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24_ 事業レビュー再修正依頼○\【障害部】外部有識者点検対象外_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<sst xmlns="http://schemas.openxmlformats.org/spreadsheetml/2006/main" count="3028" uniqueCount="712">
  <si>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</si>
  <si>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</si>
  <si>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</si>
  <si>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</si>
  <si>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</si>
  <si>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</si>
  <si>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</si>
  <si>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</si>
  <si>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</si>
  <si>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</si>
  <si>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</si>
  <si>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</si>
  <si>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</si>
  <si>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</si>
  <si>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</si>
  <si>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</si>
  <si>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</si>
  <si>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</si>
  <si>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</si>
  <si>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</si>
  <si>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</si>
  <si>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</si>
  <si>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</si>
  <si>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</si>
  <si>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</si>
  <si>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</si>
  <si>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</si>
  <si>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</si>
  <si>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</si>
  <si>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</si>
  <si>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</si>
  <si>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</si>
  <si>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</si>
  <si>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</si>
  <si>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</si>
  <si>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</si>
  <si>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</si>
  <si>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</si>
  <si>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</si>
  <si>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</si>
  <si>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</si>
  <si>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</si>
  <si>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</si>
  <si>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</si>
  <si>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</si>
  <si>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</si>
  <si>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</si>
  <si>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</si>
  <si>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</si>
  <si>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</si>
  <si>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</si>
  <si>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</si>
  <si>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</si>
  <si>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</si>
  <si>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</si>
  <si>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</si>
  <si>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</si>
  <si>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</si>
  <si>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</si>
  <si>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</si>
  <si>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</si>
  <si>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</si>
  <si>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</si>
  <si>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</si>
  <si>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</si>
  <si>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</si>
  <si>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</si>
  <si>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</si>
  <si>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</si>
  <si>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</si>
  <si>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</si>
  <si>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</si>
  <si>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</si>
  <si>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</si>
  <si>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</si>
  <si>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</si>
  <si>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</si>
  <si>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</si>
  <si>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</si>
  <si>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</si>
  <si>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</si>
  <si>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</si>
  <si>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</si>
  <si>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</si>
  <si>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</si>
  <si>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</si>
  <si>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</si>
  <si>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</si>
  <si>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</si>
  <si>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</si>
  <si>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</si>
  <si>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</si>
  <si>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</si>
  <si>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</si>
  <si>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</si>
  <si>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</si>
  <si>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</si>
  <si>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</si>
  <si>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</si>
  <si>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</si>
  <si>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</si>
  <si>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</si>
  <si>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</si>
  <si>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</si>
  <si>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</si>
  <si>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</si>
  <si>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</si>
  <si>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</si>
  <si>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</si>
  <si>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</si>
  <si>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</si>
  <si>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</si>
  <si>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</si>
  <si>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</si>
  <si>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</si>
  <si>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</si>
  <si>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</si>
  <si>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</si>
  <si>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</si>
  <si>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</si>
  <si>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</si>
  <si>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</si>
  <si>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</si>
  <si>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</si>
  <si>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</si>
  <si>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</si>
  <si>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</si>
  <si>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</si>
  <si>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</si>
  <si>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</si>
  <si>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</si>
  <si>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</si>
  <si>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</si>
  <si>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</si>
  <si>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</si>
  <si>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</si>
  <si>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</si>
  <si>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</si>
  <si>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</si>
  <si>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</si>
  <si>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</si>
  <si>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</si>
  <si>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</si>
  <si>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</si>
  <si>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</si>
  <si>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</si>
  <si>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</si>
  <si>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</si>
  <si>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</si>
  <si>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</si>
  <si>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</si>
  <si>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</si>
  <si>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</si>
  <si>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</si>
  <si>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</si>
  <si>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</si>
  <si>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</si>
  <si>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</si>
  <si>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</si>
  <si>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</si>
  <si>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</si>
  <si>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</si>
  <si>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</si>
  <si>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</si>
  <si>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</si>
  <si>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</si>
  <si>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</si>
  <si>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</si>
  <si>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</si>
  <si>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</si>
  <si>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</si>
  <si>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</si>
  <si>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</si>
  <si>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</si>
  <si>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</si>
  <si>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</si>
  <si>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</si>
  <si>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</si>
  <si>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</si>
  <si>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</si>
  <si>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</si>
  <si>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</si>
  <si>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</si>
  <si>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</si>
  <si>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</si>
  <si>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</si>
  <si>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</si>
  <si>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</si>
  <si>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</si>
  <si>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</si>
  <si>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</si>
  <si>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</si>
  <si>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</si>
  <si>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</si>
  <si>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</si>
  <si>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</si>
  <si>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</si>
  <si>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</si>
  <si>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</si>
  <si>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</si>
  <si>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</si>
  <si>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</si>
  <si>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</si>
  <si>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</si>
  <si>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</si>
  <si>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</si>
  <si>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</si>
  <si>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</si>
  <si>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</si>
  <si>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</si>
  <si>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</si>
  <si>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</si>
  <si>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</si>
  <si>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</si>
  <si>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</si>
  <si>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</si>
  <si>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</si>
  <si>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</si>
  <si>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</si>
  <si>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</si>
  <si>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</si>
  <si>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</si>
  <si>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</si>
  <si>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</si>
  <si>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</si>
  <si>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</si>
  <si>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</si>
  <si>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</si>
  <si>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</si>
  <si>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</si>
  <si>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</si>
  <si>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</si>
  <si>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</si>
  <si>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</si>
  <si>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</si>
  <si>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</si>
  <si>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</si>
  <si>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</si>
  <si>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</si>
  <si>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</si>
  <si>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</si>
  <si>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</si>
  <si>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</si>
  <si>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</si>
  <si>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</si>
  <si>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</si>
  <si>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</si>
  <si>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</si>
  <si>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</si>
  <si>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</si>
  <si>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</si>
  <si>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</si>
  <si>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</si>
  <si>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</si>
  <si>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</si>
  <si>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</si>
  <si>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</si>
  <si>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</si>
  <si>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</si>
  <si>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</si>
  <si>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</si>
  <si>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</si>
  <si>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</si>
  <si>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</si>
  <si>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</si>
  <si>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</si>
  <si>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</si>
  <si>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</si>
  <si>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</si>
  <si>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</si>
  <si>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</si>
  <si>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</si>
  <si>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</si>
  <si>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</si>
  <si>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</si>
  <si>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</si>
  <si>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</si>
  <si>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</si>
  <si>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</si>
  <si>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</si>
  <si>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</si>
  <si>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</si>
  <si>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</si>
  <si>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</si>
  <si>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</si>
  <si>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</si>
  <si>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</si>
  <si>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</si>
  <si>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</si>
  <si>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</si>
  <si>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</si>
  <si>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</si>
  <si>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</si>
  <si>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</si>
  <si>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</si>
  <si>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</si>
  <si>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</si>
  <si>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</si>
  <si>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</si>
  <si>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</si>
  <si>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</si>
  <si>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</si>
  <si>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</si>
  <si>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</si>
  <si>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</si>
  <si>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</si>
  <si>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</si>
  <si>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</si>
  <si>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</si>
  <si>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</si>
  <si>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</si>
  <si>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</si>
  <si>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</si>
  <si>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</si>
  <si>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</si>
  <si>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</si>
  <si>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</si>
  <si>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</si>
  <si>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</si>
  <si>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</si>
  <si>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</si>
  <si>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</si>
  <si>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</si>
  <si>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</si>
  <si>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</si>
  <si>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</si>
  <si>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</si>
  <si>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</si>
  <si>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</si>
  <si>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</si>
  <si>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</si>
  <si>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</si>
  <si>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</si>
  <si>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</si>
  <si>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</si>
  <si>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</si>
  <si>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</si>
  <si>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</si>
  <si>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</si>
  <si>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</si>
  <si>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</si>
  <si>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</si>
  <si>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</si>
  <si>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</si>
  <si>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</si>
  <si>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</si>
  <si>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</si>
  <si>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</si>
  <si>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</si>
  <si>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</si>
  <si>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</si>
  <si>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</si>
  <si>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</si>
  <si>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</si>
  <si>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</si>
  <si>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</si>
  <si>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</si>
  <si>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</si>
  <si>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</si>
  <si>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</si>
  <si>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</si>
  <si>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</si>
  <si>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</si>
  <si>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</si>
  <si>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</si>
  <si>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</si>
  <si>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</si>
  <si>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</si>
  <si>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</si>
  <si>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</si>
  <si>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</si>
  <si>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</si>
  <si>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</si>
  <si>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</si>
  <si>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</si>
  <si>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</si>
  <si>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</si>
  <si>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</si>
  <si>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</si>
  <si>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</si>
  <si>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</si>
  <si>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</si>
  <si>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</si>
  <si>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</si>
  <si>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</si>
  <si>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</si>
  <si>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</si>
  <si>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</si>
  <si>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</si>
  <si>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</si>
  <si>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</si>
  <si>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</si>
  <si>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</si>
  <si>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</si>
  <si>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</si>
  <si>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</si>
  <si>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</si>
  <si>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</si>
  <si>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</si>
  <si>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</si>
  <si>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</si>
  <si>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</si>
  <si>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</si>
  <si>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</si>
  <si>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</si>
  <si>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</si>
  <si>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</si>
  <si>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</si>
  <si>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</si>
  <si>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</si>
  <si>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</si>
  <si>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</si>
  <si>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</si>
  <si>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</si>
  <si>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</si>
  <si>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</si>
  <si>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</si>
  <si>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</si>
  <si>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</si>
  <si>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</si>
  <si>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</si>
  <si>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</si>
  <si>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</si>
  <si>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</si>
  <si>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</si>
  <si>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</si>
  <si>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</si>
  <si>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</si>
  <si>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</si>
  <si>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</si>
  <si>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</si>
  <si>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</si>
  <si>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</si>
  <si>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</si>
  <si>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</si>
  <si>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</si>
  <si>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</si>
  <si>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</si>
  <si>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</si>
  <si>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</si>
  <si>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</si>
  <si>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</si>
  <si>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</si>
  <si>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</si>
  <si>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</si>
  <si>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</si>
  <si>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</si>
  <si>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</si>
  <si>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</si>
  <si>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</si>
  <si>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</si>
  <si>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</si>
  <si>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</si>
  <si>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</si>
  <si>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</si>
  <si>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</si>
  <si>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</si>
  <si>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</si>
  <si>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</si>
  <si>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</si>
  <si>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</si>
  <si>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</si>
  <si>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</si>
  <si>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</si>
  <si>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</si>
  <si>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</si>
  <si>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</si>
  <si>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</si>
  <si>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</si>
  <si>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</si>
  <si>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</si>
  <si>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</si>
  <si>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</si>
  <si>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</si>
  <si>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</si>
  <si>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</si>
  <si>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</si>
  <si>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</si>
  <si>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</si>
  <si>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</si>
  <si>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</si>
  <si>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</si>
  <si>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</si>
  <si>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</si>
  <si>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</si>
  <si>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</si>
  <si>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</si>
  <si>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</si>
  <si>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</si>
  <si>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</si>
  <si>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</si>
  <si>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</si>
  <si>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</si>
  <si>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</si>
  <si>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</si>
  <si>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</si>
  <si>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</si>
  <si>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</si>
  <si>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</si>
  <si>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</si>
  <si>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</si>
  <si>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</si>
  <si>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</si>
  <si>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</si>
  <si>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</si>
  <si>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</si>
  <si>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</si>
  <si>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</si>
  <si>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</si>
  <si>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</si>
  <si>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</si>
  <si>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</si>
  <si>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</si>
  <si>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</si>
  <si>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</si>
  <si>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</si>
  <si>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</si>
  <si>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</si>
  <si>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</si>
  <si>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</si>
  <si>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</si>
  <si>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</si>
  <si>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</si>
  <si>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</si>
  <si>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</si>
  <si>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</si>
  <si>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</si>
  <si>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</si>
  <si>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</si>
  <si>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</si>
  <si>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</si>
  <si>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</si>
  <si>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</si>
  <si>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</si>
  <si>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</si>
  <si>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</si>
  <si>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</si>
  <si>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</si>
  <si>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</si>
  <si>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</si>
  <si>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</si>
  <si>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</si>
  <si>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</si>
  <si>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</si>
  <si>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</si>
  <si>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</si>
  <si>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</si>
  <si>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</si>
  <si>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</si>
  <si>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</si>
  <si>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</si>
  <si>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</si>
  <si>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</si>
  <si>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</si>
  <si>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</si>
  <si>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</si>
  <si>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</si>
  <si>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</si>
  <si>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</si>
  <si>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</si>
  <si>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</si>
  <si>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</si>
  <si>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</si>
  <si>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</si>
  <si>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</si>
  <si>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</si>
  <si>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</si>
  <si>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厚生労働省</t>
  </si>
  <si>
    <t>国立更生援護機関施設整備事業</t>
    <rPh sb="0" eb="14">
      <t>コクリツコウセイエンゴキカンシセツセイビジギョウ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</si>
  <si>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</si>
  <si>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3">
      <t>キカクカ</t>
    </rPh>
    <rPh sb="3" eb="5">
      <t>シセツ</t>
    </rPh>
    <rPh sb="5" eb="8">
      <t>カンリシツ</t>
    </rPh>
    <phoneticPr fontId="5"/>
  </si>
  <si>
    <t>川久保　重之</t>
    <rPh sb="0" eb="3">
      <t>カワクボ</t>
    </rPh>
    <rPh sb="4" eb="6">
      <t>シゲユキ</t>
    </rPh>
    <phoneticPr fontId="5"/>
  </si>
  <si>
    <t>障害者の日常生活及び社会生活を総合的に支援するための法律第83条（施設の設置）等</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3" eb="35">
      <t>シセツ</t>
    </rPh>
    <rPh sb="36" eb="38">
      <t>セッチ</t>
    </rPh>
    <rPh sb="39" eb="40">
      <t>トウ</t>
    </rPh>
    <phoneticPr fontId="5"/>
  </si>
  <si>
    <t>障害者基本計画（施設サービスの再構築、福祉用具の研究開発・普及促進と利用支援、専門職種の養成・確保、国際協力等）</t>
    <rPh sb="0" eb="3">
      <t>ショウガイシャ</t>
    </rPh>
    <rPh sb="3" eb="5">
      <t>キホン</t>
    </rPh>
    <rPh sb="5" eb="7">
      <t>ケイカク</t>
    </rPh>
    <rPh sb="8" eb="10">
      <t>シセツ</t>
    </rPh>
    <rPh sb="15" eb="18">
      <t>サイコウチク</t>
    </rPh>
    <rPh sb="19" eb="21">
      <t>フクシ</t>
    </rPh>
    <rPh sb="21" eb="23">
      <t>ヨウグ</t>
    </rPh>
    <rPh sb="24" eb="26">
      <t>ケンキュウ</t>
    </rPh>
    <rPh sb="26" eb="28">
      <t>カイハツ</t>
    </rPh>
    <rPh sb="29" eb="31">
      <t>フキュウ</t>
    </rPh>
    <rPh sb="31" eb="33">
      <t>ソクシン</t>
    </rPh>
    <rPh sb="34" eb="36">
      <t>リヨウ</t>
    </rPh>
    <rPh sb="36" eb="38">
      <t>シエン</t>
    </rPh>
    <rPh sb="39" eb="41">
      <t>センモン</t>
    </rPh>
    <rPh sb="41" eb="43">
      <t>ショクシュ</t>
    </rPh>
    <rPh sb="44" eb="46">
      <t>ヨウセイ</t>
    </rPh>
    <rPh sb="47" eb="49">
      <t>カクホ</t>
    </rPh>
    <rPh sb="50" eb="52">
      <t>コクサイ</t>
    </rPh>
    <rPh sb="52" eb="54">
      <t>キョウリョク</t>
    </rPh>
    <rPh sb="54" eb="55">
      <t>トウ</t>
    </rPh>
    <phoneticPr fontId="5"/>
  </si>
  <si>
    <t>障害者に対する医療から職業訓練までの一貫した体系の下で総合的なリハビリテーションを提供する国立更生援護機関について、円滑な施設運営に資するため、経年により老朽化した施設の施設整備を行う。</t>
  </si>
  <si>
    <t>障害者リハビリテーションの中核的施設として国が設置する施設の整備工事</t>
    <rPh sb="0" eb="3">
      <t>ショウガイシャ</t>
    </rPh>
    <rPh sb="13" eb="16">
      <t>チュウカクテキ</t>
    </rPh>
    <rPh sb="16" eb="18">
      <t>シセツ</t>
    </rPh>
    <rPh sb="21" eb="22">
      <t>クニ</t>
    </rPh>
    <rPh sb="23" eb="25">
      <t>セッチ</t>
    </rPh>
    <rPh sb="27" eb="29">
      <t>シセツ</t>
    </rPh>
    <rPh sb="30" eb="32">
      <t>セイビ</t>
    </rPh>
    <rPh sb="32" eb="34">
      <t>コウジ</t>
    </rPh>
    <phoneticPr fontId="5"/>
  </si>
  <si>
    <t>-</t>
  </si>
  <si>
    <t>-</t>
    <phoneticPr fontId="5"/>
  </si>
  <si>
    <t>-</t>
    <phoneticPr fontId="5"/>
  </si>
  <si>
    <t>-</t>
    <phoneticPr fontId="5"/>
  </si>
  <si>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</si>
  <si>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</si>
  <si>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</si>
  <si>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老朽、施設の不備又は防災機能に係る施設の不備解消の観点から緊急度が高い施設整備について要求しているため。</t>
    <rPh sb="0" eb="2">
      <t>ロウキュウ</t>
    </rPh>
    <rPh sb="3" eb="5">
      <t>シセツ</t>
    </rPh>
    <rPh sb="6" eb="8">
      <t>フビ</t>
    </rPh>
    <rPh sb="8" eb="9">
      <t>マタ</t>
    </rPh>
    <rPh sb="10" eb="12">
      <t>ボウサイ</t>
    </rPh>
    <rPh sb="12" eb="14">
      <t>キノウ</t>
    </rPh>
    <rPh sb="15" eb="16">
      <t>カカ</t>
    </rPh>
    <rPh sb="17" eb="19">
      <t>シセツ</t>
    </rPh>
    <rPh sb="20" eb="22">
      <t>フビ</t>
    </rPh>
    <rPh sb="22" eb="24">
      <t>カイショウ</t>
    </rPh>
    <rPh sb="25" eb="27">
      <t>カンテン</t>
    </rPh>
    <rPh sb="29" eb="32">
      <t>キンキュウド</t>
    </rPh>
    <rPh sb="33" eb="34">
      <t>タカ</t>
    </rPh>
    <rPh sb="35" eb="37">
      <t>シセツ</t>
    </rPh>
    <rPh sb="37" eb="39">
      <t>セイビ</t>
    </rPh>
    <rPh sb="43" eb="45">
      <t>ヨウキュウ</t>
    </rPh>
    <phoneticPr fontId="5"/>
  </si>
  <si>
    <t>工事出来高（契約金額に対する支出額の割合）を各年で１００％実施する。</t>
    <rPh sb="0" eb="2">
      <t>コウジ</t>
    </rPh>
    <rPh sb="2" eb="5">
      <t>デキダカ</t>
    </rPh>
    <rPh sb="6" eb="8">
      <t>ケイヤク</t>
    </rPh>
    <rPh sb="8" eb="10">
      <t>キンガク</t>
    </rPh>
    <rPh sb="11" eb="12">
      <t>タイ</t>
    </rPh>
    <rPh sb="14" eb="17">
      <t>シシュツガク</t>
    </rPh>
    <rPh sb="18" eb="20">
      <t>ワリアイ</t>
    </rPh>
    <rPh sb="22" eb="23">
      <t>カク</t>
    </rPh>
    <rPh sb="23" eb="24">
      <t>ネン</t>
    </rPh>
    <rPh sb="29" eb="31">
      <t>ジッシ</t>
    </rPh>
    <phoneticPr fontId="5"/>
  </si>
  <si>
    <t>工事出来高（契約額に対する支出額の割合）</t>
    <rPh sb="0" eb="2">
      <t>コウジ</t>
    </rPh>
    <rPh sb="2" eb="4">
      <t>デキ</t>
    </rPh>
    <rPh sb="4" eb="5">
      <t>ダカ</t>
    </rPh>
    <rPh sb="6" eb="9">
      <t>ケイヤクガク</t>
    </rPh>
    <rPh sb="10" eb="11">
      <t>タイ</t>
    </rPh>
    <rPh sb="13" eb="15">
      <t>シシュツ</t>
    </rPh>
    <rPh sb="15" eb="16">
      <t>ガク</t>
    </rPh>
    <rPh sb="17" eb="19">
      <t>ワリアイ</t>
    </rPh>
    <phoneticPr fontId="5"/>
  </si>
  <si>
    <t>工事契約書等</t>
    <rPh sb="0" eb="2">
      <t>コウジ</t>
    </rPh>
    <rPh sb="2" eb="5">
      <t>ケイヤクショ</t>
    </rPh>
    <rPh sb="5" eb="6">
      <t>トウ</t>
    </rPh>
    <phoneticPr fontId="5"/>
  </si>
  <si>
    <t>整備事業計画に基づく整備事業を100%完了する。</t>
    <rPh sb="0" eb="2">
      <t>セイビ</t>
    </rPh>
    <rPh sb="2" eb="4">
      <t>ジギョウ</t>
    </rPh>
    <rPh sb="4" eb="6">
      <t>ケイカク</t>
    </rPh>
    <rPh sb="7" eb="8">
      <t>モト</t>
    </rPh>
    <rPh sb="10" eb="12">
      <t>セイビ</t>
    </rPh>
    <rPh sb="12" eb="14">
      <t>ジギョウ</t>
    </rPh>
    <rPh sb="19" eb="21">
      <t>カンリョウ</t>
    </rPh>
    <phoneticPr fontId="5"/>
  </si>
  <si>
    <t>整備事業計画数に対する事業完了数（実績）の割合</t>
    <rPh sb="0" eb="2">
      <t>セイビ</t>
    </rPh>
    <rPh sb="2" eb="4">
      <t>ジギョウ</t>
    </rPh>
    <rPh sb="4" eb="6">
      <t>ケイカク</t>
    </rPh>
    <rPh sb="6" eb="7">
      <t>スウ</t>
    </rPh>
    <rPh sb="8" eb="9">
      <t>タイ</t>
    </rPh>
    <rPh sb="11" eb="13">
      <t>ジギョウ</t>
    </rPh>
    <rPh sb="13" eb="15">
      <t>カンリョウ</t>
    </rPh>
    <rPh sb="15" eb="16">
      <t>スウ</t>
    </rPh>
    <rPh sb="17" eb="19">
      <t>ジッセキ</t>
    </rPh>
    <rPh sb="20" eb="21">
      <t>セイスウ</t>
    </rPh>
    <rPh sb="21" eb="23">
      <t>ワリアイ</t>
    </rPh>
    <phoneticPr fontId="5"/>
  </si>
  <si>
    <t>成果物等</t>
    <rPh sb="0" eb="2">
      <t>セイカ</t>
    </rPh>
    <rPh sb="2" eb="3">
      <t>モノ</t>
    </rPh>
    <rPh sb="3" eb="4">
      <t>トウ</t>
    </rPh>
    <phoneticPr fontId="5"/>
  </si>
  <si>
    <t>件数</t>
    <rPh sb="0" eb="2">
      <t>ケンスウ</t>
    </rPh>
    <phoneticPr fontId="5"/>
  </si>
  <si>
    <t>改修等の施工件数</t>
    <rPh sb="0" eb="2">
      <t>カイシュウ</t>
    </rPh>
    <rPh sb="2" eb="3">
      <t>トウ</t>
    </rPh>
    <rPh sb="4" eb="6">
      <t>セコウ</t>
    </rPh>
    <rPh sb="6" eb="8">
      <t>ケンスウ</t>
    </rPh>
    <phoneticPr fontId="5"/>
  </si>
  <si>
    <t>進捗率（整備事業計画の実施に必要な契約予定件数に対する契約済件数）（施工旅費の支給件数は除く）</t>
    <rPh sb="0" eb="3">
      <t>シンチョクリツ</t>
    </rPh>
    <rPh sb="4" eb="6">
      <t>セイビ</t>
    </rPh>
    <rPh sb="6" eb="8">
      <t>ジギョウ</t>
    </rPh>
    <rPh sb="8" eb="10">
      <t>ケイカク</t>
    </rPh>
    <rPh sb="11" eb="13">
      <t>ジッシ</t>
    </rPh>
    <rPh sb="14" eb="16">
      <t>ヒツヨウ</t>
    </rPh>
    <rPh sb="17" eb="19">
      <t>ケイヤク</t>
    </rPh>
    <rPh sb="19" eb="21">
      <t>ヨテイ</t>
    </rPh>
    <rPh sb="21" eb="23">
      <t>ケンスウ</t>
    </rPh>
    <rPh sb="24" eb="25">
      <t>タイ</t>
    </rPh>
    <rPh sb="27" eb="29">
      <t>ケイヤク</t>
    </rPh>
    <rPh sb="29" eb="30">
      <t>ス</t>
    </rPh>
    <rPh sb="30" eb="32">
      <t>ケンスウ</t>
    </rPh>
    <rPh sb="34" eb="36">
      <t>セコウ</t>
    </rPh>
    <rPh sb="36" eb="38">
      <t>リョヒ</t>
    </rPh>
    <rPh sb="39" eb="41">
      <t>シキュウ</t>
    </rPh>
    <rPh sb="41" eb="43">
      <t>ケンスウ</t>
    </rPh>
    <rPh sb="44" eb="45">
      <t>ノゾ</t>
    </rPh>
    <phoneticPr fontId="5"/>
  </si>
  <si>
    <t>単位当たりコスト＝X／Y
X：「当該年度執行額」
Y：「活動実績件数」　　　　　　　　　　　　　　</t>
    <rPh sb="0" eb="2">
      <t>タンイ</t>
    </rPh>
    <rPh sb="2" eb="3">
      <t>ア</t>
    </rPh>
    <rPh sb="16" eb="18">
      <t>トウガイ</t>
    </rPh>
    <rPh sb="18" eb="20">
      <t>ネンド</t>
    </rPh>
    <rPh sb="20" eb="22">
      <t>シッコウ</t>
    </rPh>
    <rPh sb="22" eb="23">
      <t>ガク</t>
    </rPh>
    <rPh sb="28" eb="30">
      <t>カツドウ</t>
    </rPh>
    <rPh sb="30" eb="32">
      <t>ジッセキ</t>
    </rPh>
    <rPh sb="32" eb="34">
      <t>ケンスウ</t>
    </rPh>
    <phoneticPr fontId="5"/>
  </si>
  <si>
    <t>百万円</t>
    <rPh sb="0" eb="2">
      <t>ヒャクマン</t>
    </rPh>
    <rPh sb="2" eb="3">
      <t>エン</t>
    </rPh>
    <phoneticPr fontId="5"/>
  </si>
  <si>
    <t>412/2</t>
  </si>
  <si>
    <t>-</t>
    <phoneticPr fontId="5"/>
  </si>
  <si>
    <t>有</t>
  </si>
  <si>
    <t>‐</t>
  </si>
  <si>
    <t>予定価格の積算において国土交通省が示している営繕単価等を用いるなど、コスト削減に向けた取組を行っており、妥当な水準である。</t>
    <rPh sb="0" eb="2">
      <t>ヨテイ</t>
    </rPh>
    <rPh sb="2" eb="4">
      <t>カカク</t>
    </rPh>
    <rPh sb="5" eb="7">
      <t>セキサン</t>
    </rPh>
    <rPh sb="11" eb="13">
      <t>コクド</t>
    </rPh>
    <rPh sb="13" eb="16">
      <t>コウツウショウ</t>
    </rPh>
    <rPh sb="17" eb="18">
      <t>シメ</t>
    </rPh>
    <rPh sb="22" eb="24">
      <t>エイゼン</t>
    </rPh>
    <rPh sb="24" eb="26">
      <t>タンカ</t>
    </rPh>
    <rPh sb="26" eb="27">
      <t>トウ</t>
    </rPh>
    <rPh sb="28" eb="29">
      <t>モチ</t>
    </rPh>
    <rPh sb="37" eb="39">
      <t>サクゲン</t>
    </rPh>
    <rPh sb="40" eb="41">
      <t>ム</t>
    </rPh>
    <rPh sb="43" eb="45">
      <t>トリクミ</t>
    </rPh>
    <rPh sb="46" eb="47">
      <t>オコナ</t>
    </rPh>
    <rPh sb="52" eb="54">
      <t>ダトウ</t>
    </rPh>
    <rPh sb="55" eb="57">
      <t>スイジュン</t>
    </rPh>
    <phoneticPr fontId="5"/>
  </si>
  <si>
    <t>事業目的に必要な経費に限定している。</t>
    <rPh sb="0" eb="2">
      <t>ジギョウ</t>
    </rPh>
    <rPh sb="2" eb="4">
      <t>モクテキ</t>
    </rPh>
    <rPh sb="5" eb="7">
      <t>ヒツヨウ</t>
    </rPh>
    <rPh sb="8" eb="10">
      <t>ケイヒ</t>
    </rPh>
    <rPh sb="11" eb="13">
      <t>ゲンテイ</t>
    </rPh>
    <phoneticPr fontId="5"/>
  </si>
  <si>
    <t>一般競争入札を原則に、コスト削減に向けた取組を行っている。</t>
    <rPh sb="0" eb="2">
      <t>イッパン</t>
    </rPh>
    <rPh sb="2" eb="4">
      <t>キョウソウ</t>
    </rPh>
    <rPh sb="4" eb="6">
      <t>ニュウサツ</t>
    </rPh>
    <rPh sb="7" eb="9">
      <t>ゲンソク</t>
    </rPh>
    <rPh sb="14" eb="16">
      <t>サクゲン</t>
    </rPh>
    <rPh sb="17" eb="18">
      <t>ム</t>
    </rPh>
    <rPh sb="20" eb="22">
      <t>トリクミ</t>
    </rPh>
    <rPh sb="23" eb="24">
      <t>オコナ</t>
    </rPh>
    <phoneticPr fontId="5"/>
  </si>
  <si>
    <t>施設運営に十分活用されている。</t>
    <rPh sb="0" eb="2">
      <t>シセツ</t>
    </rPh>
    <rPh sb="2" eb="4">
      <t>ウンエイ</t>
    </rPh>
    <rPh sb="5" eb="7">
      <t>ジュウブン</t>
    </rPh>
    <rPh sb="7" eb="9">
      <t>カツヨウ</t>
    </rPh>
    <phoneticPr fontId="5"/>
  </si>
  <si>
    <t>国立更生施設運営事業</t>
    <rPh sb="0" eb="2">
      <t>コクリツ</t>
    </rPh>
    <rPh sb="2" eb="4">
      <t>コウセイ</t>
    </rPh>
    <rPh sb="4" eb="6">
      <t>シセツ</t>
    </rPh>
    <rPh sb="6" eb="8">
      <t>ウンエイ</t>
    </rPh>
    <rPh sb="8" eb="10">
      <t>ジギョウ</t>
    </rPh>
    <phoneticPr fontId="5"/>
  </si>
  <si>
    <t>運営に関する経費と施設整備に関する経費に適切に区分している。</t>
    <rPh sb="0" eb="2">
      <t>ウンエイ</t>
    </rPh>
    <rPh sb="3" eb="4">
      <t>カン</t>
    </rPh>
    <rPh sb="6" eb="8">
      <t>ケイヒ</t>
    </rPh>
    <rPh sb="9" eb="11">
      <t>シセツ</t>
    </rPh>
    <rPh sb="11" eb="13">
      <t>セイビ</t>
    </rPh>
    <rPh sb="14" eb="15">
      <t>カン</t>
    </rPh>
    <rPh sb="17" eb="19">
      <t>ケイヒ</t>
    </rPh>
    <rPh sb="20" eb="22">
      <t>テキセツ</t>
    </rPh>
    <rPh sb="23" eb="25">
      <t>クブン</t>
    </rPh>
    <phoneticPr fontId="5"/>
  </si>
  <si>
    <t>障害者総合支援法第８３条に基づき、障害者の自立と社会参加の支援のため、障害者リハビリテーションの中核機関として、厚生労働本省の施策に沿って先進的な保健・医療・福祉サービスを提供するなど、適切に施設運営を行うための施設整備事業である。平成２９年度において、一部で仕様書等の変更により翌年度へ繰越となった事業があったが、それ以外は予定どおりの工事進行を確保したところであり、また、事業の効率性についても、会計法令に則り、適切な支出先の選定と支出を行っている。</t>
    <rPh sb="0" eb="3">
      <t>ショウガイシャ</t>
    </rPh>
    <rPh sb="3" eb="5">
      <t>ソウゴウ</t>
    </rPh>
    <rPh sb="5" eb="8">
      <t>シエンホウ</t>
    </rPh>
    <rPh sb="8" eb="9">
      <t>ダイ</t>
    </rPh>
    <rPh sb="11" eb="12">
      <t>ジョウ</t>
    </rPh>
    <rPh sb="13" eb="14">
      <t>モト</t>
    </rPh>
    <rPh sb="17" eb="20">
      <t>ショウガイシャ</t>
    </rPh>
    <rPh sb="21" eb="23">
      <t>ジリツ</t>
    </rPh>
    <rPh sb="24" eb="26">
      <t>シャカイ</t>
    </rPh>
    <rPh sb="26" eb="28">
      <t>サンカ</t>
    </rPh>
    <rPh sb="29" eb="31">
      <t>シエン</t>
    </rPh>
    <rPh sb="35" eb="38">
      <t>ショウガイシャ</t>
    </rPh>
    <rPh sb="48" eb="50">
      <t>チュウカク</t>
    </rPh>
    <rPh sb="50" eb="52">
      <t>キカン</t>
    </rPh>
    <rPh sb="56" eb="58">
      <t>コウセイ</t>
    </rPh>
    <rPh sb="58" eb="60">
      <t>ロウドウ</t>
    </rPh>
    <rPh sb="60" eb="62">
      <t>ホンショウ</t>
    </rPh>
    <rPh sb="63" eb="65">
      <t>シサク</t>
    </rPh>
    <rPh sb="66" eb="67">
      <t>ソ</t>
    </rPh>
    <rPh sb="69" eb="72">
      <t>センシンテキ</t>
    </rPh>
    <rPh sb="73" eb="75">
      <t>ホケン</t>
    </rPh>
    <rPh sb="76" eb="78">
      <t>イリョウ</t>
    </rPh>
    <rPh sb="79" eb="81">
      <t>フクシ</t>
    </rPh>
    <rPh sb="86" eb="88">
      <t>テイキョウ</t>
    </rPh>
    <rPh sb="93" eb="95">
      <t>テキセツ</t>
    </rPh>
    <rPh sb="96" eb="98">
      <t>シセツ</t>
    </rPh>
    <rPh sb="98" eb="100">
      <t>ウンエイ</t>
    </rPh>
    <rPh sb="101" eb="102">
      <t>オコナ</t>
    </rPh>
    <rPh sb="106" eb="108">
      <t>シセツ</t>
    </rPh>
    <rPh sb="108" eb="110">
      <t>セイビ</t>
    </rPh>
    <rPh sb="110" eb="112">
      <t>ジギョウ</t>
    </rPh>
    <rPh sb="116" eb="118">
      <t>ヘイセイ</t>
    </rPh>
    <rPh sb="120" eb="122">
      <t>ネンド</t>
    </rPh>
    <rPh sb="127" eb="129">
      <t>イチブ</t>
    </rPh>
    <rPh sb="130" eb="133">
      <t>シヨウショ</t>
    </rPh>
    <rPh sb="133" eb="134">
      <t>トウ</t>
    </rPh>
    <rPh sb="135" eb="137">
      <t>ヘンコウ</t>
    </rPh>
    <rPh sb="140" eb="143">
      <t>ヨクネンド</t>
    </rPh>
    <rPh sb="144" eb="146">
      <t>クリコシ</t>
    </rPh>
    <rPh sb="150" eb="152">
      <t>ジギョウ</t>
    </rPh>
    <rPh sb="160" eb="162">
      <t>イガイ</t>
    </rPh>
    <rPh sb="163" eb="165">
      <t>ヨテイ</t>
    </rPh>
    <rPh sb="169" eb="171">
      <t>コウジ</t>
    </rPh>
    <rPh sb="171" eb="173">
      <t>シンコウ</t>
    </rPh>
    <rPh sb="174" eb="176">
      <t>カクホ</t>
    </rPh>
    <rPh sb="188" eb="190">
      <t>ジギョウ</t>
    </rPh>
    <rPh sb="191" eb="194">
      <t>コウリツセイ</t>
    </rPh>
    <rPh sb="200" eb="202">
      <t>カイケイ</t>
    </rPh>
    <rPh sb="202" eb="204">
      <t>ホウレイ</t>
    </rPh>
    <rPh sb="205" eb="206">
      <t>ノリ</t>
    </rPh>
    <rPh sb="208" eb="210">
      <t>テキセツ</t>
    </rPh>
    <rPh sb="211" eb="214">
      <t>シシュツサキ</t>
    </rPh>
    <rPh sb="215" eb="217">
      <t>センテイ</t>
    </rPh>
    <rPh sb="218" eb="220">
      <t>シシュツ</t>
    </rPh>
    <rPh sb="221" eb="222">
      <t>オコナ</t>
    </rPh>
    <phoneticPr fontId="5"/>
  </si>
  <si>
    <t>引き続き、一般競争入札の採用により競争性の確保に努めるとともに、厚生労働本省や地方整備局等の営繕専門官等の知見を活用することにより、実効性の高い工事手段により、実施することとする。</t>
    <rPh sb="0" eb="1">
      <t>ヒ</t>
    </rPh>
    <rPh sb="2" eb="3">
      <t>ツヅ</t>
    </rPh>
    <rPh sb="5" eb="7">
      <t>イッパン</t>
    </rPh>
    <rPh sb="7" eb="9">
      <t>キョウソウ</t>
    </rPh>
    <rPh sb="9" eb="11">
      <t>ニュウサツ</t>
    </rPh>
    <rPh sb="12" eb="14">
      <t>サイヨウ</t>
    </rPh>
    <rPh sb="17" eb="20">
      <t>キョウソウセイ</t>
    </rPh>
    <rPh sb="21" eb="23">
      <t>カクホ</t>
    </rPh>
    <rPh sb="24" eb="25">
      <t>ツト</t>
    </rPh>
    <rPh sb="32" eb="34">
      <t>コウセイ</t>
    </rPh>
    <rPh sb="34" eb="36">
      <t>ロウドウ</t>
    </rPh>
    <rPh sb="36" eb="38">
      <t>ホンショウ</t>
    </rPh>
    <rPh sb="39" eb="41">
      <t>チホウ</t>
    </rPh>
    <rPh sb="41" eb="44">
      <t>セイビキョク</t>
    </rPh>
    <rPh sb="44" eb="45">
      <t>トウ</t>
    </rPh>
    <rPh sb="46" eb="48">
      <t>エイゼン</t>
    </rPh>
    <rPh sb="48" eb="51">
      <t>センモンカン</t>
    </rPh>
    <rPh sb="51" eb="52">
      <t>トウ</t>
    </rPh>
    <rPh sb="53" eb="55">
      <t>チケン</t>
    </rPh>
    <rPh sb="56" eb="58">
      <t>カツヨウ</t>
    </rPh>
    <rPh sb="66" eb="69">
      <t>ジッコウセイ</t>
    </rPh>
    <rPh sb="70" eb="71">
      <t>タカ</t>
    </rPh>
    <rPh sb="72" eb="74">
      <t>コウジ</t>
    </rPh>
    <rPh sb="74" eb="76">
      <t>シュダン</t>
    </rPh>
    <rPh sb="80" eb="82">
      <t>ジッシ</t>
    </rPh>
    <phoneticPr fontId="5"/>
  </si>
  <si>
    <t>933</t>
  </si>
  <si>
    <t>574</t>
  </si>
  <si>
    <t>939</t>
  </si>
  <si>
    <t>511</t>
  </si>
  <si>
    <t>907</t>
  </si>
  <si>
    <t>934</t>
  </si>
  <si>
    <t>0913</t>
    <phoneticPr fontId="5"/>
  </si>
  <si>
    <t>法に基づき設置された施設であり、障害者への支援のため先進的な保健・医療や福祉サービスの提供等を行うための施設整備であり、社会のニーズを反映した事業である。</t>
    <rPh sb="0" eb="1">
      <t>ホウ</t>
    </rPh>
    <rPh sb="2" eb="3">
      <t>モト</t>
    </rPh>
    <rPh sb="5" eb="7">
      <t>セッチ</t>
    </rPh>
    <rPh sb="10" eb="12">
      <t>シセツ</t>
    </rPh>
    <rPh sb="16" eb="19">
      <t>ショウガイシャ</t>
    </rPh>
    <rPh sb="21" eb="23">
      <t>シエン</t>
    </rPh>
    <rPh sb="26" eb="29">
      <t>センシンテキ</t>
    </rPh>
    <rPh sb="30" eb="32">
      <t>ホケン</t>
    </rPh>
    <rPh sb="33" eb="35">
      <t>イリョウ</t>
    </rPh>
    <rPh sb="36" eb="38">
      <t>フクシ</t>
    </rPh>
    <rPh sb="43" eb="45">
      <t>テイキョウ</t>
    </rPh>
    <rPh sb="45" eb="46">
      <t>トウ</t>
    </rPh>
    <rPh sb="47" eb="48">
      <t>オコナ</t>
    </rPh>
    <rPh sb="52" eb="54">
      <t>シセツ</t>
    </rPh>
    <rPh sb="54" eb="56">
      <t>セイビ</t>
    </rPh>
    <rPh sb="60" eb="62">
      <t>シャカイ</t>
    </rPh>
    <rPh sb="67" eb="69">
      <t>ハンエイ</t>
    </rPh>
    <rPh sb="71" eb="73">
      <t>ジギョウ</t>
    </rPh>
    <phoneticPr fontId="5"/>
  </si>
  <si>
    <t>法に基づき設置された施設であり、障害者への支援のため先進的な保健・医療や福祉サービスの提供等を行うための施設整備であり、国が国費を投入して実施すべきである。</t>
    <rPh sb="0" eb="1">
      <t>ホウ</t>
    </rPh>
    <rPh sb="2" eb="3">
      <t>モト</t>
    </rPh>
    <rPh sb="5" eb="7">
      <t>セッチ</t>
    </rPh>
    <rPh sb="10" eb="12">
      <t>シセツ</t>
    </rPh>
    <rPh sb="16" eb="19">
      <t>ショウガイシャ</t>
    </rPh>
    <rPh sb="21" eb="23">
      <t>シエン</t>
    </rPh>
    <rPh sb="26" eb="29">
      <t>センシンテキ</t>
    </rPh>
    <rPh sb="30" eb="32">
      <t>ホケン</t>
    </rPh>
    <rPh sb="33" eb="35">
      <t>イリョウ</t>
    </rPh>
    <rPh sb="36" eb="38">
      <t>フクシ</t>
    </rPh>
    <rPh sb="43" eb="45">
      <t>テイキョウ</t>
    </rPh>
    <rPh sb="45" eb="46">
      <t>トウ</t>
    </rPh>
    <rPh sb="47" eb="48">
      <t>オコナ</t>
    </rPh>
    <rPh sb="52" eb="54">
      <t>シセツ</t>
    </rPh>
    <rPh sb="54" eb="56">
      <t>セイビ</t>
    </rPh>
    <rPh sb="60" eb="61">
      <t>クニ</t>
    </rPh>
    <rPh sb="62" eb="64">
      <t>コクヒ</t>
    </rPh>
    <rPh sb="65" eb="67">
      <t>トウニュウ</t>
    </rPh>
    <rPh sb="69" eb="71">
      <t>ジッシ</t>
    </rPh>
    <phoneticPr fontId="5"/>
  </si>
  <si>
    <t>障害者への支援のため先進的な保健・医療や福祉サービスの提供等を行うための施設整備であり、優先度の高い事業である。</t>
    <rPh sb="0" eb="3">
      <t>ショウガイシャ</t>
    </rPh>
    <rPh sb="5" eb="7">
      <t>シエン</t>
    </rPh>
    <rPh sb="10" eb="13">
      <t>センシンテキ</t>
    </rPh>
    <rPh sb="14" eb="16">
      <t>ホケン</t>
    </rPh>
    <rPh sb="17" eb="19">
      <t>イリョウ</t>
    </rPh>
    <rPh sb="20" eb="22">
      <t>フクシ</t>
    </rPh>
    <rPh sb="27" eb="29">
      <t>テイキョウ</t>
    </rPh>
    <rPh sb="29" eb="30">
      <t>トウ</t>
    </rPh>
    <rPh sb="31" eb="32">
      <t>オコナ</t>
    </rPh>
    <rPh sb="36" eb="38">
      <t>シセツ</t>
    </rPh>
    <rPh sb="38" eb="40">
      <t>セイビ</t>
    </rPh>
    <rPh sb="44" eb="47">
      <t>ユウセンド</t>
    </rPh>
    <rPh sb="48" eb="49">
      <t>タカ</t>
    </rPh>
    <rPh sb="50" eb="52">
      <t>ジギョウ</t>
    </rPh>
    <phoneticPr fontId="5"/>
  </si>
  <si>
    <t>工事費</t>
    <rPh sb="0" eb="3">
      <t>コウジヒ</t>
    </rPh>
    <phoneticPr fontId="5"/>
  </si>
  <si>
    <t>非常用自家発電機制御盤の更新等工事</t>
    <phoneticPr fontId="5"/>
  </si>
  <si>
    <t>小型吸収冷温水機排気煙道更新工事</t>
  </si>
  <si>
    <t>A.株式会社イートラスト埼玉</t>
    <phoneticPr fontId="5"/>
  </si>
  <si>
    <t>C.職員</t>
    <rPh sb="2" eb="4">
      <t>ショクイン</t>
    </rPh>
    <phoneticPr fontId="5"/>
  </si>
  <si>
    <t>旅費</t>
    <rPh sb="0" eb="2">
      <t>リョヒ</t>
    </rPh>
    <phoneticPr fontId="5"/>
  </si>
  <si>
    <t>D.株式会社北日本技術コンサル</t>
    <rPh sb="2" eb="6">
      <t>カブシキガイシャ</t>
    </rPh>
    <rPh sb="6" eb="9">
      <t>キタニホン</t>
    </rPh>
    <rPh sb="9" eb="11">
      <t>ギジュツ</t>
    </rPh>
    <phoneticPr fontId="5"/>
  </si>
  <si>
    <t>設計費</t>
    <rPh sb="0" eb="3">
      <t>セッケイヒ</t>
    </rPh>
    <phoneticPr fontId="5"/>
  </si>
  <si>
    <t>火災報知設備改修設計業務</t>
    <rPh sb="0" eb="2">
      <t>カサイ</t>
    </rPh>
    <rPh sb="2" eb="4">
      <t>ホウチ</t>
    </rPh>
    <rPh sb="4" eb="6">
      <t>セツビ</t>
    </rPh>
    <rPh sb="6" eb="8">
      <t>カイシュウ</t>
    </rPh>
    <rPh sb="8" eb="10">
      <t>セッケイ</t>
    </rPh>
    <rPh sb="10" eb="12">
      <t>ギョウム</t>
    </rPh>
    <phoneticPr fontId="5"/>
  </si>
  <si>
    <t>E.職員</t>
    <rPh sb="2" eb="4">
      <t>ショクイン</t>
    </rPh>
    <phoneticPr fontId="5"/>
  </si>
  <si>
    <t>株式会社イートラスト埼玉</t>
    <rPh sb="0" eb="4">
      <t>カブシキガイシャ</t>
    </rPh>
    <rPh sb="10" eb="12">
      <t>サイタマ</t>
    </rPh>
    <phoneticPr fontId="5"/>
  </si>
  <si>
    <t>株式会社平野工務店</t>
    <rPh sb="0" eb="4">
      <t>カブシキガイシャ</t>
    </rPh>
    <rPh sb="4" eb="6">
      <t>ヒラノ</t>
    </rPh>
    <rPh sb="6" eb="9">
      <t>コウムテン</t>
    </rPh>
    <phoneticPr fontId="5"/>
  </si>
  <si>
    <t>株式会社エー・イー・デー</t>
    <rPh sb="0" eb="4">
      <t>カブシキガイシャ</t>
    </rPh>
    <phoneticPr fontId="5"/>
  </si>
  <si>
    <t>ヤマホ－ム株式会社</t>
    <rPh sb="5" eb="9">
      <t>カブシキガイシャ</t>
    </rPh>
    <phoneticPr fontId="5"/>
  </si>
  <si>
    <t>高橋建設株式会社</t>
  </si>
  <si>
    <t>フジテック株式会社　北日本支社　北海道支店</t>
  </si>
  <si>
    <t>新日本空調株式会社</t>
  </si>
  <si>
    <t>体育館天井改修工事</t>
  </si>
  <si>
    <t>別府重度障害者センター火災受信設備等更新工事</t>
  </si>
  <si>
    <t>ＰＴ訓練用自動車訓練室整備工事</t>
  </si>
  <si>
    <t>防音シールドルーム設置工事</t>
  </si>
  <si>
    <t>居室棟エレベーター制御装置等改修工事</t>
  </si>
  <si>
    <t>吸収式冷温水機ＡＬＡ―１２０Ｈオーバーホール</t>
  </si>
  <si>
    <t>株式会社　今吉機設</t>
  </si>
  <si>
    <t>（株）朝来野工務店</t>
  </si>
  <si>
    <t>向山装飾（株）</t>
  </si>
  <si>
    <t>株式会社　エステート白馬</t>
  </si>
  <si>
    <t>株式会社　協同システム設計</t>
  </si>
  <si>
    <t>橋電（株）</t>
  </si>
  <si>
    <t>ユーロフィン日本総研株式会社</t>
  </si>
  <si>
    <t>株式会社山下テクノス</t>
  </si>
  <si>
    <t>体育館入口及び倉庫等屋根改修工事</t>
  </si>
  <si>
    <t>西棟居室床板張替工事</t>
  </si>
  <si>
    <t>（有）伸栄管工</t>
  </si>
  <si>
    <t>男子トイレ改修工事</t>
  </si>
  <si>
    <t>ＰＴ訓練用自動車訓練室整備工事に係る施工設計業務</t>
  </si>
  <si>
    <t>東棟宿舎１階改修工事に係る施工設計業務</t>
  </si>
  <si>
    <t>自動火災報知・非常放送設備改修工事設計業務</t>
  </si>
  <si>
    <t>総合支援課自動ドア化工事</t>
  </si>
  <si>
    <t>アスベスト分析業務</t>
  </si>
  <si>
    <t>非常用自家発電機制御盤の更新等工事に伴う工事監理</t>
  </si>
  <si>
    <t>非常用自家発電機制御盤の更新等工事に伴う意図伝達業務</t>
  </si>
  <si>
    <t>個人</t>
    <rPh sb="0" eb="2">
      <t>コジン</t>
    </rPh>
    <phoneticPr fontId="5"/>
  </si>
  <si>
    <t>株式会社北日本技術コンサル</t>
    <rPh sb="0" eb="4">
      <t>カブシキガイシャ</t>
    </rPh>
    <rPh sb="4" eb="7">
      <t>キタニホン</t>
    </rPh>
    <rPh sb="7" eb="9">
      <t>ギジュツ</t>
    </rPh>
    <phoneticPr fontId="5"/>
  </si>
  <si>
    <t>株式会社トリ設備設計</t>
    <rPh sb="0" eb="4">
      <t>カブシキガイシャ</t>
    </rPh>
    <rPh sb="6" eb="8">
      <t>セツビ</t>
    </rPh>
    <rPh sb="8" eb="10">
      <t>セッケイ</t>
    </rPh>
    <phoneticPr fontId="5"/>
  </si>
  <si>
    <t>建築コンサルタント業務</t>
    <rPh sb="0" eb="2">
      <t>ケンチク</t>
    </rPh>
    <rPh sb="9" eb="11">
      <t>ギョウム</t>
    </rPh>
    <phoneticPr fontId="5"/>
  </si>
  <si>
    <t>株式会社北日本技術コンサル</t>
    <rPh sb="0" eb="9">
      <t>カブシキガイシャキタニホンギジュツ</t>
    </rPh>
    <phoneticPr fontId="5"/>
  </si>
  <si>
    <t>煙突改修設計業務</t>
    <rPh sb="0" eb="2">
      <t>エントツ</t>
    </rPh>
    <rPh sb="2" eb="4">
      <t>カイシュウ</t>
    </rPh>
    <rPh sb="4" eb="6">
      <t>セッケイ</t>
    </rPh>
    <rPh sb="6" eb="8">
      <t>ギョウム</t>
    </rPh>
    <phoneticPr fontId="5"/>
  </si>
  <si>
    <t>施工旅行</t>
    <rPh sb="0" eb="2">
      <t>セコウ</t>
    </rPh>
    <rPh sb="2" eb="4">
      <t>リョコウ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</si>
  <si>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</si>
  <si>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</si>
  <si>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</si>
  <si>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</si>
  <si>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</si>
  <si>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</si>
  <si>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</si>
  <si>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</si>
  <si>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</si>
  <si>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</si>
  <si>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</si>
  <si>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</si>
  <si>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</si>
  <si>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</si>
  <si>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</si>
  <si>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</si>
  <si>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</si>
  <si>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</si>
  <si>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</si>
  <si>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</si>
  <si>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</si>
  <si>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非常用自家発電機制御盤の更新等工事（完成払）</t>
    <rPh sb="18" eb="20">
      <t>カンセイ</t>
    </rPh>
    <rPh sb="20" eb="21">
      <t>バラ</t>
    </rPh>
    <phoneticPr fontId="5"/>
  </si>
  <si>
    <t>-</t>
    <phoneticPr fontId="5"/>
  </si>
  <si>
    <t>-</t>
    <phoneticPr fontId="5"/>
  </si>
  <si>
    <t>-</t>
    <phoneticPr fontId="5"/>
  </si>
  <si>
    <t>ニッタン株式会社さいたま支店</t>
    <phoneticPr fontId="5"/>
  </si>
  <si>
    <t>動物実験室に係る火災報知器データ作成</t>
    <phoneticPr fontId="5"/>
  </si>
  <si>
    <t>一部の工事で部材の確保に不測の期間がとられたことから、翌年度に繰り越したものの、その他の工事については順調に竣工した。</t>
    <rPh sb="0" eb="2">
      <t>イチブ</t>
    </rPh>
    <rPh sb="3" eb="5">
      <t>コウジ</t>
    </rPh>
    <rPh sb="6" eb="8">
      <t>ブザイ</t>
    </rPh>
    <rPh sb="9" eb="11">
      <t>カクホ</t>
    </rPh>
    <rPh sb="12" eb="14">
      <t>フソク</t>
    </rPh>
    <rPh sb="15" eb="17">
      <t>キカン</t>
    </rPh>
    <rPh sb="27" eb="30">
      <t>ヨクネンド</t>
    </rPh>
    <rPh sb="31" eb="32">
      <t>ク</t>
    </rPh>
    <rPh sb="33" eb="34">
      <t>コ</t>
    </rPh>
    <rPh sb="42" eb="43">
      <t>タ</t>
    </rPh>
    <rPh sb="44" eb="46">
      <t>コウジ</t>
    </rPh>
    <rPh sb="51" eb="53">
      <t>ジュンチョウ</t>
    </rPh>
    <rPh sb="54" eb="56">
      <t>シュンコウ</t>
    </rPh>
    <phoneticPr fontId="5"/>
  </si>
  <si>
    <t>△</t>
  </si>
  <si>
    <t>一部の工事は翌年度に繰り越したものの、その他の工事は見込みどおり施工しており妥当である。</t>
    <rPh sb="0" eb="2">
      <t>イチブ</t>
    </rPh>
    <rPh sb="3" eb="5">
      <t>コウジ</t>
    </rPh>
    <rPh sb="6" eb="9">
      <t>ヨクネンド</t>
    </rPh>
    <rPh sb="10" eb="11">
      <t>ク</t>
    </rPh>
    <rPh sb="12" eb="13">
      <t>コ</t>
    </rPh>
    <rPh sb="21" eb="22">
      <t>タ</t>
    </rPh>
    <rPh sb="23" eb="25">
      <t>コウジ</t>
    </rPh>
    <rPh sb="26" eb="28">
      <t>ミコ</t>
    </rPh>
    <rPh sb="32" eb="34">
      <t>セコウ</t>
    </rPh>
    <rPh sb="38" eb="40">
      <t>ダトウ</t>
    </rPh>
    <phoneticPr fontId="5"/>
  </si>
  <si>
    <t>B.フジテック株式会社</t>
    <rPh sb="7" eb="11">
      <t>カブシキガイシャ</t>
    </rPh>
    <phoneticPr fontId="5"/>
  </si>
  <si>
    <t>居室棟エレベーター制御装置等改修工事</t>
    <phoneticPr fontId="5"/>
  </si>
  <si>
    <t>-</t>
    <phoneticPr fontId="5"/>
  </si>
  <si>
    <t>-</t>
    <phoneticPr fontId="5"/>
  </si>
  <si>
    <t>施工監督に伴う旅行</t>
    <rPh sb="0" eb="2">
      <t>セコウ</t>
    </rPh>
    <rPh sb="2" eb="4">
      <t>カントク</t>
    </rPh>
    <rPh sb="5" eb="6">
      <t>トモナ</t>
    </rPh>
    <rPh sb="7" eb="9">
      <t>リョコウ</t>
    </rPh>
    <phoneticPr fontId="5"/>
  </si>
  <si>
    <t>会計法令に則り、競争入札を実施したが、１者応札となったものがある。長めの公告期間を設定し、関係業者への積極的な声かけを行うことで競争参加促進する方針である。
エレベーター制御装置については、メーカーでしか改修ができないことから、やむを得ず競争性のないものとして随意契約とした。</t>
    <rPh sb="0" eb="2">
      <t>カイケイ</t>
    </rPh>
    <rPh sb="2" eb="4">
      <t>ホウレイ</t>
    </rPh>
    <rPh sb="5" eb="6">
      <t>ノリ</t>
    </rPh>
    <rPh sb="8" eb="10">
      <t>キョウソウ</t>
    </rPh>
    <rPh sb="10" eb="12">
      <t>ニュウサツ</t>
    </rPh>
    <rPh sb="13" eb="15">
      <t>ジッシ</t>
    </rPh>
    <rPh sb="20" eb="21">
      <t>シャ</t>
    </rPh>
    <rPh sb="21" eb="23">
      <t>オウサツ</t>
    </rPh>
    <rPh sb="33" eb="34">
      <t>ナガ</t>
    </rPh>
    <rPh sb="36" eb="38">
      <t>コウコク</t>
    </rPh>
    <rPh sb="38" eb="40">
      <t>キカン</t>
    </rPh>
    <rPh sb="41" eb="43">
      <t>セッテイ</t>
    </rPh>
    <rPh sb="45" eb="47">
      <t>カンケイ</t>
    </rPh>
    <rPh sb="47" eb="49">
      <t>ギョウシャ</t>
    </rPh>
    <rPh sb="51" eb="54">
      <t>セッキョクテキ</t>
    </rPh>
    <rPh sb="55" eb="56">
      <t>コエ</t>
    </rPh>
    <rPh sb="59" eb="60">
      <t>オコナ</t>
    </rPh>
    <rPh sb="64" eb="66">
      <t>キョウソウ</t>
    </rPh>
    <rPh sb="66" eb="68">
      <t>サンカ</t>
    </rPh>
    <rPh sb="68" eb="70">
      <t>ソクシン</t>
    </rPh>
    <rPh sb="72" eb="74">
      <t>ホウシン</t>
    </rPh>
    <rPh sb="85" eb="87">
      <t>セイギョ</t>
    </rPh>
    <rPh sb="87" eb="89">
      <t>ソウチ</t>
    </rPh>
    <rPh sb="102" eb="104">
      <t>カイシュウ</t>
    </rPh>
    <rPh sb="117" eb="118">
      <t>エ</t>
    </rPh>
    <rPh sb="119" eb="122">
      <t>キョウソウセイ</t>
    </rPh>
    <rPh sb="130" eb="132">
      <t>ズイイ</t>
    </rPh>
    <rPh sb="132" eb="134">
      <t>ケイヤク</t>
    </rPh>
    <phoneticPr fontId="5"/>
  </si>
  <si>
    <t>点検対象外</t>
    <rPh sb="0" eb="2">
      <t>テンケン</t>
    </rPh>
    <rPh sb="2" eb="5">
      <t>タイショウガイ</t>
    </rPh>
    <phoneticPr fontId="5"/>
  </si>
  <si>
    <t>139/4</t>
    <phoneticPr fontId="5"/>
  </si>
  <si>
    <t>157/11</t>
    <phoneticPr fontId="5"/>
  </si>
  <si>
    <t>236/5</t>
    <phoneticPr fontId="5"/>
  </si>
  <si>
    <t>-</t>
    <phoneticPr fontId="5"/>
  </si>
  <si>
    <t>-</t>
    <phoneticPr fontId="5"/>
  </si>
  <si>
    <t>-</t>
    <phoneticPr fontId="5"/>
  </si>
  <si>
    <t>障害者の自立と社会参加の支援のため、障害者リハビリテーションの中核機関として適切に施設運営を行えるよう、引き続き必要な予算額を確保し、適正な執行に努めること。</t>
    <phoneticPr fontId="5"/>
  </si>
  <si>
    <t>-</t>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</si>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</sst>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149678</xdr:colOff>
      <xdr:row>748</xdr:row>
      <xdr:rowOff>312964</xdr:rowOff>
    </xdr:from>
    <xdr:to>
      <xdr:col>11</xdr:col>
      <xdr:colOff>149678</xdr:colOff>
      <xdr:row>765</xdr:row>
      <xdr:rowOff>67235</xdr:rowOff>
    </xdr:to>
    <xdr:cxnSp macro="">
      <xdr:nvCxnSpPr>
        <xdr:cNvPr id="8" name="直線コネクタ 7"/>
        <xdr:cNvCxnSpPr/>
      </xdr:nvCxnSpPr>
      <xdr:spPr>
        <a:xfrm>
          <a:off x="2368443" y="48173288"/>
          <a:ext cx="0" cy="66010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149678</xdr:colOff>
      <xdr:row>765</xdr:row>
      <xdr:rowOff>52917</xdr:rowOff>
    </xdr:from>
    <xdr:to>
      <xdr:col>13</xdr:col>
      <xdr:colOff>68115</xdr:colOff>
      <xdr:row>765</xdr:row>
      <xdr:rowOff>52917</xdr:rowOff>
    </xdr:to>
    <xdr:cxnSp macro="">
      <xdr:nvCxnSpPr>
        <xdr:cNvPr id="10" name="直線コネクタ 9"/>
        <xdr:cNvCxnSpPr/>
      </xdr:nvCxnSpPr>
      <xdr:spPr>
        <a:xfrm>
          <a:off x="2368443" y="54760035"/>
          <a:ext cx="32184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152362</xdr:colOff>
      <xdr:row>758</xdr:row>
      <xdr:rowOff>303058</xdr:rowOff>
    </xdr:from>
    <xdr:to>
      <xdr:col>13</xdr:col>
      <xdr:colOff>70799</xdr:colOff>
      <xdr:row>758</xdr:row>
      <xdr:rowOff>303058</xdr:rowOff>
    </xdr:to>
    <xdr:cxnSp macro="">
      <xdr:nvCxnSpPr>
        <xdr:cNvPr id="74" name="直線コネクタ 73"/>
        <xdr:cNvCxnSpPr/>
      </xdr:nvCxnSpPr>
      <xdr:spPr>
        <a:xfrm>
          <a:off x="2371127" y="52287146"/>
          <a:ext cx="32184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155043</xdr:colOff>
      <xdr:row>753</xdr:row>
      <xdr:rowOff>150195</xdr:rowOff>
    </xdr:from>
    <xdr:to>
      <xdr:col>13</xdr:col>
      <xdr:colOff>73480</xdr:colOff>
      <xdr:row>753</xdr:row>
      <xdr:rowOff>150195</xdr:rowOff>
    </xdr:to>
    <xdr:cxnSp macro="">
      <xdr:nvCxnSpPr>
        <xdr:cNvPr id="75" name="直線コネクタ 74"/>
        <xdr:cNvCxnSpPr/>
      </xdr:nvCxnSpPr>
      <xdr:spPr>
        <a:xfrm>
          <a:off x="2373808" y="49747430"/>
          <a:ext cx="32184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97959</xdr:colOff>
      <xdr:row>748</xdr:row>
      <xdr:rowOff>315687</xdr:rowOff>
    </xdr:from>
    <xdr:to>
      <xdr:col>32</xdr:col>
      <xdr:colOff>97959</xdr:colOff>
      <xdr:row>758</xdr:row>
      <xdr:rowOff>299357</xdr:rowOff>
    </xdr:to>
    <xdr:cxnSp macro="">
      <xdr:nvCxnSpPr>
        <xdr:cNvPr id="77" name="直線コネクタ 76"/>
        <xdr:cNvCxnSpPr/>
      </xdr:nvCxnSpPr>
      <xdr:spPr>
        <a:xfrm>
          <a:off x="6629388" y="48430544"/>
          <a:ext cx="0" cy="414745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100682</xdr:colOff>
      <xdr:row>758</xdr:row>
      <xdr:rowOff>291198</xdr:rowOff>
    </xdr:from>
    <xdr:to>
      <xdr:col>34</xdr:col>
      <xdr:colOff>19040</xdr:colOff>
      <xdr:row>758</xdr:row>
      <xdr:rowOff>291198</xdr:rowOff>
    </xdr:to>
    <xdr:cxnSp macro="">
      <xdr:nvCxnSpPr>
        <xdr:cNvPr id="79" name="直線コネクタ 78"/>
        <xdr:cNvCxnSpPr/>
      </xdr:nvCxnSpPr>
      <xdr:spPr>
        <a:xfrm>
          <a:off x="6632111" y="52569841"/>
          <a:ext cx="3265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103403</xdr:colOff>
      <xdr:row>753</xdr:row>
      <xdr:rowOff>130634</xdr:rowOff>
    </xdr:from>
    <xdr:to>
      <xdr:col>34</xdr:col>
      <xdr:colOff>21761</xdr:colOff>
      <xdr:row>753</xdr:row>
      <xdr:rowOff>130634</xdr:rowOff>
    </xdr:to>
    <xdr:cxnSp macro="">
      <xdr:nvCxnSpPr>
        <xdr:cNvPr id="80" name="直線コネクタ 79"/>
        <xdr:cNvCxnSpPr/>
      </xdr:nvCxnSpPr>
      <xdr:spPr>
        <a:xfrm>
          <a:off x="6634832" y="50014420"/>
          <a:ext cx="3265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110211</xdr:colOff>
      <xdr:row>742</xdr:row>
      <xdr:rowOff>0</xdr:rowOff>
    </xdr:from>
    <xdr:to>
      <xdr:col>35</xdr:col>
      <xdr:colOff>97490</xdr:colOff>
      <xdr:row>742</xdr:row>
      <xdr:rowOff>284342</xdr:rowOff>
    </xdr:to>
    <xdr:sp macro="" textlink="">
      <xdr:nvSpPr>
        <xdr:cNvPr id="37" name="正方形/長方形 36"/>
        <xdr:cNvSpPr/>
      </xdr:nvSpPr>
      <xdr:spPr>
        <a:xfrm>
          <a:off x="4284646" y="45885652"/>
          <a:ext cx="2770235" cy="28434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厚生労働省　１５６．６百万円</a:t>
          </a:r>
        </a:p>
      </xdr:txBody>
    </xdr:sp>
    <xdr:clientData/>
  </xdr:twoCellAnchor>
  <xdr:twoCellAnchor>
    <xdr:from>
      <xdr:col>18</xdr:col>
      <xdr:colOff>33131</xdr:colOff>
      <xdr:row>744</xdr:row>
      <xdr:rowOff>244938</xdr:rowOff>
    </xdr:from>
    <xdr:to>
      <xdr:col>38</xdr:col>
      <xdr:colOff>165653</xdr:colOff>
      <xdr:row>748</xdr:row>
      <xdr:rowOff>265044</xdr:rowOff>
    </xdr:to>
    <xdr:grpSp>
      <xdr:nvGrpSpPr>
        <xdr:cNvPr id="41" name="グループ化 9"/>
        <xdr:cNvGrpSpPr>
          <a:grpSpLocks/>
        </xdr:cNvGrpSpPr>
      </xdr:nvGrpSpPr>
      <xdr:grpSpPr bwMode="auto">
        <a:xfrm>
          <a:off x="3663837" y="46558850"/>
          <a:ext cx="4166640" cy="1409635"/>
          <a:chOff x="2324100" y="29117925"/>
          <a:chExt cx="5743575" cy="695325"/>
        </a:xfrm>
      </xdr:grpSpPr>
      <xdr:cxnSp macro="">
        <xdr:nvCxnSpPr>
          <xdr:cNvPr id="42" name="直線コネクタ 41"/>
          <xdr:cNvCxnSpPr/>
        </xdr:nvCxnSpPr>
        <xdr:spPr>
          <a:xfrm>
            <a:off x="2324100" y="29117925"/>
            <a:ext cx="57435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xdr:cNvCxnSpPr/>
        </xdr:nvCxnSpPr>
        <xdr:spPr>
          <a:xfrm>
            <a:off x="2324100" y="29117925"/>
            <a:ext cx="0" cy="6856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4" name="直線コネクタ 43"/>
          <xdr:cNvCxnSpPr/>
        </xdr:nvCxnSpPr>
        <xdr:spPr>
          <a:xfrm>
            <a:off x="8067675" y="29117925"/>
            <a:ext cx="0" cy="6953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4152</xdr:colOff>
      <xdr:row>757</xdr:row>
      <xdr:rowOff>12315</xdr:rowOff>
    </xdr:from>
    <xdr:to>
      <xdr:col>27</xdr:col>
      <xdr:colOff>66870</xdr:colOff>
      <xdr:row>762</xdr:row>
      <xdr:rowOff>14156</xdr:rowOff>
    </xdr:to>
    <xdr:grpSp>
      <xdr:nvGrpSpPr>
        <xdr:cNvPr id="45" name="グループ化 2"/>
        <xdr:cNvGrpSpPr>
          <a:grpSpLocks/>
        </xdr:cNvGrpSpPr>
      </xdr:nvGrpSpPr>
      <xdr:grpSpPr bwMode="auto">
        <a:xfrm>
          <a:off x="2626328" y="51167168"/>
          <a:ext cx="2886601" cy="2388694"/>
          <a:chOff x="1428750" y="29060774"/>
          <a:chExt cx="2880179" cy="1437452"/>
        </a:xfrm>
      </xdr:grpSpPr>
      <xdr:sp macro="" textlink="">
        <xdr:nvSpPr>
          <xdr:cNvPr id="46" name="フローチャート: 処理 45"/>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a:solidFill>
                  <a:sysClr val="windowText" lastClr="000000"/>
                </a:solidFill>
                <a:effectLst/>
                <a:latin typeface="+mj-ea"/>
                <a:ea typeface="+mj-ea"/>
                <a:cs typeface="+mn-cs"/>
              </a:rPr>
              <a:t>　Ｂ．民間９者</a:t>
            </a:r>
            <a:endParaRPr lang="en-US" altLang="ja-JP" sz="900">
              <a:solidFill>
                <a:sysClr val="windowText" lastClr="000000"/>
              </a:solidFill>
              <a:effectLst/>
              <a:latin typeface="+mj-ea"/>
              <a:ea typeface="+mj-ea"/>
              <a:cs typeface="+mn-cs"/>
            </a:endParaRPr>
          </a:p>
          <a:p>
            <a:pPr algn="ctr">
              <a:lnSpc>
                <a:spcPts val="1100"/>
              </a:lnSpc>
            </a:pPr>
            <a:r>
              <a:rPr lang="ja-JP" altLang="en-US" sz="900">
                <a:solidFill>
                  <a:sysClr val="windowText" lastClr="000000"/>
                </a:solidFill>
                <a:effectLst/>
                <a:latin typeface="+mj-ea"/>
                <a:ea typeface="+mj-ea"/>
                <a:cs typeface="+mn-cs"/>
              </a:rPr>
              <a:t>２２．４百万円</a:t>
            </a:r>
            <a:endParaRPr lang="ja-JP" altLang="en-US" sz="900">
              <a:solidFill>
                <a:sysClr val="windowText" lastClr="000000"/>
              </a:solidFill>
              <a:latin typeface="+mj-ea"/>
              <a:ea typeface="+mj-ea"/>
            </a:endParaRPr>
          </a:p>
        </xdr:txBody>
      </xdr:sp>
      <xdr:sp macro="" textlink="">
        <xdr:nvSpPr>
          <xdr:cNvPr id="47" name="大かっこ 46"/>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センターの施設設備に必要な施工、施工監理、設計経費等</a:t>
            </a:r>
          </a:p>
        </xdr:txBody>
      </xdr:sp>
      <xdr:sp macro="" textlink="">
        <xdr:nvSpPr>
          <xdr:cNvPr id="48" name="フローチャート: 処理 47"/>
          <xdr:cNvSpPr/>
        </xdr:nvSpPr>
        <xdr:spPr>
          <a:xfrm>
            <a:off x="1428750" y="29060774"/>
            <a:ext cx="2880179" cy="220409"/>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随意契約（少額）</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13</xdr:col>
      <xdr:colOff>989</xdr:colOff>
      <xdr:row>750</xdr:row>
      <xdr:rowOff>283685</xdr:rowOff>
    </xdr:from>
    <xdr:to>
      <xdr:col>27</xdr:col>
      <xdr:colOff>157715</xdr:colOff>
      <xdr:row>756</xdr:row>
      <xdr:rowOff>532767</xdr:rowOff>
    </xdr:to>
    <xdr:grpSp>
      <xdr:nvGrpSpPr>
        <xdr:cNvPr id="49" name="グループ化 1"/>
        <xdr:cNvGrpSpPr>
          <a:grpSpLocks/>
        </xdr:cNvGrpSpPr>
      </xdr:nvGrpSpPr>
      <xdr:grpSpPr bwMode="auto">
        <a:xfrm>
          <a:off x="2623165" y="48681891"/>
          <a:ext cx="2980609" cy="2333376"/>
          <a:chOff x="6321282" y="27832045"/>
          <a:chExt cx="2902368" cy="1428755"/>
        </a:xfrm>
      </xdr:grpSpPr>
      <xdr:sp macro="" textlink="">
        <xdr:nvSpPr>
          <xdr:cNvPr id="50" name="フローチャート: 処理 49"/>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b="0" baseline="0">
                <a:solidFill>
                  <a:schemeClr val="tx1"/>
                </a:solidFill>
                <a:effectLst/>
                <a:latin typeface="+mj-ea"/>
                <a:ea typeface="+mj-ea"/>
                <a:cs typeface="+mn-cs"/>
              </a:rPr>
              <a:t>Ａ．</a:t>
            </a:r>
            <a:r>
              <a:rPr lang="ja-JP" altLang="en-US" sz="900" b="0">
                <a:solidFill>
                  <a:schemeClr val="tx1"/>
                </a:solidFill>
                <a:effectLst/>
                <a:latin typeface="+mj-ea"/>
                <a:ea typeface="+mj-ea"/>
                <a:cs typeface="+mn-cs"/>
              </a:rPr>
              <a:t>民間１１者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１２１．６百万円</a:t>
            </a:r>
            <a:endParaRPr lang="ja-JP" altLang="en-US" sz="900" b="0">
              <a:solidFill>
                <a:schemeClr val="tx1"/>
              </a:solidFill>
              <a:latin typeface="+mj-ea"/>
              <a:ea typeface="+mj-ea"/>
            </a:endParaRPr>
          </a:p>
        </xdr:txBody>
      </xdr:sp>
      <xdr:sp macro="" textlink="">
        <xdr:nvSpPr>
          <xdr:cNvPr id="51" name="大かっこ 50"/>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センターの施設整備に必要な施工経費</a:t>
            </a:r>
          </a:p>
        </xdr:txBody>
      </xdr:sp>
      <xdr:sp macro="" textlink="">
        <xdr:nvSpPr>
          <xdr:cNvPr id="52" name="フローチャート: 処理 51"/>
          <xdr:cNvSpPr/>
        </xdr:nvSpPr>
        <xdr:spPr>
          <a:xfrm>
            <a:off x="6334124" y="27832045"/>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一般競争契約（最低価格）等</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29</xdr:col>
      <xdr:colOff>147201</xdr:colOff>
      <xdr:row>745</xdr:row>
      <xdr:rowOff>277202</xdr:rowOff>
    </xdr:from>
    <xdr:to>
      <xdr:col>47</xdr:col>
      <xdr:colOff>192661</xdr:colOff>
      <xdr:row>746</xdr:row>
      <xdr:rowOff>200615</xdr:rowOff>
    </xdr:to>
    <xdr:sp macro="" textlink="">
      <xdr:nvSpPr>
        <xdr:cNvPr id="53" name="正方形/長方形 52"/>
        <xdr:cNvSpPr/>
      </xdr:nvSpPr>
      <xdr:spPr>
        <a:xfrm>
          <a:off x="6173928" y="47122884"/>
          <a:ext cx="3786188" cy="2697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北海道開発局・近畿地方整備局（国土交通省）　１２．５百万円</a:t>
          </a:r>
        </a:p>
      </xdr:txBody>
    </xdr:sp>
    <xdr:clientData/>
  </xdr:twoCellAnchor>
  <xdr:twoCellAnchor>
    <xdr:from>
      <xdr:col>31</xdr:col>
      <xdr:colOff>134358</xdr:colOff>
      <xdr:row>745</xdr:row>
      <xdr:rowOff>30939</xdr:rowOff>
    </xdr:from>
    <xdr:to>
      <xdr:col>45</xdr:col>
      <xdr:colOff>200788</xdr:colOff>
      <xdr:row>745</xdr:row>
      <xdr:rowOff>213157</xdr:rowOff>
    </xdr:to>
    <xdr:sp macro="" textlink="">
      <xdr:nvSpPr>
        <xdr:cNvPr id="55" name="フローチャート: 処理 54"/>
        <xdr:cNvSpPr/>
      </xdr:nvSpPr>
      <xdr:spPr bwMode="auto">
        <a:xfrm>
          <a:off x="6576722" y="46876621"/>
          <a:ext cx="2975884" cy="182218"/>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支出委任</a:t>
          </a:r>
          <a:r>
            <a:rPr lang="en-US" altLang="ja-JP" sz="900" b="0" i="0" u="none" strike="noStrike">
              <a:solidFill>
                <a:sysClr val="windowText" lastClr="000000"/>
              </a:solidFill>
              <a:effectLst/>
              <a:latin typeface="+mn-ea"/>
              <a:ea typeface="+mn-ea"/>
              <a:cs typeface="+mn-cs"/>
            </a:rPr>
            <a:t>】</a:t>
          </a:r>
        </a:p>
      </xdr:txBody>
    </xdr:sp>
    <xdr:clientData/>
  </xdr:twoCellAnchor>
  <xdr:twoCellAnchor>
    <xdr:from>
      <xdr:col>30</xdr:col>
      <xdr:colOff>165356</xdr:colOff>
      <xdr:row>746</xdr:row>
      <xdr:rowOff>291216</xdr:rowOff>
    </xdr:from>
    <xdr:to>
      <xdr:col>46</xdr:col>
      <xdr:colOff>180704</xdr:colOff>
      <xdr:row>749</xdr:row>
      <xdr:rowOff>70372</xdr:rowOff>
    </xdr:to>
    <xdr:sp macro="" textlink="">
      <xdr:nvSpPr>
        <xdr:cNvPr id="56" name="大かっこ 55"/>
        <xdr:cNvSpPr/>
      </xdr:nvSpPr>
      <xdr:spPr>
        <a:xfrm>
          <a:off x="6399901" y="47483261"/>
          <a:ext cx="3340439" cy="818247"/>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「官公庁施設の建設等に関する法律」に基づき、管内にあるさまざまな国の建物の整備や保全を行う。</a:t>
          </a:r>
        </a:p>
      </xdr:txBody>
    </xdr:sp>
    <xdr:clientData/>
  </xdr:twoCellAnchor>
  <xdr:twoCellAnchor>
    <xdr:from>
      <xdr:col>28</xdr:col>
      <xdr:colOff>99396</xdr:colOff>
      <xdr:row>742</xdr:row>
      <xdr:rowOff>270312</xdr:rowOff>
    </xdr:from>
    <xdr:to>
      <xdr:col>28</xdr:col>
      <xdr:colOff>99396</xdr:colOff>
      <xdr:row>744</xdr:row>
      <xdr:rowOff>248477</xdr:rowOff>
    </xdr:to>
    <xdr:cxnSp macro="">
      <xdr:nvCxnSpPr>
        <xdr:cNvPr id="57" name="直線コネクタ 56"/>
        <xdr:cNvCxnSpPr/>
      </xdr:nvCxnSpPr>
      <xdr:spPr>
        <a:xfrm>
          <a:off x="5665309" y="46155964"/>
          <a:ext cx="0" cy="69047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22628</xdr:colOff>
      <xdr:row>746</xdr:row>
      <xdr:rowOff>287903</xdr:rowOff>
    </xdr:from>
    <xdr:to>
      <xdr:col>26</xdr:col>
      <xdr:colOff>47501</xdr:colOff>
      <xdr:row>749</xdr:row>
      <xdr:rowOff>67059</xdr:rowOff>
    </xdr:to>
    <xdr:sp macro="" textlink="">
      <xdr:nvSpPr>
        <xdr:cNvPr id="40" name="大かっこ 39"/>
        <xdr:cNvSpPr/>
      </xdr:nvSpPr>
      <xdr:spPr>
        <a:xfrm>
          <a:off x="2100810" y="47479948"/>
          <a:ext cx="3349964" cy="818247"/>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医療から職業訓練まで一貫した総合的リハビリテーションの実践を通じ、リハビリテーション技術の研究開発、専門職員の養成・研修、各種リハビリテーション情報の全国的発信及び国際協力を行う。</a:t>
          </a:r>
        </a:p>
      </xdr:txBody>
    </xdr:sp>
    <xdr:clientData/>
  </xdr:twoCellAnchor>
  <xdr:twoCellAnchor>
    <xdr:from>
      <xdr:col>9</xdr:col>
      <xdr:colOff>7789</xdr:colOff>
      <xdr:row>745</xdr:row>
      <xdr:rowOff>277202</xdr:rowOff>
    </xdr:from>
    <xdr:to>
      <xdr:col>27</xdr:col>
      <xdr:colOff>62775</xdr:colOff>
      <xdr:row>746</xdr:row>
      <xdr:rowOff>200615</xdr:rowOff>
    </xdr:to>
    <xdr:sp macro="" textlink="">
      <xdr:nvSpPr>
        <xdr:cNvPr id="39" name="正方形/長方形 38"/>
        <xdr:cNvSpPr/>
      </xdr:nvSpPr>
      <xdr:spPr>
        <a:xfrm>
          <a:off x="1878153" y="47122884"/>
          <a:ext cx="3795713" cy="26977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国立障害者リハビリテーションセンター　１４４．１百万円</a:t>
          </a:r>
        </a:p>
      </xdr:txBody>
    </xdr:sp>
    <xdr:clientData/>
  </xdr:twoCellAnchor>
  <xdr:twoCellAnchor>
    <xdr:from>
      <xdr:col>11</xdr:col>
      <xdr:colOff>9443</xdr:colOff>
      <xdr:row>745</xdr:row>
      <xdr:rowOff>27626</xdr:rowOff>
    </xdr:from>
    <xdr:to>
      <xdr:col>25</xdr:col>
      <xdr:colOff>66347</xdr:colOff>
      <xdr:row>745</xdr:row>
      <xdr:rowOff>209844</xdr:rowOff>
    </xdr:to>
    <xdr:sp macro="" textlink="">
      <xdr:nvSpPr>
        <xdr:cNvPr id="54" name="フローチャート: 処理 53"/>
        <xdr:cNvSpPr/>
      </xdr:nvSpPr>
      <xdr:spPr bwMode="auto">
        <a:xfrm>
          <a:off x="2196052" y="46981735"/>
          <a:ext cx="2839860" cy="182218"/>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直轄</a:t>
          </a:r>
          <a:r>
            <a:rPr lang="en-US" altLang="ja-JP" sz="900" b="0" i="0" u="none" strike="noStrike">
              <a:solidFill>
                <a:sysClr val="windowText" lastClr="000000"/>
              </a:solidFill>
              <a:effectLst/>
              <a:latin typeface="+mn-ea"/>
              <a:ea typeface="+mn-ea"/>
              <a:cs typeface="+mn-cs"/>
            </a:rPr>
            <a:t>】</a:t>
          </a:r>
        </a:p>
      </xdr:txBody>
    </xdr:sp>
    <xdr:clientData/>
  </xdr:twoCellAnchor>
  <xdr:twoCellAnchor>
    <xdr:from>
      <xdr:col>21</xdr:col>
      <xdr:colOff>66141</xdr:colOff>
      <xdr:row>743</xdr:row>
      <xdr:rowOff>175512</xdr:rowOff>
    </xdr:from>
    <xdr:to>
      <xdr:col>35</xdr:col>
      <xdr:colOff>136234</xdr:colOff>
      <xdr:row>744</xdr:row>
      <xdr:rowOff>86376</xdr:rowOff>
    </xdr:to>
    <xdr:sp macro="" textlink="">
      <xdr:nvSpPr>
        <xdr:cNvPr id="38" name="大かっこ 37"/>
        <xdr:cNvSpPr/>
      </xdr:nvSpPr>
      <xdr:spPr bwMode="auto">
        <a:xfrm>
          <a:off x="4240576" y="46417316"/>
          <a:ext cx="2853049" cy="267017"/>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lnSpc>
              <a:spcPts val="1100"/>
            </a:lnSpc>
          </a:pPr>
          <a:r>
            <a:rPr kumimoji="1" lang="ja-JP" altLang="en-US" sz="900"/>
            <a:t>国立障害者リハビリテーションセンターの運営</a:t>
          </a:r>
        </a:p>
      </xdr:txBody>
    </xdr:sp>
    <xdr:clientData/>
  </xdr:twoCellAnchor>
  <xdr:twoCellAnchor>
    <xdr:from>
      <xdr:col>12</xdr:col>
      <xdr:colOff>197965</xdr:colOff>
      <xdr:row>763</xdr:row>
      <xdr:rowOff>157888</xdr:rowOff>
    </xdr:from>
    <xdr:to>
      <xdr:col>27</xdr:col>
      <xdr:colOff>56576</xdr:colOff>
      <xdr:row>769</xdr:row>
      <xdr:rowOff>263734</xdr:rowOff>
    </xdr:to>
    <xdr:grpSp>
      <xdr:nvGrpSpPr>
        <xdr:cNvPr id="58" name="グループ化 2"/>
        <xdr:cNvGrpSpPr>
          <a:grpSpLocks/>
        </xdr:cNvGrpSpPr>
      </xdr:nvGrpSpPr>
      <xdr:grpSpPr bwMode="auto">
        <a:xfrm>
          <a:off x="2618436" y="54080594"/>
          <a:ext cx="2884199" cy="1988434"/>
          <a:chOff x="1428750" y="29300349"/>
          <a:chExt cx="2880179" cy="1197877"/>
        </a:xfrm>
      </xdr:grpSpPr>
      <xdr:sp macro="" textlink="">
        <xdr:nvSpPr>
          <xdr:cNvPr id="59" name="フローチャート: 処理 58"/>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a:solidFill>
                  <a:sysClr val="windowText" lastClr="000000"/>
                </a:solidFill>
                <a:effectLst/>
                <a:latin typeface="+mj-ea"/>
                <a:ea typeface="+mj-ea"/>
                <a:cs typeface="+mn-cs"/>
              </a:rPr>
              <a:t>　Ｃ．その他</a:t>
            </a:r>
            <a:endParaRPr lang="en-US" altLang="ja-JP" sz="900">
              <a:solidFill>
                <a:sysClr val="windowText" lastClr="000000"/>
              </a:solidFill>
              <a:effectLst/>
              <a:latin typeface="+mj-ea"/>
              <a:ea typeface="+mj-ea"/>
              <a:cs typeface="+mn-cs"/>
            </a:endParaRPr>
          </a:p>
          <a:p>
            <a:pPr algn="ctr">
              <a:lnSpc>
                <a:spcPts val="1100"/>
              </a:lnSpc>
            </a:pPr>
            <a:r>
              <a:rPr lang="ja-JP" altLang="en-US" sz="900">
                <a:solidFill>
                  <a:sysClr val="windowText" lastClr="000000"/>
                </a:solidFill>
                <a:effectLst/>
                <a:latin typeface="+mj-ea"/>
                <a:ea typeface="+mj-ea"/>
                <a:cs typeface="+mn-cs"/>
              </a:rPr>
              <a:t>０．１百万円</a:t>
            </a:r>
            <a:endParaRPr lang="ja-JP" altLang="en-US" sz="900">
              <a:solidFill>
                <a:sysClr val="windowText" lastClr="000000"/>
              </a:solidFill>
              <a:latin typeface="+mj-ea"/>
              <a:ea typeface="+mj-ea"/>
            </a:endParaRPr>
          </a:p>
        </xdr:txBody>
      </xdr:sp>
      <xdr:sp macro="" textlink="">
        <xdr:nvSpPr>
          <xdr:cNvPr id="60" name="大かっこ 59"/>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ysClr val="windowText" lastClr="000000"/>
                </a:solidFill>
              </a:rPr>
              <a:t>　旅費</a:t>
            </a:r>
          </a:p>
        </xdr:txBody>
      </xdr:sp>
    </xdr:grpSp>
    <xdr:clientData/>
  </xdr:twoCellAnchor>
  <xdr:twoCellAnchor>
    <xdr:from>
      <xdr:col>33</xdr:col>
      <xdr:colOff>145122</xdr:colOff>
      <xdr:row>750</xdr:row>
      <xdr:rowOff>286995</xdr:rowOff>
    </xdr:from>
    <xdr:to>
      <xdr:col>48</xdr:col>
      <xdr:colOff>103065</xdr:colOff>
      <xdr:row>756</xdr:row>
      <xdr:rowOff>536077</xdr:rowOff>
    </xdr:to>
    <xdr:grpSp>
      <xdr:nvGrpSpPr>
        <xdr:cNvPr id="66" name="グループ化 1"/>
        <xdr:cNvGrpSpPr>
          <a:grpSpLocks/>
        </xdr:cNvGrpSpPr>
      </xdr:nvGrpSpPr>
      <xdr:grpSpPr bwMode="auto">
        <a:xfrm>
          <a:off x="6801416" y="48685201"/>
          <a:ext cx="2983531" cy="2333376"/>
          <a:chOff x="6321282" y="27832045"/>
          <a:chExt cx="2902368" cy="1428755"/>
        </a:xfrm>
      </xdr:grpSpPr>
      <xdr:sp macro="" textlink="">
        <xdr:nvSpPr>
          <xdr:cNvPr id="67" name="フローチャート: 処理 66"/>
          <xdr:cNvSpPr/>
        </xdr:nvSpPr>
        <xdr:spPr>
          <a:xfrm>
            <a:off x="6321282" y="28054027"/>
            <a:ext cx="2889526" cy="642459"/>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b="0" baseline="0">
                <a:solidFill>
                  <a:schemeClr val="tx1"/>
                </a:solidFill>
                <a:effectLst/>
                <a:latin typeface="+mj-ea"/>
                <a:ea typeface="+mj-ea"/>
                <a:cs typeface="+mn-cs"/>
              </a:rPr>
              <a:t>Ｄ．</a:t>
            </a:r>
            <a:r>
              <a:rPr lang="ja-JP" altLang="en-US" sz="900" b="0">
                <a:solidFill>
                  <a:schemeClr val="tx1"/>
                </a:solidFill>
                <a:effectLst/>
                <a:latin typeface="+mj-ea"/>
                <a:ea typeface="+mj-ea"/>
                <a:cs typeface="+mn-cs"/>
              </a:rPr>
              <a:t>民間３者</a:t>
            </a:r>
            <a:endParaRPr lang="en-US" altLang="ja-JP" sz="900" b="0">
              <a:solidFill>
                <a:schemeClr val="tx1"/>
              </a:solidFill>
              <a:effectLst/>
              <a:latin typeface="+mj-ea"/>
              <a:ea typeface="+mj-ea"/>
              <a:cs typeface="+mn-cs"/>
            </a:endParaRPr>
          </a:p>
          <a:p>
            <a:pPr algn="ctr">
              <a:lnSpc>
                <a:spcPts val="1100"/>
              </a:lnSpc>
            </a:pPr>
            <a:r>
              <a:rPr lang="ja-JP" altLang="en-US" sz="900" b="0">
                <a:solidFill>
                  <a:schemeClr val="tx1"/>
                </a:solidFill>
                <a:effectLst/>
                <a:latin typeface="+mj-ea"/>
                <a:ea typeface="+mj-ea"/>
                <a:cs typeface="+mn-cs"/>
              </a:rPr>
              <a:t>１２．２百万円</a:t>
            </a:r>
            <a:endParaRPr lang="ja-JP" altLang="en-US" sz="900" b="0">
              <a:solidFill>
                <a:schemeClr val="tx1"/>
              </a:solidFill>
              <a:latin typeface="+mj-ea"/>
              <a:ea typeface="+mj-ea"/>
            </a:endParaRPr>
          </a:p>
        </xdr:txBody>
      </xdr:sp>
      <xdr:sp macro="" textlink="">
        <xdr:nvSpPr>
          <xdr:cNvPr id="68" name="大かっこ 67"/>
          <xdr:cNvSpPr/>
        </xdr:nvSpPr>
        <xdr:spPr>
          <a:xfrm>
            <a:off x="6343756" y="28752586"/>
            <a:ext cx="2879894" cy="508214"/>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solidFill>
                  <a:schemeClr val="tx1"/>
                </a:solidFill>
              </a:rPr>
              <a:t>設計業務</a:t>
            </a:r>
          </a:p>
        </xdr:txBody>
      </xdr:sp>
      <xdr:sp macro="" textlink="">
        <xdr:nvSpPr>
          <xdr:cNvPr id="69" name="フローチャート: 処理 68"/>
          <xdr:cNvSpPr/>
        </xdr:nvSpPr>
        <xdr:spPr>
          <a:xfrm>
            <a:off x="6334124" y="27832045"/>
            <a:ext cx="2889526" cy="220546"/>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指名競争契約（最低価格）等</a:t>
            </a:r>
            <a:r>
              <a:rPr lang="en-US" altLang="ja-JP" sz="900" b="0" i="0" u="none" strike="noStrike">
                <a:solidFill>
                  <a:sysClr val="windowText" lastClr="000000"/>
                </a:solidFill>
                <a:effectLst/>
                <a:latin typeface="+mn-ea"/>
                <a:ea typeface="+mn-ea"/>
                <a:cs typeface="+mn-cs"/>
              </a:rPr>
              <a:t>】</a:t>
            </a:r>
          </a:p>
        </xdr:txBody>
      </xdr:sp>
    </xdr:grpSp>
    <xdr:clientData/>
  </xdr:twoCellAnchor>
  <xdr:twoCellAnchor>
    <xdr:from>
      <xdr:col>33</xdr:col>
      <xdr:colOff>143313</xdr:colOff>
      <xdr:row>757</xdr:row>
      <xdr:rowOff>409324</xdr:rowOff>
    </xdr:from>
    <xdr:to>
      <xdr:col>48</xdr:col>
      <xdr:colOff>1924</xdr:colOff>
      <xdr:row>762</xdr:row>
      <xdr:rowOff>12505</xdr:rowOff>
    </xdr:to>
    <xdr:grpSp>
      <xdr:nvGrpSpPr>
        <xdr:cNvPr id="70" name="グループ化 2"/>
        <xdr:cNvGrpSpPr>
          <a:grpSpLocks/>
        </xdr:cNvGrpSpPr>
      </xdr:nvGrpSpPr>
      <xdr:grpSpPr bwMode="auto">
        <a:xfrm>
          <a:off x="6799607" y="51564177"/>
          <a:ext cx="2884199" cy="1990034"/>
          <a:chOff x="1428750" y="29300349"/>
          <a:chExt cx="2880179" cy="1197877"/>
        </a:xfrm>
      </xdr:grpSpPr>
      <xdr:sp macro="" textlink="">
        <xdr:nvSpPr>
          <xdr:cNvPr id="71" name="フローチャート: 処理 70"/>
          <xdr:cNvSpPr/>
        </xdr:nvSpPr>
        <xdr:spPr>
          <a:xfrm>
            <a:off x="1428750" y="29300349"/>
            <a:ext cx="2880179" cy="642062"/>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lang="ja-JP" altLang="en-US" sz="900">
                <a:solidFill>
                  <a:schemeClr val="tx1"/>
                </a:solidFill>
                <a:effectLst/>
                <a:latin typeface="+mj-ea"/>
                <a:ea typeface="+mj-ea"/>
                <a:cs typeface="+mn-cs"/>
              </a:rPr>
              <a:t>Ｅ．その他</a:t>
            </a:r>
            <a:endParaRPr lang="en-US" altLang="ja-JP" sz="900">
              <a:solidFill>
                <a:schemeClr val="tx1"/>
              </a:solidFill>
              <a:effectLst/>
              <a:latin typeface="+mj-ea"/>
              <a:ea typeface="+mj-ea"/>
              <a:cs typeface="+mn-cs"/>
            </a:endParaRPr>
          </a:p>
          <a:p>
            <a:pPr algn="ctr">
              <a:lnSpc>
                <a:spcPts val="1100"/>
              </a:lnSpc>
            </a:pPr>
            <a:r>
              <a:rPr lang="ja-JP" altLang="en-US" sz="900">
                <a:solidFill>
                  <a:schemeClr val="tx1"/>
                </a:solidFill>
                <a:effectLst/>
                <a:latin typeface="+mj-ea"/>
                <a:ea typeface="+mj-ea"/>
                <a:cs typeface="+mn-cs"/>
              </a:rPr>
              <a:t>０．３百万円</a:t>
            </a:r>
            <a:endParaRPr lang="ja-JP" altLang="en-US" sz="900">
              <a:solidFill>
                <a:schemeClr val="tx1"/>
              </a:solidFill>
              <a:latin typeface="+mj-ea"/>
              <a:ea typeface="+mj-ea"/>
            </a:endParaRPr>
          </a:p>
        </xdr:txBody>
      </xdr:sp>
      <xdr:sp macro="" textlink="">
        <xdr:nvSpPr>
          <xdr:cNvPr id="72" name="大かっこ 71"/>
          <xdr:cNvSpPr/>
        </xdr:nvSpPr>
        <xdr:spPr>
          <a:xfrm>
            <a:off x="1428750" y="29990326"/>
            <a:ext cx="2880179" cy="507900"/>
          </a:xfrm>
          <a:prstGeom prst="bracketPair">
            <a:avLst>
              <a:gd name="adj" fmla="val 7308"/>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900"/>
              <a:t>　旅費</a:t>
            </a:r>
          </a:p>
        </xdr:txBody>
      </xdr:sp>
    </xdr:grpSp>
    <xdr:clientData/>
  </xdr:twoCellAnchor>
  <xdr:twoCellAnchor>
    <xdr:from>
      <xdr:col>33</xdr:col>
      <xdr:colOff>142945</xdr:colOff>
      <xdr:row>757</xdr:row>
      <xdr:rowOff>15037</xdr:rowOff>
    </xdr:from>
    <xdr:to>
      <xdr:col>48</xdr:col>
      <xdr:colOff>1556</xdr:colOff>
      <xdr:row>757</xdr:row>
      <xdr:rowOff>380444</xdr:rowOff>
    </xdr:to>
    <xdr:sp macro="" textlink="">
      <xdr:nvSpPr>
        <xdr:cNvPr id="61" name="フローチャート: 処理 60"/>
        <xdr:cNvSpPr/>
      </xdr:nvSpPr>
      <xdr:spPr bwMode="auto">
        <a:xfrm>
          <a:off x="6878481" y="51626930"/>
          <a:ext cx="2920218" cy="365407"/>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事務費</a:t>
          </a:r>
          <a:r>
            <a:rPr lang="en-US" altLang="ja-JP" sz="900" b="0" i="0" u="none" strike="noStrike">
              <a:solidFill>
                <a:sysClr val="windowText" lastClr="000000"/>
              </a:solidFill>
              <a:effectLst/>
              <a:latin typeface="+mn-ea"/>
              <a:ea typeface="+mn-ea"/>
              <a:cs typeface="+mn-cs"/>
            </a:rPr>
            <a:t>】</a:t>
          </a:r>
        </a:p>
      </xdr:txBody>
    </xdr:sp>
    <xdr:clientData/>
  </xdr:twoCellAnchor>
  <xdr:twoCellAnchor>
    <xdr:from>
      <xdr:col>12</xdr:col>
      <xdr:colOff>199774</xdr:colOff>
      <xdr:row>762</xdr:row>
      <xdr:rowOff>135904</xdr:rowOff>
    </xdr:from>
    <xdr:to>
      <xdr:col>27</xdr:col>
      <xdr:colOff>58385</xdr:colOff>
      <xdr:row>763</xdr:row>
      <xdr:rowOff>120311</xdr:rowOff>
    </xdr:to>
    <xdr:sp macro="" textlink="">
      <xdr:nvSpPr>
        <xdr:cNvPr id="73" name="フローチャート: 処理 72"/>
        <xdr:cNvSpPr/>
      </xdr:nvSpPr>
      <xdr:spPr bwMode="auto">
        <a:xfrm>
          <a:off x="2620245" y="53834492"/>
          <a:ext cx="2884199" cy="365407"/>
        </a:xfrm>
        <a:prstGeom prst="flowChartProcess">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lang="en-US" altLang="ja-JP" sz="900" b="0" i="0" u="none" strike="noStrike">
              <a:solidFill>
                <a:sysClr val="windowText" lastClr="000000"/>
              </a:solidFill>
              <a:effectLst/>
              <a:latin typeface="+mn-ea"/>
              <a:ea typeface="+mn-ea"/>
              <a:cs typeface="+mn-cs"/>
            </a:rPr>
            <a:t>【</a:t>
          </a:r>
          <a:r>
            <a:rPr lang="ja-JP" altLang="en-US" sz="900" b="0" i="0" u="none" strike="noStrike">
              <a:solidFill>
                <a:sysClr val="windowText" lastClr="000000"/>
              </a:solidFill>
              <a:effectLst/>
              <a:latin typeface="+mn-ea"/>
              <a:ea typeface="+mn-ea"/>
              <a:cs typeface="+mn-cs"/>
            </a:rPr>
            <a:t>事務費</a:t>
          </a:r>
          <a:r>
            <a:rPr lang="en-US" altLang="ja-JP" sz="900" b="0" i="0" u="none" strike="noStrike">
              <a:solidFill>
                <a:sysClr val="windowText" lastClr="000000"/>
              </a:solidFill>
              <a:effectLst/>
              <a:latin typeface="+mn-ea"/>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85" zoomScaleNormal="75" zoomScaleSheetLayoutView="8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928</v>
      </c>
      <c r="AT2" s="946"/>
      <c r="AU2" s="946"/>
      <c r="AV2" s="52" t="str">
        <f>IF(AW2="", "", "-")</f>
        <v/>
      </c>
      <c r="AW2" s="917"/>
      <c r="AX2" s="917"/>
    </row>
    <row r="3" spans="1:50" ht="21" customHeight="1" thickBot="1" x14ac:dyDescent="0.2">
      <c r="A3" s="870" t="s">
        <v>540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186</v>
      </c>
      <c r="H5" s="843"/>
      <c r="I5" s="843"/>
      <c r="J5" s="843"/>
      <c r="K5" s="843"/>
      <c r="L5" s="843"/>
      <c r="M5" s="844" t="s">
        <v>66</v>
      </c>
      <c r="N5" s="845"/>
      <c r="O5" s="845"/>
      <c r="P5" s="845"/>
      <c r="Q5" s="845"/>
      <c r="R5" s="846"/>
      <c r="S5" s="847" t="s">
        <v>131</v>
      </c>
      <c r="T5" s="843"/>
      <c r="U5" s="843"/>
      <c r="V5" s="843"/>
      <c r="W5" s="843"/>
      <c r="X5" s="848"/>
      <c r="Y5" s="701" t="s">
        <v>3</v>
      </c>
      <c r="Z5" s="546"/>
      <c r="AA5" s="546"/>
      <c r="AB5" s="546"/>
      <c r="AC5" s="546"/>
      <c r="AD5" s="547"/>
      <c r="AE5" s="702" t="s">
        <v>570</v>
      </c>
      <c r="AF5" s="702"/>
      <c r="AG5" s="702"/>
      <c r="AH5" s="702"/>
      <c r="AI5" s="702"/>
      <c r="AJ5" s="702"/>
      <c r="AK5" s="702"/>
      <c r="AL5" s="702"/>
      <c r="AM5" s="702"/>
      <c r="AN5" s="702"/>
      <c r="AO5" s="702"/>
      <c r="AP5" s="703"/>
      <c r="AQ5" s="704" t="s">
        <v>571</v>
      </c>
      <c r="AR5" s="705"/>
      <c r="AS5" s="705"/>
      <c r="AT5" s="705"/>
      <c r="AU5" s="705"/>
      <c r="AV5" s="705"/>
      <c r="AW5" s="705"/>
      <c r="AX5" s="706"/>
    </row>
    <row r="6" spans="1:50" ht="39" customHeight="1" x14ac:dyDescent="0.15">
      <c r="A6" s="709" t="s">
        <v>4</v>
      </c>
      <c r="B6" s="710"/>
      <c r="C6" s="710"/>
      <c r="D6" s="710"/>
      <c r="E6" s="710"/>
      <c r="F6" s="710"/>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572</v>
      </c>
      <c r="H7" s="502"/>
      <c r="I7" s="502"/>
      <c r="J7" s="502"/>
      <c r="K7" s="502"/>
      <c r="L7" s="502"/>
      <c r="M7" s="502"/>
      <c r="N7" s="502"/>
      <c r="O7" s="502"/>
      <c r="P7" s="502"/>
      <c r="Q7" s="502"/>
      <c r="R7" s="502"/>
      <c r="S7" s="502"/>
      <c r="T7" s="502"/>
      <c r="U7" s="502"/>
      <c r="V7" s="502"/>
      <c r="W7" s="502"/>
      <c r="X7" s="503"/>
      <c r="Y7" s="928" t="s">
        <v>512</v>
      </c>
      <c r="Z7" s="446"/>
      <c r="AA7" s="446"/>
      <c r="AB7" s="446"/>
      <c r="AC7" s="446"/>
      <c r="AD7" s="929"/>
      <c r="AE7" s="918" t="s">
        <v>573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8" t="s">
        <v>378</v>
      </c>
      <c r="B8" s="499"/>
      <c r="C8" s="499"/>
      <c r="D8" s="499"/>
      <c r="E8" s="499"/>
      <c r="F8" s="500"/>
      <c r="G8" s="947" t="str">
        <f>入力規則等!A28</f>
        <v>障害者施策</v>
      </c>
      <c r="H8" s="723"/>
      <c r="I8" s="723"/>
      <c r="J8" s="723"/>
      <c r="K8" s="723"/>
      <c r="L8" s="723"/>
      <c r="M8" s="723"/>
      <c r="N8" s="723"/>
      <c r="O8" s="723"/>
      <c r="P8" s="723"/>
      <c r="Q8" s="723"/>
      <c r="R8" s="723"/>
      <c r="S8" s="723"/>
      <c r="T8" s="723"/>
      <c r="U8" s="723"/>
      <c r="V8" s="723"/>
      <c r="W8" s="723"/>
      <c r="X8" s="948"/>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75.95" customHeight="1" x14ac:dyDescent="0.15">
      <c r="A10" s="663" t="s">
        <v>30</v>
      </c>
      <c r="B10" s="664"/>
      <c r="C10" s="664"/>
      <c r="D10" s="664"/>
      <c r="E10" s="664"/>
      <c r="F10" s="664"/>
      <c r="G10" s="757" t="s">
        <v>575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3"/>
      <c r="H12" s="764"/>
      <c r="I12" s="764"/>
      <c r="J12" s="764"/>
      <c r="K12" s="764"/>
      <c r="L12" s="764"/>
      <c r="M12" s="764"/>
      <c r="N12" s="764"/>
      <c r="O12" s="764"/>
      <c r="P12" s="418" t="s">
        <v>531</v>
      </c>
      <c r="Q12" s="419"/>
      <c r="R12" s="419"/>
      <c r="S12" s="419"/>
      <c r="T12" s="419"/>
      <c r="U12" s="419"/>
      <c r="V12" s="420"/>
      <c r="W12" s="418" t="s">
        <v>528</v>
      </c>
      <c r="X12" s="419"/>
      <c r="Y12" s="419"/>
      <c r="Z12" s="419"/>
      <c r="AA12" s="419"/>
      <c r="AB12" s="419"/>
      <c r="AC12" s="420"/>
      <c r="AD12" s="418" t="s">
        <v>523</v>
      </c>
      <c r="AE12" s="419"/>
      <c r="AF12" s="419"/>
      <c r="AG12" s="419"/>
      <c r="AH12" s="419"/>
      <c r="AI12" s="419"/>
      <c r="AJ12" s="420"/>
      <c r="AK12" s="418" t="s">
        <v>516</v>
      </c>
      <c r="AL12" s="419"/>
      <c r="AM12" s="419"/>
      <c r="AN12" s="419"/>
      <c r="AO12" s="419"/>
      <c r="AP12" s="419"/>
      <c r="AQ12" s="420"/>
      <c r="AR12" s="418" t="s">
        <v>514</v>
      </c>
      <c r="AS12" s="419"/>
      <c r="AT12" s="419"/>
      <c r="AU12" s="419"/>
      <c r="AV12" s="419"/>
      <c r="AW12" s="419"/>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413</v>
      </c>
      <c r="Q13" s="661"/>
      <c r="R13" s="661"/>
      <c r="S13" s="661"/>
      <c r="T13" s="661"/>
      <c r="U13" s="661"/>
      <c r="V13" s="662"/>
      <c r="W13" s="660">
        <v>206</v>
      </c>
      <c r="X13" s="661"/>
      <c r="Y13" s="661"/>
      <c r="Z13" s="661"/>
      <c r="AA13" s="661"/>
      <c r="AB13" s="661"/>
      <c r="AC13" s="662"/>
      <c r="AD13" s="660">
        <v>156</v>
      </c>
      <c r="AE13" s="661"/>
      <c r="AF13" s="661"/>
      <c r="AG13" s="661"/>
      <c r="AH13" s="661"/>
      <c r="AI13" s="661"/>
      <c r="AJ13" s="662"/>
      <c r="AK13" s="660">
        <v>185</v>
      </c>
      <c r="AL13" s="661"/>
      <c r="AM13" s="661"/>
      <c r="AN13" s="661"/>
      <c r="AO13" s="661"/>
      <c r="AP13" s="661"/>
      <c r="AQ13" s="662"/>
      <c r="AR13" s="925">
        <v>120</v>
      </c>
      <c r="AS13" s="926"/>
      <c r="AT13" s="926"/>
      <c r="AU13" s="926"/>
      <c r="AV13" s="926"/>
      <c r="AW13" s="926"/>
      <c r="AX13" s="927"/>
    </row>
    <row r="14" spans="1:50" ht="21" customHeight="1" x14ac:dyDescent="0.15">
      <c r="A14" s="617"/>
      <c r="B14" s="618"/>
      <c r="C14" s="618"/>
      <c r="D14" s="618"/>
      <c r="E14" s="618"/>
      <c r="F14" s="619"/>
      <c r="G14" s="728"/>
      <c r="H14" s="729"/>
      <c r="I14" s="714" t="s">
        <v>8</v>
      </c>
      <c r="J14" s="765"/>
      <c r="K14" s="765"/>
      <c r="L14" s="765"/>
      <c r="M14" s="765"/>
      <c r="N14" s="765"/>
      <c r="O14" s="766"/>
      <c r="P14" s="660" t="s">
        <v>577</v>
      </c>
      <c r="Q14" s="661"/>
      <c r="R14" s="661"/>
      <c r="S14" s="661"/>
      <c r="T14" s="661"/>
      <c r="U14" s="661"/>
      <c r="V14" s="662"/>
      <c r="W14" s="660" t="s">
        <v>577</v>
      </c>
      <c r="X14" s="661"/>
      <c r="Y14" s="661"/>
      <c r="Z14" s="661"/>
      <c r="AA14" s="661"/>
      <c r="AB14" s="661"/>
      <c r="AC14" s="662"/>
      <c r="AD14" s="660" t="s">
        <v>577</v>
      </c>
      <c r="AE14" s="661"/>
      <c r="AF14" s="661"/>
      <c r="AG14" s="661"/>
      <c r="AH14" s="661"/>
      <c r="AI14" s="661"/>
      <c r="AJ14" s="662"/>
      <c r="AK14" s="660" t="s">
        <v>578</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577</v>
      </c>
      <c r="Q15" s="661"/>
      <c r="R15" s="661"/>
      <c r="S15" s="661"/>
      <c r="T15" s="661"/>
      <c r="U15" s="661"/>
      <c r="V15" s="662"/>
      <c r="W15" s="660" t="s">
        <v>578</v>
      </c>
      <c r="X15" s="661"/>
      <c r="Y15" s="661"/>
      <c r="Z15" s="661"/>
      <c r="AA15" s="661"/>
      <c r="AB15" s="661"/>
      <c r="AC15" s="662"/>
      <c r="AD15" s="660">
        <v>60</v>
      </c>
      <c r="AE15" s="661"/>
      <c r="AF15" s="661"/>
      <c r="AG15" s="661"/>
      <c r="AH15" s="661"/>
      <c r="AI15" s="661"/>
      <c r="AJ15" s="662"/>
      <c r="AK15" s="660">
        <v>51</v>
      </c>
      <c r="AL15" s="661"/>
      <c r="AM15" s="661"/>
      <c r="AN15" s="661"/>
      <c r="AO15" s="661"/>
      <c r="AP15" s="661"/>
      <c r="AQ15" s="662"/>
      <c r="AR15" s="660" t="s">
        <v>577</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577</v>
      </c>
      <c r="Q16" s="661"/>
      <c r="R16" s="661"/>
      <c r="S16" s="661"/>
      <c r="T16" s="661"/>
      <c r="U16" s="661"/>
      <c r="V16" s="662"/>
      <c r="W16" s="660">
        <v>-59</v>
      </c>
      <c r="X16" s="661"/>
      <c r="Y16" s="661"/>
      <c r="Z16" s="661"/>
      <c r="AA16" s="661"/>
      <c r="AB16" s="661"/>
      <c r="AC16" s="662"/>
      <c r="AD16" s="660">
        <v>-51</v>
      </c>
      <c r="AE16" s="661"/>
      <c r="AF16" s="661"/>
      <c r="AG16" s="661"/>
      <c r="AH16" s="661"/>
      <c r="AI16" s="661"/>
      <c r="AJ16" s="662"/>
      <c r="AK16" s="660" t="s">
        <v>577</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577</v>
      </c>
      <c r="Q17" s="661"/>
      <c r="R17" s="661"/>
      <c r="S17" s="661"/>
      <c r="T17" s="661"/>
      <c r="U17" s="661"/>
      <c r="V17" s="662"/>
      <c r="W17" s="660" t="s">
        <v>579</v>
      </c>
      <c r="X17" s="661"/>
      <c r="Y17" s="661"/>
      <c r="Z17" s="661"/>
      <c r="AA17" s="661"/>
      <c r="AB17" s="661"/>
      <c r="AC17" s="662"/>
      <c r="AD17" s="660" t="s">
        <v>577</v>
      </c>
      <c r="AE17" s="661"/>
      <c r="AF17" s="661"/>
      <c r="AG17" s="661"/>
      <c r="AH17" s="661"/>
      <c r="AI17" s="661"/>
      <c r="AJ17" s="662"/>
      <c r="AK17" s="660" t="s">
        <v>579</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81">
        <f>SUM(P13:V17)</f>
        <v>413</v>
      </c>
      <c r="Q18" s="882"/>
      <c r="R18" s="882"/>
      <c r="S18" s="882"/>
      <c r="T18" s="882"/>
      <c r="U18" s="882"/>
      <c r="V18" s="883"/>
      <c r="W18" s="881">
        <f>SUM(W13:AC17)</f>
        <v>147</v>
      </c>
      <c r="X18" s="882"/>
      <c r="Y18" s="882"/>
      <c r="Z18" s="882"/>
      <c r="AA18" s="882"/>
      <c r="AB18" s="882"/>
      <c r="AC18" s="883"/>
      <c r="AD18" s="881">
        <f>SUM(AD13:AJ17)</f>
        <v>165</v>
      </c>
      <c r="AE18" s="882"/>
      <c r="AF18" s="882"/>
      <c r="AG18" s="882"/>
      <c r="AH18" s="882"/>
      <c r="AI18" s="882"/>
      <c r="AJ18" s="883"/>
      <c r="AK18" s="881">
        <f>SUM(AK13:AQ17)</f>
        <v>236</v>
      </c>
      <c r="AL18" s="882"/>
      <c r="AM18" s="882"/>
      <c r="AN18" s="882"/>
      <c r="AO18" s="882"/>
      <c r="AP18" s="882"/>
      <c r="AQ18" s="883"/>
      <c r="AR18" s="881">
        <f>SUM(AR13:AX17)</f>
        <v>120</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412</v>
      </c>
      <c r="Q19" s="661"/>
      <c r="R19" s="661"/>
      <c r="S19" s="661"/>
      <c r="T19" s="661"/>
      <c r="U19" s="661"/>
      <c r="V19" s="662"/>
      <c r="W19" s="660">
        <v>139</v>
      </c>
      <c r="X19" s="661"/>
      <c r="Y19" s="661"/>
      <c r="Z19" s="661"/>
      <c r="AA19" s="661"/>
      <c r="AB19" s="661"/>
      <c r="AC19" s="662"/>
      <c r="AD19" s="660">
        <v>157</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79" t="s">
        <v>10</v>
      </c>
      <c r="H20" s="880"/>
      <c r="I20" s="880"/>
      <c r="J20" s="880"/>
      <c r="K20" s="880"/>
      <c r="L20" s="880"/>
      <c r="M20" s="880"/>
      <c r="N20" s="880"/>
      <c r="O20" s="880"/>
      <c r="P20" s="318">
        <f>IF(P18=0, "-", SUM(P19)/P18)</f>
        <v>0.99757869249394671</v>
      </c>
      <c r="Q20" s="318"/>
      <c r="R20" s="318"/>
      <c r="S20" s="318"/>
      <c r="T20" s="318"/>
      <c r="U20" s="318"/>
      <c r="V20" s="318"/>
      <c r="W20" s="318">
        <f t="shared" ref="W20" si="0">IF(W18=0, "-", SUM(W19)/W18)</f>
        <v>0.94557823129251706</v>
      </c>
      <c r="X20" s="318"/>
      <c r="Y20" s="318"/>
      <c r="Z20" s="318"/>
      <c r="AA20" s="318"/>
      <c r="AB20" s="318"/>
      <c r="AC20" s="318"/>
      <c r="AD20" s="318">
        <f t="shared" ref="AD20" si="1">IF(AD18=0, "-", SUM(AD19)/AD18)</f>
        <v>0.95151515151515154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52"/>
      <c r="G21" s="316" t="s">
        <v>475</v>
      </c>
      <c r="H21" s="317"/>
      <c r="I21" s="317"/>
      <c r="J21" s="317"/>
      <c r="K21" s="317"/>
      <c r="L21" s="317"/>
      <c r="M21" s="317"/>
      <c r="N21" s="317"/>
      <c r="O21" s="317"/>
      <c r="P21" s="318">
        <f>IF(P19=0, "-", SUM(P19)/SUM(P13,P14))</f>
        <v>0.99757869249394671</v>
      </c>
      <c r="Q21" s="318"/>
      <c r="R21" s="318"/>
      <c r="S21" s="318"/>
      <c r="T21" s="318"/>
      <c r="U21" s="318"/>
      <c r="V21" s="318"/>
      <c r="W21" s="318">
        <f t="shared" ref="W21" si="2">IF(W19=0, "-", SUM(W19)/SUM(W13,W14))</f>
        <v>0.67475728155339809</v>
      </c>
      <c r="X21" s="318"/>
      <c r="Y21" s="318"/>
      <c r="Z21" s="318"/>
      <c r="AA21" s="318"/>
      <c r="AB21" s="318"/>
      <c r="AC21" s="318"/>
      <c r="AD21" s="318">
        <f t="shared" ref="AD21" si="3">IF(AD19=0, "-", SUM(AD19)/SUM(AD13,AD14))</f>
        <v>1.0064102564102564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0" t="s">
        <v>556</v>
      </c>
      <c r="B22" s="971"/>
      <c r="C22" s="971"/>
      <c r="D22" s="971"/>
      <c r="E22" s="971"/>
      <c r="F22" s="972"/>
      <c r="G22" s="957" t="s">
        <v>454</v>
      </c>
      <c r="H22" s="222"/>
      <c r="I22" s="222"/>
      <c r="J22" s="222"/>
      <c r="K22" s="222"/>
      <c r="L22" s="222"/>
      <c r="M22" s="222"/>
      <c r="N22" s="222"/>
      <c r="O22" s="223"/>
      <c r="P22" s="942" t="s">
        <v>517</v>
      </c>
      <c r="Q22" s="222"/>
      <c r="R22" s="222"/>
      <c r="S22" s="222"/>
      <c r="T22" s="222"/>
      <c r="U22" s="222"/>
      <c r="V22" s="223"/>
      <c r="W22" s="942" t="s">
        <v>513</v>
      </c>
      <c r="X22" s="222"/>
      <c r="Y22" s="222"/>
      <c r="Z22" s="222"/>
      <c r="AA22" s="222"/>
      <c r="AB22" s="222"/>
      <c r="AC22" s="223"/>
      <c r="AD22" s="942" t="s">
        <v>453</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58" t="s">
        <v>580</v>
      </c>
      <c r="H23" s="959"/>
      <c r="I23" s="959"/>
      <c r="J23" s="959"/>
      <c r="K23" s="959"/>
      <c r="L23" s="959"/>
      <c r="M23" s="959"/>
      <c r="N23" s="959"/>
      <c r="O23" s="960"/>
      <c r="P23" s="925">
        <v>167.5</v>
      </c>
      <c r="Q23" s="926"/>
      <c r="R23" s="926"/>
      <c r="S23" s="926"/>
      <c r="T23" s="926"/>
      <c r="U23" s="926"/>
      <c r="V23" s="943"/>
      <c r="W23" s="925">
        <v>115.679</v>
      </c>
      <c r="X23" s="926"/>
      <c r="Y23" s="926"/>
      <c r="Z23" s="926"/>
      <c r="AA23" s="926"/>
      <c r="AB23" s="926"/>
      <c r="AC23" s="943"/>
      <c r="AD23" s="980" t="s">
        <v>583</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581</v>
      </c>
      <c r="H24" s="962"/>
      <c r="I24" s="962"/>
      <c r="J24" s="962"/>
      <c r="K24" s="962"/>
      <c r="L24" s="962"/>
      <c r="M24" s="962"/>
      <c r="N24" s="962"/>
      <c r="O24" s="963"/>
      <c r="P24" s="660">
        <v>16.8</v>
      </c>
      <c r="Q24" s="661"/>
      <c r="R24" s="661"/>
      <c r="S24" s="661"/>
      <c r="T24" s="661"/>
      <c r="U24" s="661"/>
      <c r="V24" s="662"/>
      <c r="W24" s="660">
        <v>3.9159999999999999</v>
      </c>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t="s">
        <v>582</v>
      </c>
      <c r="H25" s="962"/>
      <c r="I25" s="962"/>
      <c r="J25" s="962"/>
      <c r="K25" s="962"/>
      <c r="L25" s="962"/>
      <c r="M25" s="962"/>
      <c r="N25" s="962"/>
      <c r="O25" s="963"/>
      <c r="P25" s="660">
        <v>0.8</v>
      </c>
      <c r="Q25" s="661"/>
      <c r="R25" s="661"/>
      <c r="S25" s="661"/>
      <c r="T25" s="661"/>
      <c r="U25" s="661"/>
      <c r="V25" s="662"/>
      <c r="W25" s="660">
        <v>0</v>
      </c>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0"/>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458</v>
      </c>
      <c r="H28" s="965"/>
      <c r="I28" s="965"/>
      <c r="J28" s="965"/>
      <c r="K28" s="965"/>
      <c r="L28" s="965"/>
      <c r="M28" s="965"/>
      <c r="N28" s="965"/>
      <c r="O28" s="966"/>
      <c r="P28" s="881">
        <f>P29-SUM(P23:P27)</f>
        <v>-0.10000000000002274</v>
      </c>
      <c r="Q28" s="882"/>
      <c r="R28" s="882"/>
      <c r="S28" s="882"/>
      <c r="T28" s="882"/>
      <c r="U28" s="882"/>
      <c r="V28" s="883"/>
      <c r="W28" s="881">
        <f>W29-SUM(W23:W27)</f>
        <v>0.40500000000000114</v>
      </c>
      <c r="X28" s="882"/>
      <c r="Y28" s="882"/>
      <c r="Z28" s="882"/>
      <c r="AA28" s="882"/>
      <c r="AB28" s="882"/>
      <c r="AC28" s="88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455</v>
      </c>
      <c r="H29" s="968"/>
      <c r="I29" s="968"/>
      <c r="J29" s="968"/>
      <c r="K29" s="968"/>
      <c r="L29" s="968"/>
      <c r="M29" s="968"/>
      <c r="N29" s="968"/>
      <c r="O29" s="969"/>
      <c r="P29" s="660">
        <f>AK13</f>
        <v>185</v>
      </c>
      <c r="Q29" s="661"/>
      <c r="R29" s="661"/>
      <c r="S29" s="661"/>
      <c r="T29" s="661"/>
      <c r="U29" s="661"/>
      <c r="V29" s="662"/>
      <c r="W29" s="939">
        <f>AR13</f>
        <v>120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470</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532</v>
      </c>
      <c r="AF30" s="862"/>
      <c r="AG30" s="862"/>
      <c r="AH30" s="863"/>
      <c r="AI30" s="861" t="s">
        <v>529</v>
      </c>
      <c r="AJ30" s="862"/>
      <c r="AK30" s="862"/>
      <c r="AL30" s="863"/>
      <c r="AM30" s="921" t="s">
        <v>524</v>
      </c>
      <c r="AN30" s="921"/>
      <c r="AO30" s="921"/>
      <c r="AP30" s="861"/>
      <c r="AQ30" s="770" t="s">
        <v>354</v>
      </c>
      <c r="AR30" s="771"/>
      <c r="AS30" s="771"/>
      <c r="AT30" s="772"/>
      <c r="AU30" s="777" t="s">
        <v>253</v>
      </c>
      <c r="AV30" s="777"/>
      <c r="AW30" s="777"/>
      <c r="AX30" s="922"/>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666</v>
      </c>
      <c r="AR31" s="200"/>
      <c r="AS31" s="133" t="s">
        <v>355</v>
      </c>
      <c r="AT31" s="134"/>
      <c r="AU31" s="199">
        <v>31</v>
      </c>
      <c r="AV31" s="199"/>
      <c r="AW31" s="401" t="s">
        <v>300</v>
      </c>
      <c r="AX31" s="402"/>
    </row>
    <row r="32" spans="1:50" ht="23.25" customHeight="1" x14ac:dyDescent="0.15">
      <c r="A32" s="406"/>
      <c r="B32" s="404"/>
      <c r="C32" s="404"/>
      <c r="D32" s="404"/>
      <c r="E32" s="404"/>
      <c r="F32" s="405"/>
      <c r="G32" s="567" t="s">
        <v>584</v>
      </c>
      <c r="H32" s="568"/>
      <c r="I32" s="568"/>
      <c r="J32" s="568"/>
      <c r="K32" s="568"/>
      <c r="L32" s="568"/>
      <c r="M32" s="568"/>
      <c r="N32" s="568"/>
      <c r="O32" s="569"/>
      <c r="P32" s="105" t="s">
        <v>585</v>
      </c>
      <c r="Q32" s="105"/>
      <c r="R32" s="105"/>
      <c r="S32" s="105"/>
      <c r="T32" s="105"/>
      <c r="U32" s="105"/>
      <c r="V32" s="105"/>
      <c r="W32" s="105"/>
      <c r="X32" s="106"/>
      <c r="Y32" s="474" t="s">
        <v>12</v>
      </c>
      <c r="Z32" s="534"/>
      <c r="AA32" s="535"/>
      <c r="AB32" s="464" t="s">
        <v>14</v>
      </c>
      <c r="AC32" s="464"/>
      <c r="AD32" s="464"/>
      <c r="AE32" s="218">
        <v>100</v>
      </c>
      <c r="AF32" s="219"/>
      <c r="AG32" s="219"/>
      <c r="AH32" s="219"/>
      <c r="AI32" s="218">
        <v>70</v>
      </c>
      <c r="AJ32" s="219"/>
      <c r="AK32" s="219"/>
      <c r="AL32" s="219"/>
      <c r="AM32" s="218">
        <v>89</v>
      </c>
      <c r="AN32" s="219"/>
      <c r="AO32" s="219"/>
      <c r="AP32" s="219"/>
      <c r="AQ32" s="340" t="s">
        <v>666</v>
      </c>
      <c r="AR32" s="207"/>
      <c r="AS32" s="207"/>
      <c r="AT32" s="341"/>
      <c r="AU32" s="219" t="s">
        <v>674</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673</v>
      </c>
      <c r="AC33" s="526"/>
      <c r="AD33" s="526"/>
      <c r="AE33" s="218">
        <v>100</v>
      </c>
      <c r="AF33" s="219"/>
      <c r="AG33" s="219"/>
      <c r="AH33" s="219"/>
      <c r="AI33" s="218">
        <v>100</v>
      </c>
      <c r="AJ33" s="219"/>
      <c r="AK33" s="219"/>
      <c r="AL33" s="219"/>
      <c r="AM33" s="218">
        <v>100</v>
      </c>
      <c r="AN33" s="219"/>
      <c r="AO33" s="219"/>
      <c r="AP33" s="219"/>
      <c r="AQ33" s="340" t="s">
        <v>667</v>
      </c>
      <c r="AR33" s="207"/>
      <c r="AS33" s="207"/>
      <c r="AT33" s="341"/>
      <c r="AU33" s="219">
        <v>100</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70</v>
      </c>
      <c r="AJ34" s="219"/>
      <c r="AK34" s="219"/>
      <c r="AL34" s="219"/>
      <c r="AM34" s="218">
        <v>89</v>
      </c>
      <c r="AN34" s="219"/>
      <c r="AO34" s="219"/>
      <c r="AP34" s="219"/>
      <c r="AQ34" s="340" t="s">
        <v>667</v>
      </c>
      <c r="AR34" s="207"/>
      <c r="AS34" s="207"/>
      <c r="AT34" s="341"/>
      <c r="AU34" s="219" t="s">
        <v>675</v>
      </c>
      <c r="AV34" s="219"/>
      <c r="AW34" s="219"/>
      <c r="AX34" s="221"/>
    </row>
    <row r="35" spans="1:50" ht="23.25" customHeight="1" x14ac:dyDescent="0.15">
      <c r="A35" s="226" t="s">
        <v>502</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3" t="s">
        <v>470</v>
      </c>
      <c r="B37" s="774"/>
      <c r="C37" s="774"/>
      <c r="D37" s="774"/>
      <c r="E37" s="774"/>
      <c r="F37" s="77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4" t="s">
        <v>253</v>
      </c>
      <c r="AV37" s="414"/>
      <c r="AW37" s="414"/>
      <c r="AX37" s="916"/>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666</v>
      </c>
      <c r="AR38" s="200"/>
      <c r="AS38" s="133" t="s">
        <v>355</v>
      </c>
      <c r="AT38" s="134"/>
      <c r="AU38" s="199">
        <v>31</v>
      </c>
      <c r="AV38" s="199"/>
      <c r="AW38" s="401" t="s">
        <v>300</v>
      </c>
      <c r="AX38" s="402"/>
    </row>
    <row r="39" spans="1:50" ht="23.25" customHeight="1" x14ac:dyDescent="0.15">
      <c r="A39" s="406"/>
      <c r="B39" s="404"/>
      <c r="C39" s="404"/>
      <c r="D39" s="404"/>
      <c r="E39" s="404"/>
      <c r="F39" s="405"/>
      <c r="G39" s="567" t="s">
        <v>587</v>
      </c>
      <c r="H39" s="568"/>
      <c r="I39" s="568"/>
      <c r="J39" s="568"/>
      <c r="K39" s="568"/>
      <c r="L39" s="568"/>
      <c r="M39" s="568"/>
      <c r="N39" s="568"/>
      <c r="O39" s="569"/>
      <c r="P39" s="105" t="s">
        <v>588</v>
      </c>
      <c r="Q39" s="105"/>
      <c r="R39" s="105"/>
      <c r="S39" s="105"/>
      <c r="T39" s="105"/>
      <c r="U39" s="105"/>
      <c r="V39" s="105"/>
      <c r="W39" s="105"/>
      <c r="X39" s="106"/>
      <c r="Y39" s="474" t="s">
        <v>12</v>
      </c>
      <c r="Z39" s="534"/>
      <c r="AA39" s="535"/>
      <c r="AB39" s="464" t="s">
        <v>590</v>
      </c>
      <c r="AC39" s="464"/>
      <c r="AD39" s="464"/>
      <c r="AE39" s="218">
        <v>2</v>
      </c>
      <c r="AF39" s="219"/>
      <c r="AG39" s="219"/>
      <c r="AH39" s="219"/>
      <c r="AI39" s="218">
        <v>4</v>
      </c>
      <c r="AJ39" s="219"/>
      <c r="AK39" s="219"/>
      <c r="AL39" s="219"/>
      <c r="AM39" s="218">
        <v>11</v>
      </c>
      <c r="AN39" s="219"/>
      <c r="AO39" s="219"/>
      <c r="AP39" s="219"/>
      <c r="AQ39" s="340" t="s">
        <v>666</v>
      </c>
      <c r="AR39" s="207"/>
      <c r="AS39" s="207"/>
      <c r="AT39" s="341"/>
      <c r="AU39" s="219" t="s">
        <v>666</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590</v>
      </c>
      <c r="AC40" s="526"/>
      <c r="AD40" s="526"/>
      <c r="AE40" s="218">
        <v>2</v>
      </c>
      <c r="AF40" s="219"/>
      <c r="AG40" s="219"/>
      <c r="AH40" s="219"/>
      <c r="AI40" s="218">
        <v>5</v>
      </c>
      <c r="AJ40" s="219"/>
      <c r="AK40" s="219"/>
      <c r="AL40" s="219"/>
      <c r="AM40" s="218">
        <v>12</v>
      </c>
      <c r="AN40" s="219"/>
      <c r="AO40" s="219"/>
      <c r="AP40" s="219"/>
      <c r="AQ40" s="340" t="s">
        <v>676</v>
      </c>
      <c r="AR40" s="207"/>
      <c r="AS40" s="207"/>
      <c r="AT40" s="341"/>
      <c r="AU40" s="219">
        <v>5</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v>100</v>
      </c>
      <c r="AF41" s="219"/>
      <c r="AG41" s="219"/>
      <c r="AH41" s="219"/>
      <c r="AI41" s="218">
        <v>80</v>
      </c>
      <c r="AJ41" s="219"/>
      <c r="AK41" s="219"/>
      <c r="AL41" s="219"/>
      <c r="AM41" s="218">
        <v>92</v>
      </c>
      <c r="AN41" s="219"/>
      <c r="AO41" s="219"/>
      <c r="AP41" s="219"/>
      <c r="AQ41" s="340" t="s">
        <v>666</v>
      </c>
      <c r="AR41" s="207"/>
      <c r="AS41" s="207"/>
      <c r="AT41" s="341"/>
      <c r="AU41" s="219" t="s">
        <v>666</v>
      </c>
      <c r="AV41" s="219"/>
      <c r="AW41" s="219"/>
      <c r="AX41" s="221"/>
    </row>
    <row r="42" spans="1:50" ht="23.25" customHeight="1" x14ac:dyDescent="0.15">
      <c r="A42" s="226" t="s">
        <v>502</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470</v>
      </c>
      <c r="B44" s="774"/>
      <c r="C44" s="774"/>
      <c r="D44" s="774"/>
      <c r="E44" s="774"/>
      <c r="F44" s="77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4" t="s">
        <v>253</v>
      </c>
      <c r="AV44" s="414"/>
      <c r="AW44" s="414"/>
      <c r="AX44" s="916"/>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470</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0" t="s">
        <v>253</v>
      </c>
      <c r="AV51" s="930"/>
      <c r="AW51" s="930"/>
      <c r="AX51" s="931"/>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470</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0" t="s">
        <v>253</v>
      </c>
      <c r="AV58" s="930"/>
      <c r="AW58" s="930"/>
      <c r="AX58" s="931"/>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471</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466</v>
      </c>
      <c r="X65" s="491"/>
      <c r="Y65" s="494"/>
      <c r="Z65" s="494"/>
      <c r="AA65" s="495"/>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476</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471</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505</v>
      </c>
      <c r="B78" s="336"/>
      <c r="C78" s="336"/>
      <c r="D78" s="336"/>
      <c r="E78" s="333" t="s">
        <v>448</v>
      </c>
      <c r="F78" s="334"/>
      <c r="G78" s="57" t="s">
        <v>357</v>
      </c>
      <c r="H78" s="590"/>
      <c r="I78" s="591"/>
      <c r="J78" s="591"/>
      <c r="K78" s="591"/>
      <c r="L78" s="591"/>
      <c r="M78" s="591"/>
      <c r="N78" s="591"/>
      <c r="O78" s="592"/>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465</v>
      </c>
      <c r="AP79" s="279"/>
      <c r="AQ79" s="279"/>
      <c r="AR79" s="81" t="s">
        <v>463</v>
      </c>
      <c r="AS79" s="278"/>
      <c r="AT79" s="279"/>
      <c r="AU79" s="279"/>
      <c r="AV79" s="279"/>
      <c r="AW79" s="279"/>
      <c r="AX79" s="953"/>
    </row>
    <row r="80" spans="1:50" ht="18.75" hidden="1" customHeight="1" x14ac:dyDescent="0.15">
      <c r="A80" s="867" t="s">
        <v>266</v>
      </c>
      <c r="B80" s="527" t="s">
        <v>462</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8"/>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0"/>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30"/>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31"/>
      <c r="C84" s="532"/>
      <c r="D84" s="532"/>
      <c r="E84" s="532"/>
      <c r="F84" s="533"/>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532</v>
      </c>
      <c r="AF85" s="245"/>
      <c r="AG85" s="245"/>
      <c r="AH85" s="246"/>
      <c r="AI85" s="244" t="s">
        <v>529</v>
      </c>
      <c r="AJ85" s="245"/>
      <c r="AK85" s="245"/>
      <c r="AL85" s="246"/>
      <c r="AM85" s="250" t="s">
        <v>524</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8"/>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8"/>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532</v>
      </c>
      <c r="AF90" s="245"/>
      <c r="AG90" s="245"/>
      <c r="AH90" s="246"/>
      <c r="AI90" s="244" t="s">
        <v>529</v>
      </c>
      <c r="AJ90" s="245"/>
      <c r="AK90" s="245"/>
      <c r="AL90" s="246"/>
      <c r="AM90" s="250" t="s">
        <v>524</v>
      </c>
      <c r="AN90" s="250"/>
      <c r="AO90" s="250"/>
      <c r="AP90" s="244"/>
      <c r="AQ90" s="159" t="s">
        <v>354</v>
      </c>
      <c r="AR90" s="130"/>
      <c r="AS90" s="130"/>
      <c r="AT90" s="131"/>
      <c r="AU90" s="536" t="s">
        <v>253</v>
      </c>
      <c r="AV90" s="536"/>
      <c r="AW90" s="536"/>
      <c r="AX90" s="537"/>
    </row>
    <row r="91" spans="1:60" ht="18.75" hidden="1" customHeight="1" x14ac:dyDescent="0.15">
      <c r="A91" s="868"/>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8"/>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532</v>
      </c>
      <c r="AF95" s="245"/>
      <c r="AG95" s="245"/>
      <c r="AH95" s="246"/>
      <c r="AI95" s="244" t="s">
        <v>529</v>
      </c>
      <c r="AJ95" s="245"/>
      <c r="AK95" s="245"/>
      <c r="AL95" s="246"/>
      <c r="AM95" s="250" t="s">
        <v>524</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8"/>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8"/>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8" t="s">
        <v>13</v>
      </c>
      <c r="Z99" s="899"/>
      <c r="AA99" s="900"/>
      <c r="AB99" s="895" t="s">
        <v>14</v>
      </c>
      <c r="AC99" s="896"/>
      <c r="AD99" s="897"/>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7"/>
      <c r="Z100" s="858"/>
      <c r="AA100" s="859"/>
      <c r="AB100" s="484" t="s">
        <v>11</v>
      </c>
      <c r="AC100" s="484"/>
      <c r="AD100" s="484"/>
      <c r="AE100" s="542" t="s">
        <v>532</v>
      </c>
      <c r="AF100" s="543"/>
      <c r="AG100" s="543"/>
      <c r="AH100" s="544"/>
      <c r="AI100" s="542" t="s">
        <v>529</v>
      </c>
      <c r="AJ100" s="543"/>
      <c r="AK100" s="543"/>
      <c r="AL100" s="544"/>
      <c r="AM100" s="542" t="s">
        <v>525</v>
      </c>
      <c r="AN100" s="543"/>
      <c r="AO100" s="543"/>
      <c r="AP100" s="544"/>
      <c r="AQ100" s="320" t="s">
        <v>518</v>
      </c>
      <c r="AR100" s="321"/>
      <c r="AS100" s="321"/>
      <c r="AT100" s="322"/>
      <c r="AU100" s="320" t="s">
        <v>515</v>
      </c>
      <c r="AV100" s="321"/>
      <c r="AW100" s="321"/>
      <c r="AX100" s="323"/>
    </row>
    <row r="101" spans="1:60" ht="23.25" customHeight="1" x14ac:dyDescent="0.15">
      <c r="A101" s="425"/>
      <c r="B101" s="426"/>
      <c r="C101" s="426"/>
      <c r="D101" s="426"/>
      <c r="E101" s="426"/>
      <c r="F101" s="427"/>
      <c r="G101" s="105" t="s">
        <v>591</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590</v>
      </c>
      <c r="AC101" s="464"/>
      <c r="AD101" s="464"/>
      <c r="AE101" s="218">
        <v>2</v>
      </c>
      <c r="AF101" s="219"/>
      <c r="AG101" s="219"/>
      <c r="AH101" s="220"/>
      <c r="AI101" s="218">
        <v>4</v>
      </c>
      <c r="AJ101" s="219"/>
      <c r="AK101" s="219"/>
      <c r="AL101" s="220"/>
      <c r="AM101" s="218">
        <v>11</v>
      </c>
      <c r="AN101" s="219"/>
      <c r="AO101" s="219"/>
      <c r="AP101" s="220"/>
      <c r="AQ101" s="218" t="s">
        <v>666</v>
      </c>
      <c r="AR101" s="219"/>
      <c r="AS101" s="219"/>
      <c r="AT101" s="220"/>
      <c r="AU101" s="218" t="s">
        <v>666</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590</v>
      </c>
      <c r="AC102" s="464"/>
      <c r="AD102" s="464"/>
      <c r="AE102" s="421">
        <v>2</v>
      </c>
      <c r="AF102" s="421"/>
      <c r="AG102" s="421"/>
      <c r="AH102" s="421"/>
      <c r="AI102" s="421">
        <v>5</v>
      </c>
      <c r="AJ102" s="421"/>
      <c r="AK102" s="421"/>
      <c r="AL102" s="421"/>
      <c r="AM102" s="421">
        <v>12</v>
      </c>
      <c r="AN102" s="421"/>
      <c r="AO102" s="421"/>
      <c r="AP102" s="421"/>
      <c r="AQ102" s="273">
        <v>5</v>
      </c>
      <c r="AR102" s="274"/>
      <c r="AS102" s="274"/>
      <c r="AT102" s="319"/>
      <c r="AU102" s="273" t="s">
        <v>666</v>
      </c>
      <c r="AV102" s="274"/>
      <c r="AW102" s="274"/>
      <c r="AX102" s="319"/>
    </row>
    <row r="103" spans="1:60" ht="31.5" customHeight="1" x14ac:dyDescent="0.15">
      <c r="A103" s="422" t="s">
        <v>472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532</v>
      </c>
      <c r="AF103" s="419"/>
      <c r="AG103" s="419"/>
      <c r="AH103" s="420"/>
      <c r="AI103" s="418" t="s">
        <v>529</v>
      </c>
      <c r="AJ103" s="419"/>
      <c r="AK103" s="419"/>
      <c r="AL103" s="420"/>
      <c r="AM103" s="418" t="s">
        <v>525</v>
      </c>
      <c r="AN103" s="419"/>
      <c r="AO103" s="419"/>
      <c r="AP103" s="420"/>
      <c r="AQ103" s="284" t="s">
        <v>518</v>
      </c>
      <c r="AR103" s="285"/>
      <c r="AS103" s="285"/>
      <c r="AT103" s="324"/>
      <c r="AU103" s="284" t="s">
        <v>515</v>
      </c>
      <c r="AV103" s="285"/>
      <c r="AW103" s="285"/>
      <c r="AX103" s="286"/>
    </row>
    <row r="104" spans="1:60" ht="23.25" customHeight="1" x14ac:dyDescent="0.15">
      <c r="A104" s="425"/>
      <c r="B104" s="426"/>
      <c r="C104" s="426"/>
      <c r="D104" s="426"/>
      <c r="E104" s="426"/>
      <c r="F104" s="427"/>
      <c r="G104" s="105" t="s">
        <v>592</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590</v>
      </c>
      <c r="AC104" s="549"/>
      <c r="AD104" s="550"/>
      <c r="AE104" s="218">
        <v>11</v>
      </c>
      <c r="AF104" s="219"/>
      <c r="AG104" s="219"/>
      <c r="AH104" s="220"/>
      <c r="AI104" s="218">
        <v>37</v>
      </c>
      <c r="AJ104" s="219"/>
      <c r="AK104" s="219"/>
      <c r="AL104" s="220"/>
      <c r="AM104" s="218">
        <v>24</v>
      </c>
      <c r="AN104" s="219"/>
      <c r="AO104" s="219"/>
      <c r="AP104" s="220"/>
      <c r="AQ104" s="218" t="s">
        <v>677</v>
      </c>
      <c r="AR104" s="219"/>
      <c r="AS104" s="219"/>
      <c r="AT104" s="220"/>
      <c r="AU104" s="218" t="s">
        <v>677</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590</v>
      </c>
      <c r="AC105" s="472"/>
      <c r="AD105" s="473"/>
      <c r="AE105" s="421">
        <v>11</v>
      </c>
      <c r="AF105" s="421"/>
      <c r="AG105" s="421"/>
      <c r="AH105" s="421"/>
      <c r="AI105" s="421">
        <v>37</v>
      </c>
      <c r="AJ105" s="421"/>
      <c r="AK105" s="421"/>
      <c r="AL105" s="421"/>
      <c r="AM105" s="421">
        <v>25</v>
      </c>
      <c r="AN105" s="421"/>
      <c r="AO105" s="421"/>
      <c r="AP105" s="421"/>
      <c r="AQ105" s="218">
        <v>10</v>
      </c>
      <c r="AR105" s="219"/>
      <c r="AS105" s="219"/>
      <c r="AT105" s="220"/>
      <c r="AU105" s="273" t="s">
        <v>688</v>
      </c>
      <c r="AV105" s="274"/>
      <c r="AW105" s="274"/>
      <c r="AX105" s="319"/>
    </row>
    <row r="106" spans="1:60" ht="31.5" hidden="1" customHeight="1" x14ac:dyDescent="0.15">
      <c r="A106" s="422" t="s">
        <v>472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532</v>
      </c>
      <c r="AF106" s="419"/>
      <c r="AG106" s="419"/>
      <c r="AH106" s="420"/>
      <c r="AI106" s="418" t="s">
        <v>529</v>
      </c>
      <c r="AJ106" s="419"/>
      <c r="AK106" s="419"/>
      <c r="AL106" s="420"/>
      <c r="AM106" s="418" t="s">
        <v>524</v>
      </c>
      <c r="AN106" s="419"/>
      <c r="AO106" s="419"/>
      <c r="AP106" s="420"/>
      <c r="AQ106" s="284" t="s">
        <v>518</v>
      </c>
      <c r="AR106" s="285"/>
      <c r="AS106" s="285"/>
      <c r="AT106" s="324"/>
      <c r="AU106" s="284" t="s">
        <v>515</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532</v>
      </c>
      <c r="AF109" s="419"/>
      <c r="AG109" s="419"/>
      <c r="AH109" s="420"/>
      <c r="AI109" s="418" t="s">
        <v>529</v>
      </c>
      <c r="AJ109" s="419"/>
      <c r="AK109" s="419"/>
      <c r="AL109" s="420"/>
      <c r="AM109" s="418" t="s">
        <v>525</v>
      </c>
      <c r="AN109" s="419"/>
      <c r="AO109" s="419"/>
      <c r="AP109" s="420"/>
      <c r="AQ109" s="284" t="s">
        <v>518</v>
      </c>
      <c r="AR109" s="285"/>
      <c r="AS109" s="285"/>
      <c r="AT109" s="324"/>
      <c r="AU109" s="284" t="s">
        <v>515</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532</v>
      </c>
      <c r="AF112" s="419"/>
      <c r="AG112" s="419"/>
      <c r="AH112" s="420"/>
      <c r="AI112" s="418" t="s">
        <v>529</v>
      </c>
      <c r="AJ112" s="419"/>
      <c r="AK112" s="419"/>
      <c r="AL112" s="420"/>
      <c r="AM112" s="418" t="s">
        <v>524</v>
      </c>
      <c r="AN112" s="419"/>
      <c r="AO112" s="419"/>
      <c r="AP112" s="420"/>
      <c r="AQ112" s="284" t="s">
        <v>518</v>
      </c>
      <c r="AR112" s="285"/>
      <c r="AS112" s="285"/>
      <c r="AT112" s="324"/>
      <c r="AU112" s="284" t="s">
        <v>515</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532</v>
      </c>
      <c r="AF115" s="419"/>
      <c r="AG115" s="419"/>
      <c r="AH115" s="420"/>
      <c r="AI115" s="418" t="s">
        <v>529</v>
      </c>
      <c r="AJ115" s="419"/>
      <c r="AK115" s="419"/>
      <c r="AL115" s="420"/>
      <c r="AM115" s="418" t="s">
        <v>524</v>
      </c>
      <c r="AN115" s="419"/>
      <c r="AO115" s="419"/>
      <c r="AP115" s="420"/>
      <c r="AQ115" s="594" t="s">
        <v>519</v>
      </c>
      <c r="AR115" s="595"/>
      <c r="AS115" s="595"/>
      <c r="AT115" s="595"/>
      <c r="AU115" s="595"/>
      <c r="AV115" s="595"/>
      <c r="AW115" s="595"/>
      <c r="AX115" s="596"/>
    </row>
    <row r="116" spans="1:50" ht="23.25" customHeight="1" x14ac:dyDescent="0.15">
      <c r="A116" s="442"/>
      <c r="B116" s="443"/>
      <c r="C116" s="443"/>
      <c r="D116" s="443"/>
      <c r="E116" s="443"/>
      <c r="F116" s="444"/>
      <c r="G116" s="396" t="s">
        <v>593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594</v>
      </c>
      <c r="AC116" s="466"/>
      <c r="AD116" s="467"/>
      <c r="AE116" s="421">
        <v>206</v>
      </c>
      <c r="AF116" s="421"/>
      <c r="AG116" s="421"/>
      <c r="AH116" s="421"/>
      <c r="AI116" s="421">
        <v>35</v>
      </c>
      <c r="AJ116" s="421"/>
      <c r="AK116" s="421"/>
      <c r="AL116" s="421"/>
      <c r="AM116" s="421">
        <v>14</v>
      </c>
      <c r="AN116" s="421"/>
      <c r="AO116" s="421"/>
      <c r="AP116" s="421"/>
      <c r="AQ116" s="218">
        <v>47</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479</v>
      </c>
      <c r="AC117" s="476"/>
      <c r="AD117" s="477"/>
      <c r="AE117" s="554" t="s">
        <v>595</v>
      </c>
      <c r="AF117" s="554"/>
      <c r="AG117" s="554"/>
      <c r="AH117" s="554"/>
      <c r="AI117" s="554" t="s">
        <v>703</v>
      </c>
      <c r="AJ117" s="554"/>
      <c r="AK117" s="554"/>
      <c r="AL117" s="554"/>
      <c r="AM117" s="554" t="s">
        <v>704</v>
      </c>
      <c r="AN117" s="554"/>
      <c r="AO117" s="554"/>
      <c r="AP117" s="554"/>
      <c r="AQ117" s="554" t="s">
        <v>705</v>
      </c>
      <c r="AR117" s="554"/>
      <c r="AS117" s="554"/>
      <c r="AT117" s="554"/>
      <c r="AU117" s="554"/>
      <c r="AV117" s="554"/>
      <c r="AW117" s="554"/>
      <c r="AX117" s="555"/>
    </row>
    <row r="118" spans="1:50" ht="23.25" hidden="1" customHeight="1" thickBot="1" x14ac:dyDescent="0.2">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532</v>
      </c>
      <c r="AF118" s="419"/>
      <c r="AG118" s="419"/>
      <c r="AH118" s="420"/>
      <c r="AI118" s="418" t="s">
        <v>529</v>
      </c>
      <c r="AJ118" s="419"/>
      <c r="AK118" s="419"/>
      <c r="AL118" s="420"/>
      <c r="AM118" s="418" t="s">
        <v>524</v>
      </c>
      <c r="AN118" s="419"/>
      <c r="AO118" s="419"/>
      <c r="AP118" s="420"/>
      <c r="AQ118" s="594" t="s">
        <v>519</v>
      </c>
      <c r="AR118" s="595"/>
      <c r="AS118" s="595"/>
      <c r="AT118" s="595"/>
      <c r="AU118" s="595"/>
      <c r="AV118" s="595"/>
      <c r="AW118" s="595"/>
      <c r="AX118" s="596"/>
    </row>
    <row r="119" spans="1:50" ht="23.25" hidden="1" customHeight="1" x14ac:dyDescent="0.15">
      <c r="A119" s="442"/>
      <c r="B119" s="443"/>
      <c r="C119" s="443"/>
      <c r="D119" s="443"/>
      <c r="E119" s="443"/>
      <c r="F119" s="444"/>
      <c r="G119" s="396" t="s">
        <v>480</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479</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532</v>
      </c>
      <c r="AF121" s="419"/>
      <c r="AG121" s="419"/>
      <c r="AH121" s="420"/>
      <c r="AI121" s="418" t="s">
        <v>529</v>
      </c>
      <c r="AJ121" s="419"/>
      <c r="AK121" s="419"/>
      <c r="AL121" s="420"/>
      <c r="AM121" s="418" t="s">
        <v>524</v>
      </c>
      <c r="AN121" s="419"/>
      <c r="AO121" s="419"/>
      <c r="AP121" s="420"/>
      <c r="AQ121" s="594" t="s">
        <v>519</v>
      </c>
      <c r="AR121" s="595"/>
      <c r="AS121" s="595"/>
      <c r="AT121" s="595"/>
      <c r="AU121" s="595"/>
      <c r="AV121" s="595"/>
      <c r="AW121" s="595"/>
      <c r="AX121" s="596"/>
    </row>
    <row r="122" spans="1:50" ht="23.25" hidden="1" customHeight="1" x14ac:dyDescent="0.15">
      <c r="A122" s="442"/>
      <c r="B122" s="443"/>
      <c r="C122" s="443"/>
      <c r="D122" s="443"/>
      <c r="E122" s="443"/>
      <c r="F122" s="444"/>
      <c r="G122" s="396" t="s">
        <v>481</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482</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533</v>
      </c>
      <c r="AF124" s="419"/>
      <c r="AG124" s="419"/>
      <c r="AH124" s="420"/>
      <c r="AI124" s="418" t="s">
        <v>529</v>
      </c>
      <c r="AJ124" s="419"/>
      <c r="AK124" s="419"/>
      <c r="AL124" s="420"/>
      <c r="AM124" s="418" t="s">
        <v>524</v>
      </c>
      <c r="AN124" s="419"/>
      <c r="AO124" s="419"/>
      <c r="AP124" s="420"/>
      <c r="AQ124" s="594" t="s">
        <v>519</v>
      </c>
      <c r="AR124" s="595"/>
      <c r="AS124" s="595"/>
      <c r="AT124" s="595"/>
      <c r="AU124" s="595"/>
      <c r="AV124" s="595"/>
      <c r="AW124" s="595"/>
      <c r="AX124" s="596"/>
    </row>
    <row r="125" spans="1:50" ht="23.25" hidden="1" customHeight="1" x14ac:dyDescent="0.15">
      <c r="A125" s="442"/>
      <c r="B125" s="443"/>
      <c r="C125" s="443"/>
      <c r="D125" s="443"/>
      <c r="E125" s="443"/>
      <c r="F125" s="444"/>
      <c r="G125" s="396" t="s">
        <v>481</v>
      </c>
      <c r="H125" s="396"/>
      <c r="I125" s="396"/>
      <c r="J125" s="396"/>
      <c r="K125" s="396"/>
      <c r="L125" s="396"/>
      <c r="M125" s="396"/>
      <c r="N125" s="396"/>
      <c r="O125" s="396"/>
      <c r="P125" s="396"/>
      <c r="Q125" s="396"/>
      <c r="R125" s="396"/>
      <c r="S125" s="396"/>
      <c r="T125" s="396"/>
      <c r="U125" s="396"/>
      <c r="V125" s="396"/>
      <c r="W125" s="396"/>
      <c r="X125" s="935"/>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6"/>
      <c r="Y126" s="474" t="s">
        <v>49</v>
      </c>
      <c r="Z126" s="449"/>
      <c r="AA126" s="450"/>
      <c r="AB126" s="475" t="s">
        <v>479</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4"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8" t="s">
        <v>532</v>
      </c>
      <c r="AF127" s="419"/>
      <c r="AG127" s="419"/>
      <c r="AH127" s="420"/>
      <c r="AI127" s="418" t="s">
        <v>529</v>
      </c>
      <c r="AJ127" s="419"/>
      <c r="AK127" s="419"/>
      <c r="AL127" s="420"/>
      <c r="AM127" s="418" t="s">
        <v>524</v>
      </c>
      <c r="AN127" s="419"/>
      <c r="AO127" s="419"/>
      <c r="AP127" s="420"/>
      <c r="AQ127" s="594" t="s">
        <v>519</v>
      </c>
      <c r="AR127" s="595"/>
      <c r="AS127" s="595"/>
      <c r="AT127" s="595"/>
      <c r="AU127" s="595"/>
      <c r="AV127" s="595"/>
      <c r="AW127" s="595"/>
      <c r="AX127" s="596"/>
    </row>
    <row r="128" spans="1:50" ht="23.25" hidden="1" customHeight="1" x14ac:dyDescent="0.15">
      <c r="A128" s="442"/>
      <c r="B128" s="443"/>
      <c r="C128" s="443"/>
      <c r="D128" s="443"/>
      <c r="E128" s="443"/>
      <c r="F128" s="444"/>
      <c r="G128" s="396" t="s">
        <v>481</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479</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562</v>
      </c>
      <c r="B130" s="185"/>
      <c r="C130" s="184" t="s">
        <v>358</v>
      </c>
      <c r="D130" s="185"/>
      <c r="E130" s="169" t="s">
        <v>387</v>
      </c>
      <c r="F130" s="170"/>
      <c r="G130" s="171" t="s">
        <v>577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680</v>
      </c>
      <c r="AR133" s="199"/>
      <c r="AS133" s="133" t="s">
        <v>355</v>
      </c>
      <c r="AT133" s="134"/>
      <c r="AU133" s="200" t="s">
        <v>679</v>
      </c>
      <c r="AV133" s="200"/>
      <c r="AW133" s="133" t="s">
        <v>300</v>
      </c>
      <c r="AX133" s="195"/>
    </row>
    <row r="134" spans="1:50" ht="39.75" customHeight="1" x14ac:dyDescent="0.15">
      <c r="A134" s="189"/>
      <c r="B134" s="186"/>
      <c r="C134" s="180"/>
      <c r="D134" s="186"/>
      <c r="E134" s="180"/>
      <c r="F134" s="181"/>
      <c r="G134" s="104" t="s">
        <v>678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679</v>
      </c>
      <c r="AC134" s="205"/>
      <c r="AD134" s="205"/>
      <c r="AE134" s="206" t="s">
        <v>680</v>
      </c>
      <c r="AF134" s="207"/>
      <c r="AG134" s="207"/>
      <c r="AH134" s="207"/>
      <c r="AI134" s="206" t="s">
        <v>680</v>
      </c>
      <c r="AJ134" s="207"/>
      <c r="AK134" s="207"/>
      <c r="AL134" s="207"/>
      <c r="AM134" s="206" t="s">
        <v>681</v>
      </c>
      <c r="AN134" s="207"/>
      <c r="AO134" s="207"/>
      <c r="AP134" s="207"/>
      <c r="AQ134" s="206" t="s">
        <v>681</v>
      </c>
      <c r="AR134" s="207"/>
      <c r="AS134" s="207"/>
      <c r="AT134" s="207"/>
      <c r="AU134" s="206" t="s">
        <v>679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679</v>
      </c>
      <c r="AC135" s="213"/>
      <c r="AD135" s="213"/>
      <c r="AE135" s="206" t="s">
        <v>679</v>
      </c>
      <c r="AF135" s="207"/>
      <c r="AG135" s="207"/>
      <c r="AH135" s="207"/>
      <c r="AI135" s="206" t="s">
        <v>682</v>
      </c>
      <c r="AJ135" s="207"/>
      <c r="AK135" s="207"/>
      <c r="AL135" s="207"/>
      <c r="AM135" s="206" t="s">
        <v>683</v>
      </c>
      <c r="AN135" s="207"/>
      <c r="AO135" s="207"/>
      <c r="AP135" s="207"/>
      <c r="AQ135" s="206" t="s">
        <v>679</v>
      </c>
      <c r="AR135" s="207"/>
      <c r="AS135" s="207"/>
      <c r="AT135" s="207"/>
      <c r="AU135" s="206" t="s">
        <v>679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679</v>
      </c>
      <c r="H154" s="105"/>
      <c r="I154" s="105"/>
      <c r="J154" s="105"/>
      <c r="K154" s="105"/>
      <c r="L154" s="105"/>
      <c r="M154" s="105"/>
      <c r="N154" s="105"/>
      <c r="O154" s="105"/>
      <c r="P154" s="106"/>
      <c r="Q154" s="125" t="s">
        <v>681</v>
      </c>
      <c r="R154" s="105"/>
      <c r="S154" s="105"/>
      <c r="T154" s="105"/>
      <c r="U154" s="105"/>
      <c r="V154" s="105"/>
      <c r="W154" s="105"/>
      <c r="X154" s="105"/>
      <c r="Y154" s="105"/>
      <c r="Z154" s="105"/>
      <c r="AA154" s="293"/>
      <c r="AB154" s="141" t="s">
        <v>680</v>
      </c>
      <c r="AC154" s="142"/>
      <c r="AD154" s="142"/>
      <c r="AE154" s="147" t="s">
        <v>684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684</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682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7"/>
      <c r="E430" s="174" t="s">
        <v>542</v>
      </c>
      <c r="F430" s="901"/>
      <c r="G430" s="902" t="s">
        <v>374</v>
      </c>
      <c r="H430" s="123"/>
      <c r="I430" s="123"/>
      <c r="J430" s="903" t="s">
        <v>681</v>
      </c>
      <c r="K430" s="904"/>
      <c r="L430" s="904"/>
      <c r="M430" s="904"/>
      <c r="N430" s="904"/>
      <c r="O430" s="904"/>
      <c r="P430" s="904"/>
      <c r="Q430" s="904"/>
      <c r="R430" s="904"/>
      <c r="S430" s="904"/>
      <c r="T430" s="905"/>
      <c r="U430" s="591" t="s">
        <v>682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685</v>
      </c>
      <c r="AF432" s="200"/>
      <c r="AG432" s="133" t="s">
        <v>355</v>
      </c>
      <c r="AH432" s="134"/>
      <c r="AI432" s="156"/>
      <c r="AJ432" s="156"/>
      <c r="AK432" s="156"/>
      <c r="AL432" s="154"/>
      <c r="AM432" s="156"/>
      <c r="AN432" s="156"/>
      <c r="AO432" s="156"/>
      <c r="AP432" s="154"/>
      <c r="AQ432" s="593" t="s">
        <v>679</v>
      </c>
      <c r="AR432" s="200"/>
      <c r="AS432" s="133" t="s">
        <v>355</v>
      </c>
      <c r="AT432" s="134"/>
      <c r="AU432" s="200" t="s">
        <v>679</v>
      </c>
      <c r="AV432" s="200"/>
      <c r="AW432" s="133" t="s">
        <v>300</v>
      </c>
      <c r="AX432" s="195"/>
    </row>
    <row r="433" spans="1:50" ht="23.25" customHeight="1" x14ac:dyDescent="0.15">
      <c r="A433" s="189"/>
      <c r="B433" s="186"/>
      <c r="C433" s="180"/>
      <c r="D433" s="186"/>
      <c r="E433" s="342"/>
      <c r="F433" s="343"/>
      <c r="G433" s="104" t="s">
        <v>681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684</v>
      </c>
      <c r="AC433" s="213"/>
      <c r="AD433" s="213"/>
      <c r="AE433" s="340" t="s">
        <v>679</v>
      </c>
      <c r="AF433" s="207"/>
      <c r="AG433" s="207"/>
      <c r="AH433" s="207"/>
      <c r="AI433" s="340" t="s">
        <v>679</v>
      </c>
      <c r="AJ433" s="207"/>
      <c r="AK433" s="207"/>
      <c r="AL433" s="207"/>
      <c r="AM433" s="340" t="s">
        <v>679</v>
      </c>
      <c r="AN433" s="207"/>
      <c r="AO433" s="207"/>
      <c r="AP433" s="341"/>
      <c r="AQ433" s="340" t="s">
        <v>679</v>
      </c>
      <c r="AR433" s="207"/>
      <c r="AS433" s="207"/>
      <c r="AT433" s="341"/>
      <c r="AU433" s="207" t="s">
        <v>679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679</v>
      </c>
      <c r="AC434" s="205"/>
      <c r="AD434" s="205"/>
      <c r="AE434" s="340" t="s">
        <v>679</v>
      </c>
      <c r="AF434" s="207"/>
      <c r="AG434" s="207"/>
      <c r="AH434" s="341"/>
      <c r="AI434" s="340" t="s">
        <v>679</v>
      </c>
      <c r="AJ434" s="207"/>
      <c r="AK434" s="207"/>
      <c r="AL434" s="207"/>
      <c r="AM434" s="340" t="s">
        <v>679</v>
      </c>
      <c r="AN434" s="207"/>
      <c r="AO434" s="207"/>
      <c r="AP434" s="341"/>
      <c r="AQ434" s="340" t="s">
        <v>679</v>
      </c>
      <c r="AR434" s="207"/>
      <c r="AS434" s="207"/>
      <c r="AT434" s="341"/>
      <c r="AU434" s="207" t="s">
        <v>679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679</v>
      </c>
      <c r="AF435" s="207"/>
      <c r="AG435" s="207"/>
      <c r="AH435" s="341"/>
      <c r="AI435" s="340" t="s">
        <v>679</v>
      </c>
      <c r="AJ435" s="207"/>
      <c r="AK435" s="207"/>
      <c r="AL435" s="207"/>
      <c r="AM435" s="340" t="s">
        <v>681</v>
      </c>
      <c r="AN435" s="207"/>
      <c r="AO435" s="207"/>
      <c r="AP435" s="341"/>
      <c r="AQ435" s="340" t="s">
        <v>681</v>
      </c>
      <c r="AR435" s="207"/>
      <c r="AS435" s="207"/>
      <c r="AT435" s="341"/>
      <c r="AU435" s="207" t="s">
        <v>679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679</v>
      </c>
      <c r="AF457" s="200"/>
      <c r="AG457" s="133" t="s">
        <v>355</v>
      </c>
      <c r="AH457" s="134"/>
      <c r="AI457" s="156"/>
      <c r="AJ457" s="156"/>
      <c r="AK457" s="156"/>
      <c r="AL457" s="154"/>
      <c r="AM457" s="156"/>
      <c r="AN457" s="156"/>
      <c r="AO457" s="156"/>
      <c r="AP457" s="154"/>
      <c r="AQ457" s="593" t="s">
        <v>679</v>
      </c>
      <c r="AR457" s="200"/>
      <c r="AS457" s="133" t="s">
        <v>355</v>
      </c>
      <c r="AT457" s="134"/>
      <c r="AU457" s="200" t="s">
        <v>679</v>
      </c>
      <c r="AV457" s="200"/>
      <c r="AW457" s="133" t="s">
        <v>300</v>
      </c>
      <c r="AX457" s="195"/>
    </row>
    <row r="458" spans="1:50" ht="23.25" customHeight="1" x14ac:dyDescent="0.15">
      <c r="A458" s="189"/>
      <c r="B458" s="186"/>
      <c r="C458" s="180"/>
      <c r="D458" s="186"/>
      <c r="E458" s="342"/>
      <c r="F458" s="343"/>
      <c r="G458" s="104" t="s">
        <v>679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679</v>
      </c>
      <c r="AC458" s="213"/>
      <c r="AD458" s="213"/>
      <c r="AE458" s="340" t="s">
        <v>679</v>
      </c>
      <c r="AF458" s="207"/>
      <c r="AG458" s="207"/>
      <c r="AH458" s="207"/>
      <c r="AI458" s="340" t="s">
        <v>679</v>
      </c>
      <c r="AJ458" s="207"/>
      <c r="AK458" s="207"/>
      <c r="AL458" s="207"/>
      <c r="AM458" s="340" t="s">
        <v>681</v>
      </c>
      <c r="AN458" s="207"/>
      <c r="AO458" s="207"/>
      <c r="AP458" s="341"/>
      <c r="AQ458" s="340" t="s">
        <v>679</v>
      </c>
      <c r="AR458" s="207"/>
      <c r="AS458" s="207"/>
      <c r="AT458" s="341"/>
      <c r="AU458" s="207" t="s">
        <v>679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679</v>
      </c>
      <c r="AC459" s="205"/>
      <c r="AD459" s="205"/>
      <c r="AE459" s="340" t="s">
        <v>679</v>
      </c>
      <c r="AF459" s="207"/>
      <c r="AG459" s="207"/>
      <c r="AH459" s="341"/>
      <c r="AI459" s="340" t="s">
        <v>679</v>
      </c>
      <c r="AJ459" s="207"/>
      <c r="AK459" s="207"/>
      <c r="AL459" s="207"/>
      <c r="AM459" s="340" t="s">
        <v>679</v>
      </c>
      <c r="AN459" s="207"/>
      <c r="AO459" s="207"/>
      <c r="AP459" s="341"/>
      <c r="AQ459" s="340" t="s">
        <v>679</v>
      </c>
      <c r="AR459" s="207"/>
      <c r="AS459" s="207"/>
      <c r="AT459" s="341"/>
      <c r="AU459" s="207" t="s">
        <v>679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680</v>
      </c>
      <c r="AF460" s="207"/>
      <c r="AG460" s="207"/>
      <c r="AH460" s="341"/>
      <c r="AI460" s="340" t="s">
        <v>686</v>
      </c>
      <c r="AJ460" s="207"/>
      <c r="AK460" s="207"/>
      <c r="AL460" s="207"/>
      <c r="AM460" s="340" t="s">
        <v>679</v>
      </c>
      <c r="AN460" s="207"/>
      <c r="AO460" s="207"/>
      <c r="AP460" s="341"/>
      <c r="AQ460" s="340" t="s">
        <v>679</v>
      </c>
      <c r="AR460" s="207"/>
      <c r="AS460" s="207"/>
      <c r="AT460" s="341"/>
      <c r="AU460" s="207" t="s">
        <v>679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2" t="s">
        <v>374</v>
      </c>
      <c r="H484" s="123"/>
      <c r="I484" s="123"/>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2" t="s">
        <v>374</v>
      </c>
      <c r="H538" s="123"/>
      <c r="I538" s="123"/>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2" t="s">
        <v>374</v>
      </c>
      <c r="H592" s="123"/>
      <c r="I592" s="123"/>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2" t="s">
        <v>374</v>
      </c>
      <c r="H646" s="123"/>
      <c r="I646" s="123"/>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7" t="s">
        <v>31</v>
      </c>
      <c r="AH701" s="385"/>
      <c r="AI701" s="385"/>
      <c r="AJ701" s="385"/>
      <c r="AK701" s="385"/>
      <c r="AL701" s="385"/>
      <c r="AM701" s="385"/>
      <c r="AN701" s="385"/>
      <c r="AO701" s="385"/>
      <c r="AP701" s="385"/>
      <c r="AQ701" s="385"/>
      <c r="AR701" s="385"/>
      <c r="AS701" s="385"/>
      <c r="AT701" s="385"/>
      <c r="AU701" s="385"/>
      <c r="AV701" s="385"/>
      <c r="AW701" s="385"/>
      <c r="AX701" s="828"/>
    </row>
    <row r="702" spans="1:50" ht="46.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566</v>
      </c>
      <c r="AE702" s="346"/>
      <c r="AF702" s="346"/>
      <c r="AG702" s="388" t="s">
        <v>614</v>
      </c>
      <c r="AH702" s="389"/>
      <c r="AI702" s="389"/>
      <c r="AJ702" s="389"/>
      <c r="AK702" s="389"/>
      <c r="AL702" s="389"/>
      <c r="AM702" s="389"/>
      <c r="AN702" s="389"/>
      <c r="AO702" s="389"/>
      <c r="AP702" s="389"/>
      <c r="AQ702" s="389"/>
      <c r="AR702" s="389"/>
      <c r="AS702" s="389"/>
      <c r="AT702" s="389"/>
      <c r="AU702" s="389"/>
      <c r="AV702" s="389"/>
      <c r="AW702" s="389"/>
      <c r="AX702" s="390"/>
    </row>
    <row r="703" spans="1:50" ht="57"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5"/>
      <c r="AD703" s="328" t="s">
        <v>566</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57"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566</v>
      </c>
      <c r="AE704" s="786"/>
      <c r="AF704" s="786"/>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566</v>
      </c>
      <c r="AE705" s="718"/>
      <c r="AF705" s="718"/>
      <c r="AG705" s="125" t="s">
        <v>701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5"/>
      <c r="B706" s="646"/>
      <c r="C706" s="797"/>
      <c r="D706" s="798"/>
      <c r="E706" s="733" t="s">
        <v>503</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597</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5"/>
      <c r="B707" s="646"/>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597</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598</v>
      </c>
      <c r="AE708" s="608"/>
      <c r="AF708" s="608"/>
      <c r="AG708" s="745" t="s">
        <v>689</v>
      </c>
      <c r="AH708" s="746"/>
      <c r="AI708" s="746"/>
      <c r="AJ708" s="746"/>
      <c r="AK708" s="746"/>
      <c r="AL708" s="746"/>
      <c r="AM708" s="746"/>
      <c r="AN708" s="746"/>
      <c r="AO708" s="746"/>
      <c r="AP708" s="746"/>
      <c r="AQ708" s="746"/>
      <c r="AR708" s="746"/>
      <c r="AS708" s="746"/>
      <c r="AT708" s="746"/>
      <c r="AU708" s="746"/>
      <c r="AV708" s="746"/>
      <c r="AW708" s="746"/>
      <c r="AX708" s="747"/>
    </row>
    <row r="709" spans="1:50" ht="48" customHeight="1" x14ac:dyDescent="0.15">
      <c r="A709" s="645"/>
      <c r="B709" s="647"/>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566</v>
      </c>
      <c r="AE709" s="329"/>
      <c r="AF709" s="329"/>
      <c r="AG709" s="101" t="s">
        <v>599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598</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566</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5"/>
      <c r="B712" s="647"/>
      <c r="C712" s="394" t="s">
        <v>467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5" t="s">
        <v>598</v>
      </c>
      <c r="AE712" s="786"/>
      <c r="AF712" s="786"/>
      <c r="AG712" s="813" t="s">
        <v>576</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4" t="s">
        <v>468</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8" t="s">
        <v>598</v>
      </c>
      <c r="AE713" s="329"/>
      <c r="AF713" s="666"/>
      <c r="AG713" s="101" t="s">
        <v>576</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8"/>
      <c r="B714" s="649"/>
      <c r="C714" s="650" t="s">
        <v>444</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566</v>
      </c>
      <c r="AE714" s="811"/>
      <c r="AF714" s="812"/>
      <c r="AG714" s="739" t="s">
        <v>601</v>
      </c>
      <c r="AH714" s="740"/>
      <c r="AI714" s="740"/>
      <c r="AJ714" s="740"/>
      <c r="AK714" s="740"/>
      <c r="AL714" s="740"/>
      <c r="AM714" s="740"/>
      <c r="AN714" s="740"/>
      <c r="AO714" s="740"/>
      <c r="AP714" s="740"/>
      <c r="AQ714" s="740"/>
      <c r="AR714" s="740"/>
      <c r="AS714" s="740"/>
      <c r="AT714" s="740"/>
      <c r="AU714" s="740"/>
      <c r="AV714" s="740"/>
      <c r="AW714" s="740"/>
      <c r="AX714" s="741"/>
    </row>
    <row r="715" spans="1:50" ht="45.75" customHeight="1" x14ac:dyDescent="0.15">
      <c r="A715" s="643" t="s">
        <v>40</v>
      </c>
      <c r="B715" s="787"/>
      <c r="C715" s="788" t="s">
        <v>445</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566</v>
      </c>
      <c r="AE715" s="608"/>
      <c r="AF715" s="659"/>
      <c r="AG715" s="745" t="s">
        <v>693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598</v>
      </c>
      <c r="AE716" s="630"/>
      <c r="AF716" s="630"/>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32.25" customHeight="1" x14ac:dyDescent="0.15">
      <c r="A717" s="645"/>
      <c r="B717" s="647"/>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694</v>
      </c>
      <c r="AE717" s="329"/>
      <c r="AF717" s="329"/>
      <c r="AG717" s="101" t="s">
        <v>695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566</v>
      </c>
      <c r="AE718" s="329"/>
      <c r="AF718" s="329"/>
      <c r="AG718" s="127" t="s">
        <v>602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566</v>
      </c>
      <c r="AE719" s="608"/>
      <c r="AF719" s="608"/>
      <c r="AG719" s="125" t="s">
        <v>604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t="s">
        <v>567</v>
      </c>
      <c r="D721" s="297"/>
      <c r="E721" s="297"/>
      <c r="F721" s="298"/>
      <c r="G721" s="287"/>
      <c r="H721" s="288"/>
      <c r="I721" s="83" t="str">
        <f>IF(OR(G721="　", G721=""), "", "-")</f>
        <v/>
      </c>
      <c r="J721" s="291">
        <v>759</v>
      </c>
      <c r="K721" s="291"/>
      <c r="L721" s="83" t="str">
        <f>IF(M721="","","-")</f>
        <v/>
      </c>
      <c r="M721" s="84"/>
      <c r="N721" s="304" t="s">
        <v>603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3" t="s">
        <v>48</v>
      </c>
      <c r="B726" s="805"/>
      <c r="C726" s="818" t="s">
        <v>53</v>
      </c>
      <c r="D726" s="840"/>
      <c r="E726" s="840"/>
      <c r="F726" s="841"/>
      <c r="G726" s="580" t="s">
        <v>605</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6"/>
      <c r="B727" s="807"/>
      <c r="C727" s="751" t="s">
        <v>57</v>
      </c>
      <c r="D727" s="752"/>
      <c r="E727" s="752"/>
      <c r="F727" s="753"/>
      <c r="G727" s="578" t="s">
        <v>606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702</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709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51.95" customHeight="1" thickBot="1" x14ac:dyDescent="0.2">
      <c r="A733" s="676" t="s">
        <v>257</v>
      </c>
      <c r="B733" s="677"/>
      <c r="C733" s="677"/>
      <c r="D733" s="677"/>
      <c r="E733" s="678"/>
      <c r="F733" s="640" t="s">
        <v>711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50.4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473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546</v>
      </c>
      <c r="B737" s="210"/>
      <c r="C737" s="210"/>
      <c r="D737" s="211"/>
      <c r="E737" s="996" t="s">
        <v>576</v>
      </c>
      <c r="F737" s="996"/>
      <c r="G737" s="996"/>
      <c r="H737" s="996"/>
      <c r="I737" s="996"/>
      <c r="J737" s="996"/>
      <c r="K737" s="996"/>
      <c r="L737" s="996"/>
      <c r="M737" s="996"/>
      <c r="N737" s="365" t="s">
        <v>539</v>
      </c>
      <c r="O737" s="365"/>
      <c r="P737" s="365"/>
      <c r="Q737" s="365"/>
      <c r="R737" s="996" t="s">
        <v>608</v>
      </c>
      <c r="S737" s="996"/>
      <c r="T737" s="996"/>
      <c r="U737" s="996"/>
      <c r="V737" s="996"/>
      <c r="W737" s="996"/>
      <c r="X737" s="996"/>
      <c r="Y737" s="996"/>
      <c r="Z737" s="996"/>
      <c r="AA737" s="365" t="s">
        <v>538</v>
      </c>
      <c r="AB737" s="365"/>
      <c r="AC737" s="365"/>
      <c r="AD737" s="365"/>
      <c r="AE737" s="996" t="s">
        <v>610</v>
      </c>
      <c r="AF737" s="996"/>
      <c r="AG737" s="996"/>
      <c r="AH737" s="996"/>
      <c r="AI737" s="996"/>
      <c r="AJ737" s="996"/>
      <c r="AK737" s="996"/>
      <c r="AL737" s="996"/>
      <c r="AM737" s="996"/>
      <c r="AN737" s="365" t="s">
        <v>537</v>
      </c>
      <c r="AO737" s="365"/>
      <c r="AP737" s="365"/>
      <c r="AQ737" s="365"/>
      <c r="AR737" s="988" t="s">
        <v>612</v>
      </c>
      <c r="AS737" s="989"/>
      <c r="AT737" s="989"/>
      <c r="AU737" s="989"/>
      <c r="AV737" s="989"/>
      <c r="AW737" s="989"/>
      <c r="AX737" s="990"/>
      <c r="AY737" s="89"/>
      <c r="AZ737" s="89"/>
    </row>
    <row r="738" spans="1:52" ht="24.75" customHeight="1" x14ac:dyDescent="0.15">
      <c r="A738" s="997" t="s">
        <v>536</v>
      </c>
      <c r="B738" s="210"/>
      <c r="C738" s="210"/>
      <c r="D738" s="211"/>
      <c r="E738" s="996" t="s">
        <v>607</v>
      </c>
      <c r="F738" s="996"/>
      <c r="G738" s="996"/>
      <c r="H738" s="996"/>
      <c r="I738" s="996"/>
      <c r="J738" s="996"/>
      <c r="K738" s="996"/>
      <c r="L738" s="996"/>
      <c r="M738" s="996"/>
      <c r="N738" s="365" t="s">
        <v>535</v>
      </c>
      <c r="O738" s="365"/>
      <c r="P738" s="365"/>
      <c r="Q738" s="365"/>
      <c r="R738" s="996" t="s">
        <v>609</v>
      </c>
      <c r="S738" s="996"/>
      <c r="T738" s="996"/>
      <c r="U738" s="996"/>
      <c r="V738" s="996"/>
      <c r="W738" s="996"/>
      <c r="X738" s="996"/>
      <c r="Y738" s="996"/>
      <c r="Z738" s="996"/>
      <c r="AA738" s="365" t="s">
        <v>534</v>
      </c>
      <c r="AB738" s="365"/>
      <c r="AC738" s="365"/>
      <c r="AD738" s="365"/>
      <c r="AE738" s="996" t="s">
        <v>611</v>
      </c>
      <c r="AF738" s="996"/>
      <c r="AG738" s="996"/>
      <c r="AH738" s="996"/>
      <c r="AI738" s="996"/>
      <c r="AJ738" s="996"/>
      <c r="AK738" s="996"/>
      <c r="AL738" s="996"/>
      <c r="AM738" s="996"/>
      <c r="AN738" s="365" t="s">
        <v>530</v>
      </c>
      <c r="AO738" s="365"/>
      <c r="AP738" s="365"/>
      <c r="AQ738" s="365"/>
      <c r="AR738" s="988" t="s">
        <v>613</v>
      </c>
      <c r="AS738" s="989"/>
      <c r="AT738" s="989"/>
      <c r="AU738" s="989"/>
      <c r="AV738" s="989"/>
      <c r="AW738" s="989"/>
      <c r="AX738" s="990"/>
    </row>
    <row r="739" spans="1:52" ht="24.75" customHeight="1" thickBot="1" x14ac:dyDescent="0.2">
      <c r="A739" s="998" t="s">
        <v>526</v>
      </c>
      <c r="B739" s="999"/>
      <c r="C739" s="999"/>
      <c r="D739" s="1000"/>
      <c r="E739" s="1001" t="s">
        <v>567</v>
      </c>
      <c r="F739" s="991"/>
      <c r="G739" s="991"/>
      <c r="H739" s="93" t="str">
        <f>IF(E739="", "", "(")</f>
        <v>(</v>
      </c>
      <c r="I739" s="991"/>
      <c r="J739" s="991"/>
      <c r="K739" s="93" t="str">
        <f>IF(OR(I739="　", I739=""), "", "-")</f>
        <v/>
      </c>
      <c r="L739" s="992">
        <v>914</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7" t="s">
        <v>506</v>
      </c>
      <c r="B740" s="618"/>
      <c r="C740" s="618"/>
      <c r="D740" s="618"/>
      <c r="E740" s="618"/>
      <c r="F740" s="619"/>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508</v>
      </c>
      <c r="B779" s="632"/>
      <c r="C779" s="632"/>
      <c r="D779" s="632"/>
      <c r="E779" s="632"/>
      <c r="F779" s="633"/>
      <c r="G779" s="598" t="s">
        <v>620</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696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617</v>
      </c>
      <c r="H781" s="674"/>
      <c r="I781" s="674"/>
      <c r="J781" s="674"/>
      <c r="K781" s="675"/>
      <c r="L781" s="667" t="s">
        <v>618</v>
      </c>
      <c r="M781" s="668"/>
      <c r="N781" s="668"/>
      <c r="O781" s="668"/>
      <c r="P781" s="668"/>
      <c r="Q781" s="668"/>
      <c r="R781" s="668"/>
      <c r="S781" s="668"/>
      <c r="T781" s="668"/>
      <c r="U781" s="668"/>
      <c r="V781" s="668"/>
      <c r="W781" s="668"/>
      <c r="X781" s="669"/>
      <c r="Y781" s="391">
        <v>58.32</v>
      </c>
      <c r="Z781" s="392"/>
      <c r="AA781" s="392"/>
      <c r="AB781" s="808"/>
      <c r="AC781" s="673" t="s">
        <v>617</v>
      </c>
      <c r="AD781" s="674"/>
      <c r="AE781" s="674"/>
      <c r="AF781" s="674"/>
      <c r="AG781" s="675"/>
      <c r="AH781" s="667" t="s">
        <v>697</v>
      </c>
      <c r="AI781" s="668"/>
      <c r="AJ781" s="668"/>
      <c r="AK781" s="668"/>
      <c r="AL781" s="668"/>
      <c r="AM781" s="668"/>
      <c r="AN781" s="668"/>
      <c r="AO781" s="668"/>
      <c r="AP781" s="668"/>
      <c r="AQ781" s="668"/>
      <c r="AR781" s="668"/>
      <c r="AS781" s="668"/>
      <c r="AT781" s="669"/>
      <c r="AU781" s="391">
        <v>8.4239999999999995</v>
      </c>
      <c r="AV781" s="392"/>
      <c r="AW781" s="392"/>
      <c r="AX781" s="393"/>
    </row>
    <row r="782" spans="1:50" ht="24.75" hidden="1"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58.32</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8.4239999999999995</v>
      </c>
      <c r="AV791" s="835"/>
      <c r="AW791" s="835"/>
      <c r="AX791" s="837"/>
    </row>
    <row r="792" spans="1:50" ht="24.75" customHeight="1" x14ac:dyDescent="0.15">
      <c r="A792" s="634"/>
      <c r="B792" s="635"/>
      <c r="C792" s="635"/>
      <c r="D792" s="635"/>
      <c r="E792" s="635"/>
      <c r="F792" s="636"/>
      <c r="G792" s="598" t="s">
        <v>621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623</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622</v>
      </c>
      <c r="H794" s="674"/>
      <c r="I794" s="674"/>
      <c r="J794" s="674"/>
      <c r="K794" s="675"/>
      <c r="L794" s="667" t="s">
        <v>665</v>
      </c>
      <c r="M794" s="668"/>
      <c r="N794" s="668"/>
      <c r="O794" s="668"/>
      <c r="P794" s="668"/>
      <c r="Q794" s="668"/>
      <c r="R794" s="668"/>
      <c r="S794" s="668"/>
      <c r="T794" s="668"/>
      <c r="U794" s="668"/>
      <c r="V794" s="668"/>
      <c r="W794" s="668"/>
      <c r="X794" s="669"/>
      <c r="Y794" s="391">
        <v>7.0000000000000007E-2</v>
      </c>
      <c r="Z794" s="392"/>
      <c r="AA794" s="392"/>
      <c r="AB794" s="808"/>
      <c r="AC794" s="673" t="s">
        <v>624</v>
      </c>
      <c r="AD794" s="674"/>
      <c r="AE794" s="674"/>
      <c r="AF794" s="674"/>
      <c r="AG794" s="675"/>
      <c r="AH794" s="667" t="s">
        <v>664</v>
      </c>
      <c r="AI794" s="668"/>
      <c r="AJ794" s="668"/>
      <c r="AK794" s="668"/>
      <c r="AL794" s="668"/>
      <c r="AM794" s="668"/>
      <c r="AN794" s="668"/>
      <c r="AO794" s="668"/>
      <c r="AP794" s="668"/>
      <c r="AQ794" s="668"/>
      <c r="AR794" s="668"/>
      <c r="AS794" s="668"/>
      <c r="AT794" s="669"/>
      <c r="AU794" s="391">
        <v>1.5336000000000001</v>
      </c>
      <c r="AV794" s="392"/>
      <c r="AW794" s="392"/>
      <c r="AX794" s="393"/>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t="s">
        <v>624</v>
      </c>
      <c r="AD795" s="610"/>
      <c r="AE795" s="610"/>
      <c r="AF795" s="610"/>
      <c r="AG795" s="611"/>
      <c r="AH795" s="601" t="s">
        <v>625</v>
      </c>
      <c r="AI795" s="602"/>
      <c r="AJ795" s="602"/>
      <c r="AK795" s="602"/>
      <c r="AL795" s="602"/>
      <c r="AM795" s="602"/>
      <c r="AN795" s="602"/>
      <c r="AO795" s="602"/>
      <c r="AP795" s="602"/>
      <c r="AQ795" s="602"/>
      <c r="AR795" s="602"/>
      <c r="AS795" s="602"/>
      <c r="AT795" s="603"/>
      <c r="AU795" s="604">
        <v>7.56</v>
      </c>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7.0000000000000007E-2</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9.0936000000000003</v>
      </c>
      <c r="AV804" s="835"/>
      <c r="AW804" s="835"/>
      <c r="AX804" s="837"/>
    </row>
    <row r="805" spans="1:50" ht="24.75" customHeight="1" x14ac:dyDescent="0.15">
      <c r="A805" s="634"/>
      <c r="B805" s="635"/>
      <c r="C805" s="635"/>
      <c r="D805" s="635"/>
      <c r="E805" s="635"/>
      <c r="F805" s="636"/>
      <c r="G805" s="598" t="s">
        <v>626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440</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622</v>
      </c>
      <c r="H807" s="674"/>
      <c r="I807" s="674"/>
      <c r="J807" s="674"/>
      <c r="K807" s="675"/>
      <c r="L807" s="667" t="s">
        <v>665</v>
      </c>
      <c r="M807" s="668"/>
      <c r="N807" s="668"/>
      <c r="O807" s="668"/>
      <c r="P807" s="668"/>
      <c r="Q807" s="668"/>
      <c r="R807" s="668"/>
      <c r="S807" s="668"/>
      <c r="T807" s="668"/>
      <c r="U807" s="668"/>
      <c r="V807" s="668"/>
      <c r="W807" s="668"/>
      <c r="X807" s="669"/>
      <c r="Y807" s="391">
        <v>0.26064999999999999</v>
      </c>
      <c r="Z807" s="392"/>
      <c r="AA807" s="392"/>
      <c r="AB807" s="808"/>
      <c r="AC807" s="673"/>
      <c r="AD807" s="674"/>
      <c r="AE807" s="674"/>
      <c r="AF807" s="674"/>
      <c r="AG807" s="675"/>
      <c r="AH807" s="667"/>
      <c r="AI807" s="668"/>
      <c r="AJ807" s="668"/>
      <c r="AK807" s="668"/>
      <c r="AL807" s="668"/>
      <c r="AM807" s="668"/>
      <c r="AN807" s="668"/>
      <c r="AO807" s="668"/>
      <c r="AP807" s="668"/>
      <c r="AQ807" s="668"/>
      <c r="AR807" s="668"/>
      <c r="AS807" s="668"/>
      <c r="AT807" s="669"/>
      <c r="AU807" s="391"/>
      <c r="AV807" s="392"/>
      <c r="AW807" s="392"/>
      <c r="AX807" s="393"/>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0.26064999999999999</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91"/>
      <c r="Z820" s="392"/>
      <c r="AA820" s="392"/>
      <c r="AB820" s="808"/>
      <c r="AC820" s="673"/>
      <c r="AD820" s="674"/>
      <c r="AE820" s="674"/>
      <c r="AF820" s="674"/>
      <c r="AG820" s="675"/>
      <c r="AH820" s="667"/>
      <c r="AI820" s="668"/>
      <c r="AJ820" s="668"/>
      <c r="AK820" s="668"/>
      <c r="AL820" s="668"/>
      <c r="AM820" s="668"/>
      <c r="AN820" s="668"/>
      <c r="AO820" s="668"/>
      <c r="AP820" s="668"/>
      <c r="AQ820" s="668"/>
      <c r="AR820" s="668"/>
      <c r="AS820" s="668"/>
      <c r="AT820" s="669"/>
      <c r="AU820" s="391"/>
      <c r="AV820" s="392"/>
      <c r="AW820" s="392"/>
      <c r="AX820" s="393"/>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627</v>
      </c>
      <c r="D837" s="347"/>
      <c r="E837" s="347"/>
      <c r="F837" s="347"/>
      <c r="G837" s="347"/>
      <c r="H837" s="347"/>
      <c r="I837" s="347"/>
      <c r="J837" s="348">
        <v>2030001086736</v>
      </c>
      <c r="K837" s="349"/>
      <c r="L837" s="349"/>
      <c r="M837" s="349"/>
      <c r="N837" s="349"/>
      <c r="O837" s="349"/>
      <c r="P837" s="362" t="s">
        <v>687</v>
      </c>
      <c r="Q837" s="350"/>
      <c r="R837" s="350"/>
      <c r="S837" s="350"/>
      <c r="T837" s="350"/>
      <c r="U837" s="350"/>
      <c r="V837" s="350"/>
      <c r="W837" s="350"/>
      <c r="X837" s="350"/>
      <c r="Y837" s="351">
        <v>58.32</v>
      </c>
      <c r="Z837" s="352"/>
      <c r="AA837" s="352"/>
      <c r="AB837" s="353"/>
      <c r="AC837" s="363" t="s">
        <v>494</v>
      </c>
      <c r="AD837" s="371"/>
      <c r="AE837" s="371"/>
      <c r="AF837" s="371"/>
      <c r="AG837" s="371"/>
      <c r="AH837" s="372">
        <v>1</v>
      </c>
      <c r="AI837" s="373"/>
      <c r="AJ837" s="373"/>
      <c r="AK837" s="373"/>
      <c r="AL837" s="357">
        <v>99.8</v>
      </c>
      <c r="AM837" s="358"/>
      <c r="AN837" s="358"/>
      <c r="AO837" s="359"/>
      <c r="AP837" s="360" t="s">
        <v>688</v>
      </c>
      <c r="AQ837" s="360"/>
      <c r="AR837" s="360"/>
      <c r="AS837" s="360"/>
      <c r="AT837" s="360"/>
      <c r="AU837" s="360"/>
      <c r="AV837" s="360"/>
      <c r="AW837" s="360"/>
      <c r="AX837" s="360"/>
    </row>
    <row r="838" spans="1:50" ht="30" customHeight="1" x14ac:dyDescent="0.15">
      <c r="A838" s="376">
        <v>2</v>
      </c>
      <c r="B838" s="376">
        <v>1</v>
      </c>
      <c r="C838" s="377" t="s">
        <v>628</v>
      </c>
      <c r="D838" s="378"/>
      <c r="E838" s="378"/>
      <c r="F838" s="378"/>
      <c r="G838" s="378"/>
      <c r="H838" s="378"/>
      <c r="I838" s="379"/>
      <c r="J838" s="348">
        <v>6320001006487</v>
      </c>
      <c r="K838" s="349"/>
      <c r="L838" s="349"/>
      <c r="M838" s="349"/>
      <c r="N838" s="349"/>
      <c r="O838" s="349"/>
      <c r="P838" s="362" t="s">
        <v>634</v>
      </c>
      <c r="Q838" s="350"/>
      <c r="R838" s="350"/>
      <c r="S838" s="350"/>
      <c r="T838" s="350"/>
      <c r="U838" s="350"/>
      <c r="V838" s="350"/>
      <c r="W838" s="350"/>
      <c r="X838" s="350"/>
      <c r="Y838" s="351">
        <v>22.356000000000002</v>
      </c>
      <c r="Z838" s="352"/>
      <c r="AA838" s="352"/>
      <c r="AB838" s="353"/>
      <c r="AC838" s="363" t="s">
        <v>494</v>
      </c>
      <c r="AD838" s="363"/>
      <c r="AE838" s="363"/>
      <c r="AF838" s="363"/>
      <c r="AG838" s="363"/>
      <c r="AH838" s="372">
        <v>1</v>
      </c>
      <c r="AI838" s="373"/>
      <c r="AJ838" s="373"/>
      <c r="AK838" s="373"/>
      <c r="AL838" s="357">
        <v>98.9</v>
      </c>
      <c r="AM838" s="358"/>
      <c r="AN838" s="358"/>
      <c r="AO838" s="359"/>
      <c r="AP838" s="360" t="s">
        <v>698</v>
      </c>
      <c r="AQ838" s="360"/>
      <c r="AR838" s="360"/>
      <c r="AS838" s="360"/>
      <c r="AT838" s="360"/>
      <c r="AU838" s="360"/>
      <c r="AV838" s="360"/>
      <c r="AW838" s="360"/>
      <c r="AX838" s="360"/>
    </row>
    <row r="839" spans="1:50" ht="30" customHeight="1" x14ac:dyDescent="0.15">
      <c r="A839" s="376">
        <v>3</v>
      </c>
      <c r="B839" s="376">
        <v>1</v>
      </c>
      <c r="C839" s="377" t="s">
        <v>629</v>
      </c>
      <c r="D839" s="378"/>
      <c r="E839" s="378"/>
      <c r="F839" s="378"/>
      <c r="G839" s="378"/>
      <c r="H839" s="378"/>
      <c r="I839" s="379"/>
      <c r="J839" s="348">
        <v>1320001006203</v>
      </c>
      <c r="K839" s="349"/>
      <c r="L839" s="349"/>
      <c r="M839" s="349"/>
      <c r="N839" s="349"/>
      <c r="O839" s="349"/>
      <c r="P839" s="362" t="s">
        <v>635</v>
      </c>
      <c r="Q839" s="350"/>
      <c r="R839" s="350"/>
      <c r="S839" s="350"/>
      <c r="T839" s="350"/>
      <c r="U839" s="350"/>
      <c r="V839" s="350"/>
      <c r="W839" s="350"/>
      <c r="X839" s="350"/>
      <c r="Y839" s="351">
        <v>17.938800000000001</v>
      </c>
      <c r="Z839" s="352"/>
      <c r="AA839" s="352"/>
      <c r="AB839" s="353"/>
      <c r="AC839" s="363" t="s">
        <v>494</v>
      </c>
      <c r="AD839" s="363"/>
      <c r="AE839" s="363"/>
      <c r="AF839" s="363"/>
      <c r="AG839" s="363"/>
      <c r="AH839" s="355">
        <v>1</v>
      </c>
      <c r="AI839" s="356"/>
      <c r="AJ839" s="356"/>
      <c r="AK839" s="356"/>
      <c r="AL839" s="357">
        <v>95</v>
      </c>
      <c r="AM839" s="358"/>
      <c r="AN839" s="358"/>
      <c r="AO839" s="359"/>
      <c r="AP839" s="360" t="s">
        <v>698</v>
      </c>
      <c r="AQ839" s="360"/>
      <c r="AR839" s="360"/>
      <c r="AS839" s="360"/>
      <c r="AT839" s="360"/>
      <c r="AU839" s="360"/>
      <c r="AV839" s="360"/>
      <c r="AW839" s="360"/>
      <c r="AX839" s="360"/>
    </row>
    <row r="840" spans="1:50" ht="30" customHeight="1" x14ac:dyDescent="0.15">
      <c r="A840" s="376">
        <v>4</v>
      </c>
      <c r="B840" s="376">
        <v>1</v>
      </c>
      <c r="C840" s="377" t="s">
        <v>630</v>
      </c>
      <c r="D840" s="378"/>
      <c r="E840" s="378"/>
      <c r="F840" s="378"/>
      <c r="G840" s="378"/>
      <c r="H840" s="378"/>
      <c r="I840" s="379"/>
      <c r="J840" s="348">
        <v>8030001025234</v>
      </c>
      <c r="K840" s="349"/>
      <c r="L840" s="349"/>
      <c r="M840" s="349"/>
      <c r="N840" s="349"/>
      <c r="O840" s="349"/>
      <c r="P840" s="362" t="s">
        <v>636</v>
      </c>
      <c r="Q840" s="350"/>
      <c r="R840" s="350"/>
      <c r="S840" s="350"/>
      <c r="T840" s="350"/>
      <c r="U840" s="350"/>
      <c r="V840" s="350"/>
      <c r="W840" s="350"/>
      <c r="X840" s="350"/>
      <c r="Y840" s="351">
        <v>10.8</v>
      </c>
      <c r="Z840" s="352"/>
      <c r="AA840" s="352"/>
      <c r="AB840" s="353"/>
      <c r="AC840" s="363" t="s">
        <v>494</v>
      </c>
      <c r="AD840" s="363"/>
      <c r="AE840" s="363"/>
      <c r="AF840" s="363"/>
      <c r="AG840" s="363"/>
      <c r="AH840" s="355">
        <v>2</v>
      </c>
      <c r="AI840" s="356"/>
      <c r="AJ840" s="356"/>
      <c r="AK840" s="356"/>
      <c r="AL840" s="357">
        <v>87.4</v>
      </c>
      <c r="AM840" s="358"/>
      <c r="AN840" s="358"/>
      <c r="AO840" s="359"/>
      <c r="AP840" s="360" t="s">
        <v>688</v>
      </c>
      <c r="AQ840" s="360"/>
      <c r="AR840" s="360"/>
      <c r="AS840" s="360"/>
      <c r="AT840" s="360"/>
      <c r="AU840" s="360"/>
      <c r="AV840" s="360"/>
      <c r="AW840" s="360"/>
      <c r="AX840" s="360"/>
    </row>
    <row r="841" spans="1:50" ht="30" customHeight="1" x14ac:dyDescent="0.15">
      <c r="A841" s="376">
        <v>5</v>
      </c>
      <c r="B841" s="376">
        <v>1</v>
      </c>
      <c r="C841" s="377" t="s">
        <v>631</v>
      </c>
      <c r="D841" s="378"/>
      <c r="E841" s="378"/>
      <c r="F841" s="378"/>
      <c r="G841" s="378"/>
      <c r="H841" s="378"/>
      <c r="I841" s="379"/>
      <c r="J841" s="348">
        <v>5020001068063</v>
      </c>
      <c r="K841" s="349"/>
      <c r="L841" s="349"/>
      <c r="M841" s="349"/>
      <c r="N841" s="349"/>
      <c r="O841" s="349"/>
      <c r="P841" s="362" t="s">
        <v>637</v>
      </c>
      <c r="Q841" s="350"/>
      <c r="R841" s="350"/>
      <c r="S841" s="350"/>
      <c r="T841" s="350"/>
      <c r="U841" s="350"/>
      <c r="V841" s="350"/>
      <c r="W841" s="350"/>
      <c r="X841" s="350"/>
      <c r="Y841" s="351">
        <v>6.6204000000000001</v>
      </c>
      <c r="Z841" s="352"/>
      <c r="AA841" s="352"/>
      <c r="AB841" s="353"/>
      <c r="AC841" s="354" t="s">
        <v>494</v>
      </c>
      <c r="AD841" s="354"/>
      <c r="AE841" s="354"/>
      <c r="AF841" s="354"/>
      <c r="AG841" s="354"/>
      <c r="AH841" s="355">
        <v>1</v>
      </c>
      <c r="AI841" s="356"/>
      <c r="AJ841" s="356"/>
      <c r="AK841" s="356"/>
      <c r="AL841" s="357">
        <v>91.1</v>
      </c>
      <c r="AM841" s="358"/>
      <c r="AN841" s="358"/>
      <c r="AO841" s="359"/>
      <c r="AP841" s="360" t="s">
        <v>688</v>
      </c>
      <c r="AQ841" s="360"/>
      <c r="AR841" s="360"/>
      <c r="AS841" s="360"/>
      <c r="AT841" s="360"/>
      <c r="AU841" s="360"/>
      <c r="AV841" s="360"/>
      <c r="AW841" s="360"/>
      <c r="AX841" s="360"/>
    </row>
    <row r="842" spans="1:50" ht="30" customHeight="1" x14ac:dyDescent="0.15">
      <c r="A842" s="376">
        <v>6</v>
      </c>
      <c r="B842" s="376">
        <v>1</v>
      </c>
      <c r="C842" s="377" t="s">
        <v>633</v>
      </c>
      <c r="D842" s="378"/>
      <c r="E842" s="378"/>
      <c r="F842" s="378"/>
      <c r="G842" s="378"/>
      <c r="H842" s="378"/>
      <c r="I842" s="379"/>
      <c r="J842" s="348">
        <v>2010001062912</v>
      </c>
      <c r="K842" s="349"/>
      <c r="L842" s="349"/>
      <c r="M842" s="349"/>
      <c r="N842" s="349"/>
      <c r="O842" s="349"/>
      <c r="P842" s="362" t="s">
        <v>639</v>
      </c>
      <c r="Q842" s="350"/>
      <c r="R842" s="350"/>
      <c r="S842" s="350"/>
      <c r="T842" s="350"/>
      <c r="U842" s="350"/>
      <c r="V842" s="350"/>
      <c r="W842" s="350"/>
      <c r="X842" s="350"/>
      <c r="Y842" s="351">
        <v>4.9139999999999997</v>
      </c>
      <c r="Z842" s="352"/>
      <c r="AA842" s="352"/>
      <c r="AB842" s="353"/>
      <c r="AC842" s="354" t="s">
        <v>494</v>
      </c>
      <c r="AD842" s="354"/>
      <c r="AE842" s="354"/>
      <c r="AF842" s="354"/>
      <c r="AG842" s="354"/>
      <c r="AH842" s="355">
        <v>1</v>
      </c>
      <c r="AI842" s="356"/>
      <c r="AJ842" s="356"/>
      <c r="AK842" s="356"/>
      <c r="AL842" s="357">
        <v>99.7</v>
      </c>
      <c r="AM842" s="358"/>
      <c r="AN842" s="358"/>
      <c r="AO842" s="359"/>
      <c r="AP842" s="360" t="s">
        <v>699</v>
      </c>
      <c r="AQ842" s="360"/>
      <c r="AR842" s="360"/>
      <c r="AS842" s="360"/>
      <c r="AT842" s="360"/>
      <c r="AU842" s="360"/>
      <c r="AV842" s="360"/>
      <c r="AW842" s="360"/>
      <c r="AX842" s="360"/>
    </row>
    <row r="843" spans="1:50" ht="30" customHeight="1" x14ac:dyDescent="0.15">
      <c r="A843" s="376">
        <v>7</v>
      </c>
      <c r="B843" s="376">
        <v>1</v>
      </c>
      <c r="C843" s="377" t="s">
        <v>646</v>
      </c>
      <c r="D843" s="378"/>
      <c r="E843" s="378"/>
      <c r="F843" s="378"/>
      <c r="G843" s="378"/>
      <c r="H843" s="378"/>
      <c r="I843" s="379"/>
      <c r="J843" s="348">
        <v>6080401003803</v>
      </c>
      <c r="K843" s="349"/>
      <c r="L843" s="349"/>
      <c r="M843" s="349"/>
      <c r="N843" s="349"/>
      <c r="O843" s="349"/>
      <c r="P843" s="362" t="s">
        <v>656</v>
      </c>
      <c r="Q843" s="350"/>
      <c r="R843" s="350"/>
      <c r="S843" s="350"/>
      <c r="T843" s="350"/>
      <c r="U843" s="350"/>
      <c r="V843" s="350"/>
      <c r="W843" s="350"/>
      <c r="X843" s="350"/>
      <c r="Y843" s="351">
        <v>0.67715999999999998</v>
      </c>
      <c r="Z843" s="352"/>
      <c r="AA843" s="352"/>
      <c r="AB843" s="353"/>
      <c r="AC843" s="354" t="s">
        <v>494</v>
      </c>
      <c r="AD843" s="354"/>
      <c r="AE843" s="354"/>
      <c r="AF843" s="354"/>
      <c r="AG843" s="354"/>
      <c r="AH843" s="355">
        <v>5</v>
      </c>
      <c r="AI843" s="356"/>
      <c r="AJ843" s="356"/>
      <c r="AK843" s="356"/>
      <c r="AL843" s="357">
        <v>61.2</v>
      </c>
      <c r="AM843" s="358"/>
      <c r="AN843" s="358"/>
      <c r="AO843" s="359"/>
      <c r="AP843" s="360" t="s">
        <v>688</v>
      </c>
      <c r="AQ843" s="360"/>
      <c r="AR843" s="360"/>
      <c r="AS843" s="360"/>
      <c r="AT843" s="360"/>
      <c r="AU843" s="360"/>
      <c r="AV843" s="360"/>
      <c r="AW843" s="360"/>
      <c r="AX843" s="360"/>
    </row>
    <row r="844" spans="1:50" ht="30" hidden="1" customHeight="1" x14ac:dyDescent="0.15">
      <c r="A844" s="376">
        <v>8</v>
      </c>
      <c r="B844" s="376">
        <v>1</v>
      </c>
      <c r="C844" s="361"/>
      <c r="D844" s="347"/>
      <c r="E844" s="347"/>
      <c r="F844" s="347"/>
      <c r="G844" s="347"/>
      <c r="H844" s="347"/>
      <c r="I844" s="347"/>
      <c r="J844" s="348"/>
      <c r="K844" s="349"/>
      <c r="L844" s="349"/>
      <c r="M844" s="349"/>
      <c r="N844" s="349"/>
      <c r="O844" s="349"/>
      <c r="P844" s="362"/>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3.5" customHeight="1" x14ac:dyDescent="0.15">
      <c r="A870" s="376">
        <v>1</v>
      </c>
      <c r="B870" s="376">
        <v>1</v>
      </c>
      <c r="C870" s="361" t="s">
        <v>632</v>
      </c>
      <c r="D870" s="347"/>
      <c r="E870" s="347"/>
      <c r="F870" s="347"/>
      <c r="G870" s="347"/>
      <c r="H870" s="347"/>
      <c r="I870" s="347"/>
      <c r="J870" s="348">
        <v>3160001009212</v>
      </c>
      <c r="K870" s="349"/>
      <c r="L870" s="349"/>
      <c r="M870" s="349"/>
      <c r="N870" s="349"/>
      <c r="O870" s="349"/>
      <c r="P870" s="362" t="s">
        <v>638</v>
      </c>
      <c r="Q870" s="350"/>
      <c r="R870" s="350"/>
      <c r="S870" s="350"/>
      <c r="T870" s="350"/>
      <c r="U870" s="350"/>
      <c r="V870" s="350"/>
      <c r="W870" s="350"/>
      <c r="X870" s="350"/>
      <c r="Y870" s="351">
        <v>8.4239999999999995</v>
      </c>
      <c r="Z870" s="352"/>
      <c r="AA870" s="352"/>
      <c r="AB870" s="353"/>
      <c r="AC870" s="363" t="s">
        <v>501</v>
      </c>
      <c r="AD870" s="371"/>
      <c r="AE870" s="371"/>
      <c r="AF870" s="371"/>
      <c r="AG870" s="371"/>
      <c r="AH870" s="372" t="s">
        <v>688</v>
      </c>
      <c r="AI870" s="373"/>
      <c r="AJ870" s="373"/>
      <c r="AK870" s="373"/>
      <c r="AL870" s="357">
        <v>100</v>
      </c>
      <c r="AM870" s="358"/>
      <c r="AN870" s="358"/>
      <c r="AO870" s="359"/>
      <c r="AP870" s="360" t="s">
        <v>688</v>
      </c>
      <c r="AQ870" s="360"/>
      <c r="AR870" s="360"/>
      <c r="AS870" s="360"/>
      <c r="AT870" s="360"/>
      <c r="AU870" s="360"/>
      <c r="AV870" s="360"/>
      <c r="AW870" s="360"/>
      <c r="AX870" s="360"/>
    </row>
    <row r="871" spans="1:50" ht="30" customHeight="1" x14ac:dyDescent="0.15">
      <c r="A871" s="376">
        <v>2</v>
      </c>
      <c r="B871" s="376">
        <v>1</v>
      </c>
      <c r="C871" s="377" t="s">
        <v>640</v>
      </c>
      <c r="D871" s="378"/>
      <c r="E871" s="378"/>
      <c r="F871" s="378"/>
      <c r="G871" s="378"/>
      <c r="H871" s="378"/>
      <c r="I871" s="379"/>
      <c r="J871" s="348">
        <v>9320002001039</v>
      </c>
      <c r="K871" s="349"/>
      <c r="L871" s="349"/>
      <c r="M871" s="349"/>
      <c r="N871" s="349"/>
      <c r="O871" s="349"/>
      <c r="P871" s="362" t="s">
        <v>619</v>
      </c>
      <c r="Q871" s="350"/>
      <c r="R871" s="350"/>
      <c r="S871" s="350"/>
      <c r="T871" s="350"/>
      <c r="U871" s="350"/>
      <c r="V871" s="350"/>
      <c r="W871" s="350"/>
      <c r="X871" s="350"/>
      <c r="Y871" s="351">
        <v>2.2949999999999999</v>
      </c>
      <c r="Z871" s="352"/>
      <c r="AA871" s="352"/>
      <c r="AB871" s="353"/>
      <c r="AC871" s="363" t="s">
        <v>500</v>
      </c>
      <c r="AD871" s="363"/>
      <c r="AE871" s="363"/>
      <c r="AF871" s="363"/>
      <c r="AG871" s="363"/>
      <c r="AH871" s="372" t="s">
        <v>666</v>
      </c>
      <c r="AI871" s="373"/>
      <c r="AJ871" s="373"/>
      <c r="AK871" s="373"/>
      <c r="AL871" s="357">
        <v>100</v>
      </c>
      <c r="AM871" s="358"/>
      <c r="AN871" s="358"/>
      <c r="AO871" s="359"/>
      <c r="AP871" s="360" t="s">
        <v>666</v>
      </c>
      <c r="AQ871" s="360"/>
      <c r="AR871" s="360"/>
      <c r="AS871" s="360"/>
      <c r="AT871" s="360"/>
      <c r="AU871" s="360"/>
      <c r="AV871" s="360"/>
      <c r="AW871" s="360"/>
      <c r="AX871" s="360"/>
    </row>
    <row r="872" spans="1:50" ht="30" customHeight="1" x14ac:dyDescent="0.15">
      <c r="A872" s="376">
        <v>3</v>
      </c>
      <c r="B872" s="376">
        <v>1</v>
      </c>
      <c r="C872" s="377" t="s">
        <v>641</v>
      </c>
      <c r="D872" s="378"/>
      <c r="E872" s="378"/>
      <c r="F872" s="378"/>
      <c r="G872" s="378"/>
      <c r="H872" s="378"/>
      <c r="I872" s="379"/>
      <c r="J872" s="348">
        <v>3320001000410</v>
      </c>
      <c r="K872" s="349"/>
      <c r="L872" s="349"/>
      <c r="M872" s="349"/>
      <c r="N872" s="349"/>
      <c r="O872" s="349"/>
      <c r="P872" s="362" t="s">
        <v>648</v>
      </c>
      <c r="Q872" s="350"/>
      <c r="R872" s="350"/>
      <c r="S872" s="350"/>
      <c r="T872" s="350"/>
      <c r="U872" s="350"/>
      <c r="V872" s="350"/>
      <c r="W872" s="350"/>
      <c r="X872" s="350"/>
      <c r="Y872" s="351">
        <v>1.5660000000000001</v>
      </c>
      <c r="Z872" s="352"/>
      <c r="AA872" s="352"/>
      <c r="AB872" s="353"/>
      <c r="AC872" s="363" t="s">
        <v>500</v>
      </c>
      <c r="AD872" s="363"/>
      <c r="AE872" s="363"/>
      <c r="AF872" s="363"/>
      <c r="AG872" s="363"/>
      <c r="AH872" s="355" t="s">
        <v>666</v>
      </c>
      <c r="AI872" s="356"/>
      <c r="AJ872" s="356"/>
      <c r="AK872" s="356"/>
      <c r="AL872" s="357">
        <v>100</v>
      </c>
      <c r="AM872" s="358"/>
      <c r="AN872" s="358"/>
      <c r="AO872" s="359"/>
      <c r="AP872" s="360" t="s">
        <v>666</v>
      </c>
      <c r="AQ872" s="360"/>
      <c r="AR872" s="360"/>
      <c r="AS872" s="360"/>
      <c r="AT872" s="360"/>
      <c r="AU872" s="360"/>
      <c r="AV872" s="360"/>
      <c r="AW872" s="360"/>
      <c r="AX872" s="360"/>
    </row>
    <row r="873" spans="1:50" ht="30" customHeight="1" x14ac:dyDescent="0.15">
      <c r="A873" s="376">
        <v>4</v>
      </c>
      <c r="B873" s="376">
        <v>1</v>
      </c>
      <c r="C873" s="377" t="s">
        <v>642</v>
      </c>
      <c r="D873" s="378"/>
      <c r="E873" s="378"/>
      <c r="F873" s="378"/>
      <c r="G873" s="378"/>
      <c r="H873" s="378"/>
      <c r="I873" s="379"/>
      <c r="J873" s="348">
        <v>1030001024052</v>
      </c>
      <c r="K873" s="349"/>
      <c r="L873" s="349"/>
      <c r="M873" s="349"/>
      <c r="N873" s="349"/>
      <c r="O873" s="349"/>
      <c r="P873" s="362" t="s">
        <v>649</v>
      </c>
      <c r="Q873" s="350"/>
      <c r="R873" s="350"/>
      <c r="S873" s="350"/>
      <c r="T873" s="350"/>
      <c r="U873" s="350"/>
      <c r="V873" s="350"/>
      <c r="W873" s="350"/>
      <c r="X873" s="350"/>
      <c r="Y873" s="351">
        <v>1.296</v>
      </c>
      <c r="Z873" s="352"/>
      <c r="AA873" s="352"/>
      <c r="AB873" s="353"/>
      <c r="AC873" s="363" t="s">
        <v>500</v>
      </c>
      <c r="AD873" s="363"/>
      <c r="AE873" s="363"/>
      <c r="AF873" s="363"/>
      <c r="AG873" s="363"/>
      <c r="AH873" s="355" t="s">
        <v>666</v>
      </c>
      <c r="AI873" s="356"/>
      <c r="AJ873" s="356"/>
      <c r="AK873" s="356"/>
      <c r="AL873" s="357">
        <v>100</v>
      </c>
      <c r="AM873" s="358"/>
      <c r="AN873" s="358"/>
      <c r="AO873" s="359"/>
      <c r="AP873" s="360" t="s">
        <v>666</v>
      </c>
      <c r="AQ873" s="360"/>
      <c r="AR873" s="360"/>
      <c r="AS873" s="360"/>
      <c r="AT873" s="360"/>
      <c r="AU873" s="360"/>
      <c r="AV873" s="360"/>
      <c r="AW873" s="360"/>
      <c r="AX873" s="360"/>
    </row>
    <row r="874" spans="1:50" ht="30" customHeight="1" x14ac:dyDescent="0.15">
      <c r="A874" s="376">
        <v>5</v>
      </c>
      <c r="B874" s="376">
        <v>1</v>
      </c>
      <c r="C874" s="377" t="s">
        <v>650</v>
      </c>
      <c r="D874" s="378"/>
      <c r="E874" s="378"/>
      <c r="F874" s="378"/>
      <c r="G874" s="378"/>
      <c r="H874" s="378"/>
      <c r="I874" s="379"/>
      <c r="J874" s="348">
        <v>1120002072454</v>
      </c>
      <c r="K874" s="349"/>
      <c r="L874" s="349"/>
      <c r="M874" s="349"/>
      <c r="N874" s="349"/>
      <c r="O874" s="349"/>
      <c r="P874" s="362" t="s">
        <v>651</v>
      </c>
      <c r="Q874" s="350"/>
      <c r="R874" s="350"/>
      <c r="S874" s="350"/>
      <c r="T874" s="350"/>
      <c r="U874" s="350"/>
      <c r="V874" s="350"/>
      <c r="W874" s="350"/>
      <c r="X874" s="350"/>
      <c r="Y874" s="351">
        <v>0.96552000000000004</v>
      </c>
      <c r="Z874" s="352"/>
      <c r="AA874" s="352"/>
      <c r="AB874" s="353"/>
      <c r="AC874" s="354" t="s">
        <v>500</v>
      </c>
      <c r="AD874" s="354"/>
      <c r="AE874" s="354"/>
      <c r="AF874" s="354"/>
      <c r="AG874" s="354"/>
      <c r="AH874" s="355" t="s">
        <v>666</v>
      </c>
      <c r="AI874" s="356"/>
      <c r="AJ874" s="356"/>
      <c r="AK874" s="356"/>
      <c r="AL874" s="357">
        <v>100</v>
      </c>
      <c r="AM874" s="358"/>
      <c r="AN874" s="358"/>
      <c r="AO874" s="359"/>
      <c r="AP874" s="360" t="s">
        <v>666</v>
      </c>
      <c r="AQ874" s="360"/>
      <c r="AR874" s="360"/>
      <c r="AS874" s="360"/>
      <c r="AT874" s="360"/>
      <c r="AU874" s="360"/>
      <c r="AV874" s="360"/>
      <c r="AW874" s="360"/>
      <c r="AX874" s="360"/>
    </row>
    <row r="875" spans="1:50" ht="42" customHeight="1" x14ac:dyDescent="0.15">
      <c r="A875" s="376">
        <v>6</v>
      </c>
      <c r="B875" s="376">
        <v>1</v>
      </c>
      <c r="C875" s="377" t="s">
        <v>643</v>
      </c>
      <c r="D875" s="378"/>
      <c r="E875" s="378"/>
      <c r="F875" s="378"/>
      <c r="G875" s="378"/>
      <c r="H875" s="378"/>
      <c r="I875" s="379"/>
      <c r="J875" s="348">
        <v>6030001023751</v>
      </c>
      <c r="K875" s="349"/>
      <c r="L875" s="349"/>
      <c r="M875" s="349"/>
      <c r="N875" s="349"/>
      <c r="O875" s="349"/>
      <c r="P875" s="362" t="s">
        <v>652</v>
      </c>
      <c r="Q875" s="350"/>
      <c r="R875" s="350"/>
      <c r="S875" s="350"/>
      <c r="T875" s="350"/>
      <c r="U875" s="350"/>
      <c r="V875" s="350"/>
      <c r="W875" s="350"/>
      <c r="X875" s="350"/>
      <c r="Y875" s="351">
        <v>0.9</v>
      </c>
      <c r="Z875" s="352"/>
      <c r="AA875" s="352"/>
      <c r="AB875" s="353"/>
      <c r="AC875" s="354" t="s">
        <v>500</v>
      </c>
      <c r="AD875" s="354"/>
      <c r="AE875" s="354"/>
      <c r="AF875" s="354"/>
      <c r="AG875" s="354"/>
      <c r="AH875" s="355" t="s">
        <v>666</v>
      </c>
      <c r="AI875" s="356"/>
      <c r="AJ875" s="356"/>
      <c r="AK875" s="356"/>
      <c r="AL875" s="357">
        <v>100</v>
      </c>
      <c r="AM875" s="358"/>
      <c r="AN875" s="358"/>
      <c r="AO875" s="359"/>
      <c r="AP875" s="360" t="s">
        <v>668</v>
      </c>
      <c r="AQ875" s="360"/>
      <c r="AR875" s="360"/>
      <c r="AS875" s="360"/>
      <c r="AT875" s="360"/>
      <c r="AU875" s="360"/>
      <c r="AV875" s="360"/>
      <c r="AW875" s="360"/>
      <c r="AX875" s="360"/>
    </row>
    <row r="876" spans="1:50" ht="30" customHeight="1" x14ac:dyDescent="0.15">
      <c r="A876" s="376">
        <v>7</v>
      </c>
      <c r="B876" s="376">
        <v>1</v>
      </c>
      <c r="C876" s="377" t="s">
        <v>643</v>
      </c>
      <c r="D876" s="378"/>
      <c r="E876" s="378"/>
      <c r="F876" s="378"/>
      <c r="G876" s="378"/>
      <c r="H876" s="378"/>
      <c r="I876" s="379"/>
      <c r="J876" s="348">
        <v>6030001023751</v>
      </c>
      <c r="K876" s="349"/>
      <c r="L876" s="349"/>
      <c r="M876" s="349"/>
      <c r="N876" s="349"/>
      <c r="O876" s="349"/>
      <c r="P876" s="362" t="s">
        <v>653</v>
      </c>
      <c r="Q876" s="350"/>
      <c r="R876" s="350"/>
      <c r="S876" s="350"/>
      <c r="T876" s="350"/>
      <c r="U876" s="350"/>
      <c r="V876" s="350"/>
      <c r="W876" s="350"/>
      <c r="X876" s="350"/>
      <c r="Y876" s="351">
        <v>0.9</v>
      </c>
      <c r="Z876" s="352"/>
      <c r="AA876" s="352"/>
      <c r="AB876" s="353"/>
      <c r="AC876" s="354" t="s">
        <v>500</v>
      </c>
      <c r="AD876" s="354"/>
      <c r="AE876" s="354"/>
      <c r="AF876" s="354"/>
      <c r="AG876" s="354"/>
      <c r="AH876" s="355" t="s">
        <v>666</v>
      </c>
      <c r="AI876" s="356"/>
      <c r="AJ876" s="356"/>
      <c r="AK876" s="356"/>
      <c r="AL876" s="357">
        <v>100</v>
      </c>
      <c r="AM876" s="358"/>
      <c r="AN876" s="358"/>
      <c r="AO876" s="359"/>
      <c r="AP876" s="360" t="s">
        <v>669</v>
      </c>
      <c r="AQ876" s="360"/>
      <c r="AR876" s="360"/>
      <c r="AS876" s="360"/>
      <c r="AT876" s="360"/>
      <c r="AU876" s="360"/>
      <c r="AV876" s="360"/>
      <c r="AW876" s="360"/>
      <c r="AX876" s="360"/>
    </row>
    <row r="877" spans="1:50" ht="30" customHeight="1" x14ac:dyDescent="0.15">
      <c r="A877" s="376">
        <v>8</v>
      </c>
      <c r="B877" s="376">
        <v>1</v>
      </c>
      <c r="C877" s="377" t="s">
        <v>644</v>
      </c>
      <c r="D877" s="378"/>
      <c r="E877" s="378"/>
      <c r="F877" s="378"/>
      <c r="G877" s="378"/>
      <c r="H877" s="378"/>
      <c r="I877" s="379"/>
      <c r="J877" s="348">
        <v>5320001003072</v>
      </c>
      <c r="K877" s="349"/>
      <c r="L877" s="349"/>
      <c r="M877" s="349"/>
      <c r="N877" s="349"/>
      <c r="O877" s="349"/>
      <c r="P877" s="362" t="s">
        <v>654</v>
      </c>
      <c r="Q877" s="350"/>
      <c r="R877" s="350"/>
      <c r="S877" s="350"/>
      <c r="T877" s="350"/>
      <c r="U877" s="350"/>
      <c r="V877" s="350"/>
      <c r="W877" s="350"/>
      <c r="X877" s="350"/>
      <c r="Y877" s="351">
        <v>0.75600000000000001</v>
      </c>
      <c r="Z877" s="352"/>
      <c r="AA877" s="352"/>
      <c r="AB877" s="353"/>
      <c r="AC877" s="354" t="s">
        <v>500</v>
      </c>
      <c r="AD877" s="354"/>
      <c r="AE877" s="354"/>
      <c r="AF877" s="354"/>
      <c r="AG877" s="354"/>
      <c r="AH877" s="355" t="s">
        <v>666</v>
      </c>
      <c r="AI877" s="356"/>
      <c r="AJ877" s="356"/>
      <c r="AK877" s="356"/>
      <c r="AL877" s="357">
        <v>100</v>
      </c>
      <c r="AM877" s="358"/>
      <c r="AN877" s="358"/>
      <c r="AO877" s="359"/>
      <c r="AP877" s="360" t="s">
        <v>670</v>
      </c>
      <c r="AQ877" s="360"/>
      <c r="AR877" s="360"/>
      <c r="AS877" s="360"/>
      <c r="AT877" s="360"/>
      <c r="AU877" s="360"/>
      <c r="AV877" s="360"/>
      <c r="AW877" s="360"/>
      <c r="AX877" s="360"/>
    </row>
    <row r="878" spans="1:50" ht="30" customHeight="1" x14ac:dyDescent="0.15">
      <c r="A878" s="376">
        <v>9</v>
      </c>
      <c r="B878" s="376">
        <v>1</v>
      </c>
      <c r="C878" s="377" t="s">
        <v>645</v>
      </c>
      <c r="D878" s="378"/>
      <c r="E878" s="378"/>
      <c r="F878" s="378"/>
      <c r="G878" s="378"/>
      <c r="H878" s="378"/>
      <c r="I878" s="379"/>
      <c r="J878" s="348">
        <v>8030001024839</v>
      </c>
      <c r="K878" s="349"/>
      <c r="L878" s="349"/>
      <c r="M878" s="349"/>
      <c r="N878" s="349"/>
      <c r="O878" s="349"/>
      <c r="P878" s="362" t="s">
        <v>655</v>
      </c>
      <c r="Q878" s="350"/>
      <c r="R878" s="350"/>
      <c r="S878" s="350"/>
      <c r="T878" s="350"/>
      <c r="U878" s="350"/>
      <c r="V878" s="350"/>
      <c r="W878" s="350"/>
      <c r="X878" s="350"/>
      <c r="Y878" s="351">
        <v>0.71928000000000003</v>
      </c>
      <c r="Z878" s="352"/>
      <c r="AA878" s="352"/>
      <c r="AB878" s="353"/>
      <c r="AC878" s="354" t="s">
        <v>500</v>
      </c>
      <c r="AD878" s="354"/>
      <c r="AE878" s="354"/>
      <c r="AF878" s="354"/>
      <c r="AG878" s="354"/>
      <c r="AH878" s="355" t="s">
        <v>666</v>
      </c>
      <c r="AI878" s="356"/>
      <c r="AJ878" s="356"/>
      <c r="AK878" s="356"/>
      <c r="AL878" s="357">
        <v>100</v>
      </c>
      <c r="AM878" s="358"/>
      <c r="AN878" s="358"/>
      <c r="AO878" s="359"/>
      <c r="AP878" s="360" t="s">
        <v>666</v>
      </c>
      <c r="AQ878" s="360"/>
      <c r="AR878" s="360"/>
      <c r="AS878" s="360"/>
      <c r="AT878" s="360"/>
      <c r="AU878" s="360"/>
      <c r="AV878" s="360"/>
      <c r="AW878" s="360"/>
      <c r="AX878" s="360"/>
    </row>
    <row r="879" spans="1:50" ht="30" customHeight="1" x14ac:dyDescent="0.15">
      <c r="A879" s="376">
        <v>10</v>
      </c>
      <c r="B879" s="376">
        <v>1</v>
      </c>
      <c r="C879" s="377" t="s">
        <v>647</v>
      </c>
      <c r="D879" s="378"/>
      <c r="E879" s="378"/>
      <c r="F879" s="378"/>
      <c r="G879" s="378"/>
      <c r="H879" s="378"/>
      <c r="I879" s="379"/>
      <c r="J879" s="348">
        <v>4010001088880</v>
      </c>
      <c r="K879" s="349"/>
      <c r="L879" s="349"/>
      <c r="M879" s="349"/>
      <c r="N879" s="349"/>
      <c r="O879" s="349"/>
      <c r="P879" s="362" t="s">
        <v>657</v>
      </c>
      <c r="Q879" s="350"/>
      <c r="R879" s="350"/>
      <c r="S879" s="350"/>
      <c r="T879" s="350"/>
      <c r="U879" s="350"/>
      <c r="V879" s="350"/>
      <c r="W879" s="350"/>
      <c r="X879" s="350"/>
      <c r="Y879" s="351">
        <v>0.61560000000000004</v>
      </c>
      <c r="Z879" s="352"/>
      <c r="AA879" s="352"/>
      <c r="AB879" s="353"/>
      <c r="AC879" s="354" t="s">
        <v>500</v>
      </c>
      <c r="AD879" s="354"/>
      <c r="AE879" s="354"/>
      <c r="AF879" s="354"/>
      <c r="AG879" s="354"/>
      <c r="AH879" s="355" t="s">
        <v>690</v>
      </c>
      <c r="AI879" s="356"/>
      <c r="AJ879" s="356"/>
      <c r="AK879" s="356"/>
      <c r="AL879" s="357">
        <v>100</v>
      </c>
      <c r="AM879" s="358"/>
      <c r="AN879" s="358"/>
      <c r="AO879" s="359"/>
      <c r="AP879" s="360" t="s">
        <v>688</v>
      </c>
      <c r="AQ879" s="360"/>
      <c r="AR879" s="360"/>
      <c r="AS879" s="360"/>
      <c r="AT879" s="360"/>
      <c r="AU879" s="360"/>
      <c r="AV879" s="360"/>
      <c r="AW879" s="360"/>
      <c r="AX879" s="360"/>
    </row>
    <row r="880" spans="1:50" ht="43.5" hidden="1" customHeight="1" x14ac:dyDescent="0.15">
      <c r="A880" s="376">
        <v>11</v>
      </c>
      <c r="B880" s="376">
        <v>1</v>
      </c>
      <c r="C880" s="377" t="s">
        <v>647</v>
      </c>
      <c r="D880" s="378"/>
      <c r="E880" s="378"/>
      <c r="F880" s="378"/>
      <c r="G880" s="378"/>
      <c r="H880" s="378"/>
      <c r="I880" s="379"/>
      <c r="J880" s="348">
        <v>4010001088880</v>
      </c>
      <c r="K880" s="349"/>
      <c r="L880" s="349"/>
      <c r="M880" s="349"/>
      <c r="N880" s="349"/>
      <c r="O880" s="349"/>
      <c r="P880" s="362" t="s">
        <v>658</v>
      </c>
      <c r="Q880" s="350"/>
      <c r="R880" s="350"/>
      <c r="S880" s="350"/>
      <c r="T880" s="350"/>
      <c r="U880" s="350"/>
      <c r="V880" s="350"/>
      <c r="W880" s="350"/>
      <c r="X880" s="350"/>
      <c r="Y880" s="351">
        <v>0.61560000000000004</v>
      </c>
      <c r="Z880" s="352"/>
      <c r="AA880" s="352"/>
      <c r="AB880" s="353"/>
      <c r="AC880" s="354" t="s">
        <v>500</v>
      </c>
      <c r="AD880" s="354"/>
      <c r="AE880" s="354"/>
      <c r="AF880" s="354"/>
      <c r="AG880" s="354"/>
      <c r="AH880" s="355" t="s">
        <v>666</v>
      </c>
      <c r="AI880" s="356"/>
      <c r="AJ880" s="356"/>
      <c r="AK880" s="356"/>
      <c r="AL880" s="357">
        <v>100</v>
      </c>
      <c r="AM880" s="358"/>
      <c r="AN880" s="358"/>
      <c r="AO880" s="359"/>
      <c r="AP880" s="360" t="s">
        <v>671</v>
      </c>
      <c r="AQ880" s="360"/>
      <c r="AR880" s="360"/>
      <c r="AS880" s="360"/>
      <c r="AT880" s="360"/>
      <c r="AU880" s="360"/>
      <c r="AV880" s="360"/>
      <c r="AW880" s="360"/>
      <c r="AX880" s="360"/>
    </row>
    <row r="881" spans="1:50" ht="30" hidden="1" customHeight="1" x14ac:dyDescent="0.15">
      <c r="A881" s="376">
        <v>12</v>
      </c>
      <c r="B881" s="376">
        <v>1</v>
      </c>
      <c r="C881" s="377" t="s">
        <v>691</v>
      </c>
      <c r="D881" s="378"/>
      <c r="E881" s="378"/>
      <c r="F881" s="378"/>
      <c r="G881" s="378"/>
      <c r="H881" s="378"/>
      <c r="I881" s="379"/>
      <c r="J881" s="348">
        <v>2120001029529</v>
      </c>
      <c r="K881" s="349"/>
      <c r="L881" s="349"/>
      <c r="M881" s="349"/>
      <c r="N881" s="349"/>
      <c r="O881" s="349"/>
      <c r="P881" s="362" t="s">
        <v>692</v>
      </c>
      <c r="Q881" s="350"/>
      <c r="R881" s="350"/>
      <c r="S881" s="350"/>
      <c r="T881" s="350"/>
      <c r="U881" s="350"/>
      <c r="V881" s="350"/>
      <c r="W881" s="350"/>
      <c r="X881" s="350"/>
      <c r="Y881" s="351">
        <v>0.59399999999999997</v>
      </c>
      <c r="Z881" s="352"/>
      <c r="AA881" s="352"/>
      <c r="AB881" s="353"/>
      <c r="AC881" s="354" t="s">
        <v>500</v>
      </c>
      <c r="AD881" s="354"/>
      <c r="AE881" s="354"/>
      <c r="AF881" s="354"/>
      <c r="AG881" s="354"/>
      <c r="AH881" s="355" t="s">
        <v>666</v>
      </c>
      <c r="AI881" s="356"/>
      <c r="AJ881" s="356"/>
      <c r="AK881" s="356"/>
      <c r="AL881" s="357">
        <v>100</v>
      </c>
      <c r="AM881" s="358"/>
      <c r="AN881" s="358"/>
      <c r="AO881" s="359"/>
      <c r="AP881" s="360" t="s">
        <v>666</v>
      </c>
      <c r="AQ881" s="360"/>
      <c r="AR881" s="360"/>
      <c r="AS881" s="360"/>
      <c r="AT881" s="360"/>
      <c r="AU881" s="360"/>
      <c r="AV881" s="360"/>
      <c r="AW881" s="360"/>
      <c r="AX881" s="360"/>
    </row>
    <row r="882" spans="1:50" ht="30" hidden="1" customHeight="1" x14ac:dyDescent="0.15">
      <c r="A882" s="376">
        <v>13</v>
      </c>
      <c r="B882" s="376">
        <v>1</v>
      </c>
      <c r="C882" s="377"/>
      <c r="D882" s="378"/>
      <c r="E882" s="378"/>
      <c r="F882" s="378"/>
      <c r="G882" s="378"/>
      <c r="H882" s="378"/>
      <c r="I882" s="379"/>
      <c r="J882" s="348"/>
      <c r="K882" s="349"/>
      <c r="L882" s="349"/>
      <c r="M882" s="349"/>
      <c r="N882" s="349"/>
      <c r="O882" s="349"/>
      <c r="P882" s="362"/>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913"/>
      <c r="D883" s="914"/>
      <c r="E883" s="914"/>
      <c r="F883" s="914"/>
      <c r="G883" s="914"/>
      <c r="H883" s="914"/>
      <c r="I883" s="915"/>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659</v>
      </c>
      <c r="D903" s="347"/>
      <c r="E903" s="347"/>
      <c r="F903" s="347"/>
      <c r="G903" s="347"/>
      <c r="H903" s="347"/>
      <c r="I903" s="347"/>
      <c r="J903" s="348" t="s">
        <v>563</v>
      </c>
      <c r="K903" s="349"/>
      <c r="L903" s="349"/>
      <c r="M903" s="349"/>
      <c r="N903" s="349"/>
      <c r="O903" s="349"/>
      <c r="P903" s="362" t="s">
        <v>700</v>
      </c>
      <c r="Q903" s="350"/>
      <c r="R903" s="350"/>
      <c r="S903" s="350"/>
      <c r="T903" s="350"/>
      <c r="U903" s="350"/>
      <c r="V903" s="350"/>
      <c r="W903" s="350"/>
      <c r="X903" s="350"/>
      <c r="Y903" s="351">
        <v>7.2059999999999999E-2</v>
      </c>
      <c r="Z903" s="352"/>
      <c r="AA903" s="352"/>
      <c r="AB903" s="353"/>
      <c r="AC903" s="363" t="s">
        <v>196</v>
      </c>
      <c r="AD903" s="371"/>
      <c r="AE903" s="371"/>
      <c r="AF903" s="371"/>
      <c r="AG903" s="371"/>
      <c r="AH903" s="372" t="s">
        <v>710</v>
      </c>
      <c r="AI903" s="373"/>
      <c r="AJ903" s="373"/>
      <c r="AK903" s="373"/>
      <c r="AL903" s="357" t="s">
        <v>666</v>
      </c>
      <c r="AM903" s="358"/>
      <c r="AN903" s="358"/>
      <c r="AO903" s="359"/>
      <c r="AP903" s="360" t="s">
        <v>672</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660</v>
      </c>
      <c r="D936" s="347"/>
      <c r="E936" s="347"/>
      <c r="F936" s="347"/>
      <c r="G936" s="347"/>
      <c r="H936" s="347"/>
      <c r="I936" s="347"/>
      <c r="J936" s="348">
        <v>3430001027723</v>
      </c>
      <c r="K936" s="349"/>
      <c r="L936" s="349"/>
      <c r="M936" s="349"/>
      <c r="N936" s="349"/>
      <c r="O936" s="349"/>
      <c r="P936" s="362" t="s">
        <v>625</v>
      </c>
      <c r="Q936" s="350"/>
      <c r="R936" s="350"/>
      <c r="S936" s="350"/>
      <c r="T936" s="350"/>
      <c r="U936" s="350"/>
      <c r="V936" s="350"/>
      <c r="W936" s="350"/>
      <c r="X936" s="350"/>
      <c r="Y936" s="351">
        <v>7.56</v>
      </c>
      <c r="Z936" s="352"/>
      <c r="AA936" s="352"/>
      <c r="AB936" s="353"/>
      <c r="AC936" s="363" t="s">
        <v>496</v>
      </c>
      <c r="AD936" s="371"/>
      <c r="AE936" s="371"/>
      <c r="AF936" s="371"/>
      <c r="AG936" s="371"/>
      <c r="AH936" s="372">
        <v>3</v>
      </c>
      <c r="AI936" s="373"/>
      <c r="AJ936" s="373"/>
      <c r="AK936" s="373"/>
      <c r="AL936" s="357">
        <v>91</v>
      </c>
      <c r="AM936" s="358"/>
      <c r="AN936" s="358"/>
      <c r="AO936" s="359"/>
      <c r="AP936" s="360" t="s">
        <v>666</v>
      </c>
      <c r="AQ936" s="360"/>
      <c r="AR936" s="360"/>
      <c r="AS936" s="360"/>
      <c r="AT936" s="360"/>
      <c r="AU936" s="360"/>
      <c r="AV936" s="360"/>
      <c r="AW936" s="360"/>
      <c r="AX936" s="360"/>
    </row>
    <row r="937" spans="1:50" ht="30" customHeight="1" x14ac:dyDescent="0.15">
      <c r="A937" s="376">
        <v>2</v>
      </c>
      <c r="B937" s="376">
        <v>1</v>
      </c>
      <c r="C937" s="361" t="s">
        <v>661</v>
      </c>
      <c r="D937" s="347"/>
      <c r="E937" s="347"/>
      <c r="F937" s="347"/>
      <c r="G937" s="347"/>
      <c r="H937" s="347"/>
      <c r="I937" s="347"/>
      <c r="J937" s="348">
        <v>6120001085857</v>
      </c>
      <c r="K937" s="349"/>
      <c r="L937" s="349"/>
      <c r="M937" s="349"/>
      <c r="N937" s="349"/>
      <c r="O937" s="349"/>
      <c r="P937" s="362" t="s">
        <v>662</v>
      </c>
      <c r="Q937" s="350"/>
      <c r="R937" s="350"/>
      <c r="S937" s="350"/>
      <c r="T937" s="350"/>
      <c r="U937" s="350"/>
      <c r="V937" s="350"/>
      <c r="W937" s="350"/>
      <c r="X937" s="350"/>
      <c r="Y937" s="351">
        <v>3.1103999999999998</v>
      </c>
      <c r="Z937" s="352"/>
      <c r="AA937" s="352"/>
      <c r="AB937" s="353"/>
      <c r="AC937" s="363" t="s">
        <v>496</v>
      </c>
      <c r="AD937" s="363"/>
      <c r="AE937" s="363"/>
      <c r="AF937" s="363"/>
      <c r="AG937" s="363"/>
      <c r="AH937" s="372">
        <v>7</v>
      </c>
      <c r="AI937" s="373"/>
      <c r="AJ937" s="373"/>
      <c r="AK937" s="373"/>
      <c r="AL937" s="357">
        <v>90.3</v>
      </c>
      <c r="AM937" s="358"/>
      <c r="AN937" s="358"/>
      <c r="AO937" s="359"/>
      <c r="AP937" s="360" t="s">
        <v>667</v>
      </c>
      <c r="AQ937" s="360"/>
      <c r="AR937" s="360"/>
      <c r="AS937" s="360"/>
      <c r="AT937" s="360"/>
      <c r="AU937" s="360"/>
      <c r="AV937" s="360"/>
      <c r="AW937" s="360"/>
      <c r="AX937" s="360"/>
    </row>
    <row r="938" spans="1:50" ht="30" customHeight="1" x14ac:dyDescent="0.15">
      <c r="A938" s="376">
        <v>3</v>
      </c>
      <c r="B938" s="376">
        <v>1</v>
      </c>
      <c r="C938" s="361" t="s">
        <v>663</v>
      </c>
      <c r="D938" s="347"/>
      <c r="E938" s="347"/>
      <c r="F938" s="347"/>
      <c r="G938" s="347"/>
      <c r="H938" s="347"/>
      <c r="I938" s="347"/>
      <c r="J938" s="348">
        <v>3430001027723</v>
      </c>
      <c r="K938" s="349"/>
      <c r="L938" s="349"/>
      <c r="M938" s="349"/>
      <c r="N938" s="349"/>
      <c r="O938" s="349"/>
      <c r="P938" s="362" t="s">
        <v>664</v>
      </c>
      <c r="Q938" s="350"/>
      <c r="R938" s="350"/>
      <c r="S938" s="350"/>
      <c r="T938" s="350"/>
      <c r="U938" s="350"/>
      <c r="V938" s="350"/>
      <c r="W938" s="350"/>
      <c r="X938" s="350"/>
      <c r="Y938" s="351">
        <v>1.5336000000000001</v>
      </c>
      <c r="Z938" s="352"/>
      <c r="AA938" s="352"/>
      <c r="AB938" s="353"/>
      <c r="AC938" s="363" t="s">
        <v>496</v>
      </c>
      <c r="AD938" s="363"/>
      <c r="AE938" s="363"/>
      <c r="AF938" s="363"/>
      <c r="AG938" s="363"/>
      <c r="AH938" s="355">
        <v>3</v>
      </c>
      <c r="AI938" s="356"/>
      <c r="AJ938" s="356"/>
      <c r="AK938" s="356"/>
      <c r="AL938" s="357">
        <v>91</v>
      </c>
      <c r="AM938" s="358"/>
      <c r="AN938" s="358"/>
      <c r="AO938" s="359"/>
      <c r="AP938" s="360" t="s">
        <v>666</v>
      </c>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659</v>
      </c>
      <c r="D969" s="347"/>
      <c r="E969" s="347"/>
      <c r="F969" s="347"/>
      <c r="G969" s="347"/>
      <c r="H969" s="347"/>
      <c r="I969" s="347"/>
      <c r="J969" s="348" t="s">
        <v>563</v>
      </c>
      <c r="K969" s="349"/>
      <c r="L969" s="349"/>
      <c r="M969" s="349"/>
      <c r="N969" s="349"/>
      <c r="O969" s="349"/>
      <c r="P969" s="362" t="s">
        <v>700</v>
      </c>
      <c r="Q969" s="350"/>
      <c r="R969" s="350"/>
      <c r="S969" s="350"/>
      <c r="T969" s="350"/>
      <c r="U969" s="350"/>
      <c r="V969" s="350"/>
      <c r="W969" s="350"/>
      <c r="X969" s="350"/>
      <c r="Y969" s="351">
        <v>0.26064999999999999</v>
      </c>
      <c r="Z969" s="352"/>
      <c r="AA969" s="352"/>
      <c r="AB969" s="353"/>
      <c r="AC969" s="363" t="s">
        <v>196</v>
      </c>
      <c r="AD969" s="371"/>
      <c r="AE969" s="371"/>
      <c r="AF969" s="371"/>
      <c r="AG969" s="371"/>
      <c r="AH969" s="372" t="s">
        <v>666</v>
      </c>
      <c r="AI969" s="373"/>
      <c r="AJ969" s="373"/>
      <c r="AK969" s="373"/>
      <c r="AL969" s="357" t="s">
        <v>666</v>
      </c>
      <c r="AM969" s="358"/>
      <c r="AN969" s="358"/>
      <c r="AO969" s="359"/>
      <c r="AP969" s="360" t="s">
        <v>666</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449</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450</v>
      </c>
      <c r="AQ1101" s="370"/>
      <c r="AR1101" s="370"/>
      <c r="AS1101" s="370"/>
      <c r="AT1101" s="370"/>
      <c r="AU1101" s="370"/>
      <c r="AV1101" s="370"/>
      <c r="AW1101" s="370"/>
      <c r="AX1101" s="370"/>
    </row>
    <row r="1102" spans="1:50" ht="30" customHeight="1" x14ac:dyDescent="0.15">
      <c r="A1102" s="376">
        <v>1</v>
      </c>
      <c r="B1102" s="376">
        <v>1</v>
      </c>
      <c r="C1102" s="374"/>
      <c r="D1102" s="374"/>
      <c r="E1102" s="147" t="s">
        <v>706</v>
      </c>
      <c r="F1102" s="375"/>
      <c r="G1102" s="375"/>
      <c r="H1102" s="375"/>
      <c r="I1102" s="375"/>
      <c r="J1102" s="348" t="s">
        <v>707</v>
      </c>
      <c r="K1102" s="349"/>
      <c r="L1102" s="349"/>
      <c r="M1102" s="349"/>
      <c r="N1102" s="349"/>
      <c r="O1102" s="349"/>
      <c r="P1102" s="362" t="s">
        <v>706</v>
      </c>
      <c r="Q1102" s="350"/>
      <c r="R1102" s="350"/>
      <c r="S1102" s="350"/>
      <c r="T1102" s="350"/>
      <c r="U1102" s="350"/>
      <c r="V1102" s="350"/>
      <c r="W1102" s="350"/>
      <c r="X1102" s="350"/>
      <c r="Y1102" s="351" t="s">
        <v>708</v>
      </c>
      <c r="Z1102" s="352"/>
      <c r="AA1102" s="352"/>
      <c r="AB1102" s="353"/>
      <c r="AC1102" s="354"/>
      <c r="AD1102" s="354"/>
      <c r="AE1102" s="354"/>
      <c r="AF1102" s="354"/>
      <c r="AG1102" s="354"/>
      <c r="AH1102" s="355" t="s">
        <v>706</v>
      </c>
      <c r="AI1102" s="356"/>
      <c r="AJ1102" s="356"/>
      <c r="AK1102" s="356"/>
      <c r="AL1102" s="357" t="s">
        <v>706</v>
      </c>
      <c r="AM1102" s="358"/>
      <c r="AN1102" s="358"/>
      <c r="AO1102" s="359"/>
      <c r="AP1102" s="360" t="s">
        <v>706</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40 Y845:Y866 Y843">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2:AO899">
    <cfRule type="expression" dxfId="1969" priority="2081">
      <formula>IF(AND(AL882&gt;=0, RIGHT(TEXT(AL882,"0.#"),1)&lt;&gt;"."),TRUE,FALSE)</formula>
    </cfRule>
    <cfRule type="expression" dxfId="1968" priority="2082">
      <formula>IF(AND(AL882&gt;=0, RIGHT(TEXT(AL882,"0.#"),1)="."),TRUE,FALSE)</formula>
    </cfRule>
    <cfRule type="expression" dxfId="1967" priority="2083">
      <formula>IF(AND(AL882&lt;0, RIGHT(TEXT(AL882,"0.#"),1)&lt;&gt;"."),TRUE,FALSE)</formula>
    </cfRule>
    <cfRule type="expression" dxfId="1966" priority="2084">
      <formula>IF(AND(AL882&lt;0, RIGHT(TEXT(AL882,"0.#"),1)="."),TRUE,FALSE)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Y844">
    <cfRule type="expression" dxfId="709" priority="9">
      <formula>IF(RIGHT(TEXT(Y844,"0.#"),1)=".",FALSE,TRUE)</formula>
    </cfRule>
    <cfRule type="expression" dxfId="708" priority="10">
      <formula>IF(RIGHT(TEXT(Y844,"0.#"),1)=".",TRUE,FALSE)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Y842">
    <cfRule type="expression" dxfId="705" priority="5">
      <formula>IF(RIGHT(TEXT(Y842,"0.#"),1)=".",FALSE,TRUE)</formula>
    </cfRule>
    <cfRule type="expression" dxfId="704" priority="6">
      <formula>IF(RIGHT(TEXT(Y842,"0.#"),1)=".",TRUE,FALSE)</formula>
    </cfRule>
  </conditionalFormatting>
  <conditionalFormatting sqref="AL872:AO881">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704" max="49" man="1"/>
    <brk id="73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W19" zoomScale="115" zoomScaleNormal="115" workbookViewId="0">
      <selection activeCell="P26" sqref="P26:AJ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t="s">
        <v>566</v>
      </c>
      <c r="M2" s="13" t="str">
        <f>IF(L2="","",K2)</f>
        <v>社会保障</v>
      </c>
      <c r="N2" s="13" t="str">
        <f>IF(M2="","",IF(N1&lt;&gt;"",CONCATENATE(N1,"、",M2),M2))</f>
        <v>社会保障</v>
      </c>
      <c r="O2" s="13"/>
      <c r="P2" s="12" t="s">
        <v>190</v>
      </c>
      <c r="Q2" s="17" t="s">
        <v>566</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566</v>
      </c>
      <c r="R8" s="13" t="str">
        <f t="shared" si="3"/>
        <v>その他</v>
      </c>
      <c r="S8" s="13" t="str">
        <f t="shared" si="4"/>
        <v>直接実施、その他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社会保障</v>
      </c>
      <c r="O10" s="13"/>
      <c r="P10" s="13" t="str">
        <f>S8</f>
        <v>直接実施、その他</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t="s">
        <v>566</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470</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8"/>
      <c r="Z2" s="832"/>
      <c r="AA2" s="833"/>
      <c r="AB2" s="1032" t="s">
        <v>11</v>
      </c>
      <c r="AC2" s="1033"/>
      <c r="AD2" s="1034"/>
      <c r="AE2" s="1038" t="s">
        <v>553</v>
      </c>
      <c r="AF2" s="1038"/>
      <c r="AG2" s="1038"/>
      <c r="AH2" s="1038"/>
      <c r="AI2" s="1038" t="s">
        <v>550</v>
      </c>
      <c r="AJ2" s="1038"/>
      <c r="AK2" s="1038"/>
      <c r="AL2" s="1038"/>
      <c r="AM2" s="1038" t="s">
        <v>524</v>
      </c>
      <c r="AN2" s="1038"/>
      <c r="AO2" s="1038"/>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9"/>
      <c r="Z3" s="1030"/>
      <c r="AA3" s="1031"/>
      <c r="AB3" s="1035"/>
      <c r="AC3" s="1036"/>
      <c r="AD3" s="1037"/>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5"/>
      <c r="I4" s="1005"/>
      <c r="J4" s="1005"/>
      <c r="K4" s="1005"/>
      <c r="L4" s="1005"/>
      <c r="M4" s="1005"/>
      <c r="N4" s="1005"/>
      <c r="O4" s="1006"/>
      <c r="P4" s="105"/>
      <c r="Q4" s="1013"/>
      <c r="R4" s="1013"/>
      <c r="S4" s="1013"/>
      <c r="T4" s="1013"/>
      <c r="U4" s="1013"/>
      <c r="V4" s="1013"/>
      <c r="W4" s="1013"/>
      <c r="X4" s="1014"/>
      <c r="Y4" s="1023" t="s">
        <v>12</v>
      </c>
      <c r="Z4" s="1024"/>
      <c r="AA4" s="1025"/>
      <c r="AB4" s="464"/>
      <c r="AC4" s="1027"/>
      <c r="AD4" s="1027"/>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10"/>
      <c r="H6" s="1011"/>
      <c r="I6" s="1011"/>
      <c r="J6" s="1011"/>
      <c r="K6" s="1011"/>
      <c r="L6" s="1011"/>
      <c r="M6" s="1011"/>
      <c r="N6" s="1011"/>
      <c r="O6" s="1012"/>
      <c r="P6" s="1017"/>
      <c r="Q6" s="1017"/>
      <c r="R6" s="1017"/>
      <c r="S6" s="1017"/>
      <c r="T6" s="1017"/>
      <c r="U6" s="1017"/>
      <c r="V6" s="1017"/>
      <c r="W6" s="1017"/>
      <c r="X6" s="1018"/>
      <c r="Y6" s="1019" t="s">
        <v>13</v>
      </c>
      <c r="Z6" s="1020"/>
      <c r="AA6" s="1021"/>
      <c r="AB6" s="597" t="s">
        <v>301</v>
      </c>
      <c r="AC6" s="1022"/>
      <c r="AD6" s="1022"/>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470</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8"/>
      <c r="Z9" s="832"/>
      <c r="AA9" s="833"/>
      <c r="AB9" s="1032" t="s">
        <v>11</v>
      </c>
      <c r="AC9" s="1033"/>
      <c r="AD9" s="1034"/>
      <c r="AE9" s="1038" t="s">
        <v>554</v>
      </c>
      <c r="AF9" s="1038"/>
      <c r="AG9" s="1038"/>
      <c r="AH9" s="1038"/>
      <c r="AI9" s="1038" t="s">
        <v>550</v>
      </c>
      <c r="AJ9" s="1038"/>
      <c r="AK9" s="1038"/>
      <c r="AL9" s="1038"/>
      <c r="AM9" s="1038" t="s">
        <v>524</v>
      </c>
      <c r="AN9" s="1038"/>
      <c r="AO9" s="1038"/>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9"/>
      <c r="Z10" s="1030"/>
      <c r="AA10" s="1031"/>
      <c r="AB10" s="1035"/>
      <c r="AC10" s="1036"/>
      <c r="AD10" s="1037"/>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5"/>
      <c r="I11" s="1005"/>
      <c r="J11" s="1005"/>
      <c r="K11" s="1005"/>
      <c r="L11" s="1005"/>
      <c r="M11" s="1005"/>
      <c r="N11" s="1005"/>
      <c r="O11" s="1006"/>
      <c r="P11" s="105"/>
      <c r="Q11" s="1013"/>
      <c r="R11" s="1013"/>
      <c r="S11" s="1013"/>
      <c r="T11" s="1013"/>
      <c r="U11" s="1013"/>
      <c r="V11" s="1013"/>
      <c r="W11" s="1013"/>
      <c r="X11" s="1014"/>
      <c r="Y11" s="1023" t="s">
        <v>12</v>
      </c>
      <c r="Z11" s="1024"/>
      <c r="AA11" s="1025"/>
      <c r="AB11" s="464"/>
      <c r="AC11" s="1027"/>
      <c r="AD11" s="1027"/>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7" t="s">
        <v>301</v>
      </c>
      <c r="AC13" s="1022"/>
      <c r="AD13" s="1022"/>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470</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8"/>
      <c r="Z16" s="832"/>
      <c r="AA16" s="833"/>
      <c r="AB16" s="1032" t="s">
        <v>11</v>
      </c>
      <c r="AC16" s="1033"/>
      <c r="AD16" s="1034"/>
      <c r="AE16" s="1038" t="s">
        <v>553</v>
      </c>
      <c r="AF16" s="1038"/>
      <c r="AG16" s="1038"/>
      <c r="AH16" s="1038"/>
      <c r="AI16" s="1038" t="s">
        <v>551</v>
      </c>
      <c r="AJ16" s="1038"/>
      <c r="AK16" s="1038"/>
      <c r="AL16" s="1038"/>
      <c r="AM16" s="1038" t="s">
        <v>524</v>
      </c>
      <c r="AN16" s="1038"/>
      <c r="AO16" s="1038"/>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9"/>
      <c r="Z17" s="1030"/>
      <c r="AA17" s="1031"/>
      <c r="AB17" s="1035"/>
      <c r="AC17" s="1036"/>
      <c r="AD17" s="1037"/>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5"/>
      <c r="I18" s="1005"/>
      <c r="J18" s="1005"/>
      <c r="K18" s="1005"/>
      <c r="L18" s="1005"/>
      <c r="M18" s="1005"/>
      <c r="N18" s="1005"/>
      <c r="O18" s="1006"/>
      <c r="P18" s="105"/>
      <c r="Q18" s="1013"/>
      <c r="R18" s="1013"/>
      <c r="S18" s="1013"/>
      <c r="T18" s="1013"/>
      <c r="U18" s="1013"/>
      <c r="V18" s="1013"/>
      <c r="W18" s="1013"/>
      <c r="X18" s="1014"/>
      <c r="Y18" s="1023" t="s">
        <v>12</v>
      </c>
      <c r="Z18" s="1024"/>
      <c r="AA18" s="1025"/>
      <c r="AB18" s="464"/>
      <c r="AC18" s="1027"/>
      <c r="AD18" s="1027"/>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7" t="s">
        <v>301</v>
      </c>
      <c r="AC20" s="1022"/>
      <c r="AD20" s="1022"/>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470</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8"/>
      <c r="Z23" s="832"/>
      <c r="AA23" s="833"/>
      <c r="AB23" s="1032" t="s">
        <v>11</v>
      </c>
      <c r="AC23" s="1033"/>
      <c r="AD23" s="1034"/>
      <c r="AE23" s="1038" t="s">
        <v>555</v>
      </c>
      <c r="AF23" s="1038"/>
      <c r="AG23" s="1038"/>
      <c r="AH23" s="1038"/>
      <c r="AI23" s="1038" t="s">
        <v>550</v>
      </c>
      <c r="AJ23" s="1038"/>
      <c r="AK23" s="1038"/>
      <c r="AL23" s="1038"/>
      <c r="AM23" s="1038" t="s">
        <v>524</v>
      </c>
      <c r="AN23" s="1038"/>
      <c r="AO23" s="1038"/>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9"/>
      <c r="Z24" s="1030"/>
      <c r="AA24" s="1031"/>
      <c r="AB24" s="1035"/>
      <c r="AC24" s="1036"/>
      <c r="AD24" s="1037"/>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5"/>
      <c r="I25" s="1005"/>
      <c r="J25" s="1005"/>
      <c r="K25" s="1005"/>
      <c r="L25" s="1005"/>
      <c r="M25" s="1005"/>
      <c r="N25" s="1005"/>
      <c r="O25" s="1006"/>
      <c r="P25" s="105"/>
      <c r="Q25" s="1013"/>
      <c r="R25" s="1013"/>
      <c r="S25" s="1013"/>
      <c r="T25" s="1013"/>
      <c r="U25" s="1013"/>
      <c r="V25" s="1013"/>
      <c r="W25" s="1013"/>
      <c r="X25" s="1014"/>
      <c r="Y25" s="1023" t="s">
        <v>12</v>
      </c>
      <c r="Z25" s="1024"/>
      <c r="AA25" s="1025"/>
      <c r="AB25" s="464"/>
      <c r="AC25" s="1027"/>
      <c r="AD25" s="1027"/>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7" t="s">
        <v>301</v>
      </c>
      <c r="AC27" s="1022"/>
      <c r="AD27" s="1022"/>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470</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8"/>
      <c r="Z30" s="832"/>
      <c r="AA30" s="833"/>
      <c r="AB30" s="1032" t="s">
        <v>11</v>
      </c>
      <c r="AC30" s="1033"/>
      <c r="AD30" s="1034"/>
      <c r="AE30" s="1038" t="s">
        <v>553</v>
      </c>
      <c r="AF30" s="1038"/>
      <c r="AG30" s="1038"/>
      <c r="AH30" s="1038"/>
      <c r="AI30" s="1038" t="s">
        <v>550</v>
      </c>
      <c r="AJ30" s="1038"/>
      <c r="AK30" s="1038"/>
      <c r="AL30" s="1038"/>
      <c r="AM30" s="1038" t="s">
        <v>548</v>
      </c>
      <c r="AN30" s="1038"/>
      <c r="AO30" s="1038"/>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9"/>
      <c r="Z31" s="1030"/>
      <c r="AA31" s="1031"/>
      <c r="AB31" s="1035"/>
      <c r="AC31" s="1036"/>
      <c r="AD31" s="1037"/>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5"/>
      <c r="I32" s="1005"/>
      <c r="J32" s="1005"/>
      <c r="K32" s="1005"/>
      <c r="L32" s="1005"/>
      <c r="M32" s="1005"/>
      <c r="N32" s="1005"/>
      <c r="O32" s="1006"/>
      <c r="P32" s="105"/>
      <c r="Q32" s="1013"/>
      <c r="R32" s="1013"/>
      <c r="S32" s="1013"/>
      <c r="T32" s="1013"/>
      <c r="U32" s="1013"/>
      <c r="V32" s="1013"/>
      <c r="W32" s="1013"/>
      <c r="X32" s="1014"/>
      <c r="Y32" s="1023" t="s">
        <v>12</v>
      </c>
      <c r="Z32" s="1024"/>
      <c r="AA32" s="1025"/>
      <c r="AB32" s="464"/>
      <c r="AC32" s="1027"/>
      <c r="AD32" s="1027"/>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7" t="s">
        <v>301</v>
      </c>
      <c r="AC34" s="1022"/>
      <c r="AD34" s="1022"/>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470</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8"/>
      <c r="Z37" s="832"/>
      <c r="AA37" s="833"/>
      <c r="AB37" s="1032" t="s">
        <v>11</v>
      </c>
      <c r="AC37" s="1033"/>
      <c r="AD37" s="1034"/>
      <c r="AE37" s="1038" t="s">
        <v>555</v>
      </c>
      <c r="AF37" s="1038"/>
      <c r="AG37" s="1038"/>
      <c r="AH37" s="1038"/>
      <c r="AI37" s="1038" t="s">
        <v>552</v>
      </c>
      <c r="AJ37" s="1038"/>
      <c r="AK37" s="1038"/>
      <c r="AL37" s="1038"/>
      <c r="AM37" s="1038" t="s">
        <v>549</v>
      </c>
      <c r="AN37" s="1038"/>
      <c r="AO37" s="1038"/>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9"/>
      <c r="Z38" s="1030"/>
      <c r="AA38" s="1031"/>
      <c r="AB38" s="1035"/>
      <c r="AC38" s="1036"/>
      <c r="AD38" s="1037"/>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5"/>
      <c r="I39" s="1005"/>
      <c r="J39" s="1005"/>
      <c r="K39" s="1005"/>
      <c r="L39" s="1005"/>
      <c r="M39" s="1005"/>
      <c r="N39" s="1005"/>
      <c r="O39" s="1006"/>
      <c r="P39" s="105"/>
      <c r="Q39" s="1013"/>
      <c r="R39" s="1013"/>
      <c r="S39" s="1013"/>
      <c r="T39" s="1013"/>
      <c r="U39" s="1013"/>
      <c r="V39" s="1013"/>
      <c r="W39" s="1013"/>
      <c r="X39" s="1014"/>
      <c r="Y39" s="1023" t="s">
        <v>12</v>
      </c>
      <c r="Z39" s="1024"/>
      <c r="AA39" s="1025"/>
      <c r="AB39" s="464"/>
      <c r="AC39" s="1027"/>
      <c r="AD39" s="102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7" t="s">
        <v>301</v>
      </c>
      <c r="AC41" s="1022"/>
      <c r="AD41" s="102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470</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8"/>
      <c r="Z44" s="832"/>
      <c r="AA44" s="833"/>
      <c r="AB44" s="1032" t="s">
        <v>11</v>
      </c>
      <c r="AC44" s="1033"/>
      <c r="AD44" s="1034"/>
      <c r="AE44" s="1038" t="s">
        <v>553</v>
      </c>
      <c r="AF44" s="1038"/>
      <c r="AG44" s="1038"/>
      <c r="AH44" s="1038"/>
      <c r="AI44" s="1038" t="s">
        <v>550</v>
      </c>
      <c r="AJ44" s="1038"/>
      <c r="AK44" s="1038"/>
      <c r="AL44" s="1038"/>
      <c r="AM44" s="1038" t="s">
        <v>524</v>
      </c>
      <c r="AN44" s="1038"/>
      <c r="AO44" s="1038"/>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9"/>
      <c r="Z45" s="1030"/>
      <c r="AA45" s="1031"/>
      <c r="AB45" s="1035"/>
      <c r="AC45" s="1036"/>
      <c r="AD45" s="1037"/>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5"/>
      <c r="I46" s="1005"/>
      <c r="J46" s="1005"/>
      <c r="K46" s="1005"/>
      <c r="L46" s="1005"/>
      <c r="M46" s="1005"/>
      <c r="N46" s="1005"/>
      <c r="O46" s="1006"/>
      <c r="P46" s="105"/>
      <c r="Q46" s="1013"/>
      <c r="R46" s="1013"/>
      <c r="S46" s="1013"/>
      <c r="T46" s="1013"/>
      <c r="U46" s="1013"/>
      <c r="V46" s="1013"/>
      <c r="W46" s="1013"/>
      <c r="X46" s="1014"/>
      <c r="Y46" s="1023" t="s">
        <v>12</v>
      </c>
      <c r="Z46" s="1024"/>
      <c r="AA46" s="1025"/>
      <c r="AB46" s="464"/>
      <c r="AC46" s="1027"/>
      <c r="AD46" s="102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7" t="s">
        <v>301</v>
      </c>
      <c r="AC48" s="1022"/>
      <c r="AD48" s="102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470</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8"/>
      <c r="Z51" s="832"/>
      <c r="AA51" s="833"/>
      <c r="AB51" s="560" t="s">
        <v>11</v>
      </c>
      <c r="AC51" s="1033"/>
      <c r="AD51" s="1034"/>
      <c r="AE51" s="1038" t="s">
        <v>553</v>
      </c>
      <c r="AF51" s="1038"/>
      <c r="AG51" s="1038"/>
      <c r="AH51" s="1038"/>
      <c r="AI51" s="1038" t="s">
        <v>550</v>
      </c>
      <c r="AJ51" s="1038"/>
      <c r="AK51" s="1038"/>
      <c r="AL51" s="1038"/>
      <c r="AM51" s="1038" t="s">
        <v>524</v>
      </c>
      <c r="AN51" s="1038"/>
      <c r="AO51" s="1038"/>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9"/>
      <c r="Z52" s="1030"/>
      <c r="AA52" s="1031"/>
      <c r="AB52" s="1035"/>
      <c r="AC52" s="1036"/>
      <c r="AD52" s="1037"/>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5"/>
      <c r="I53" s="1005"/>
      <c r="J53" s="1005"/>
      <c r="K53" s="1005"/>
      <c r="L53" s="1005"/>
      <c r="M53" s="1005"/>
      <c r="N53" s="1005"/>
      <c r="O53" s="1006"/>
      <c r="P53" s="105"/>
      <c r="Q53" s="1013"/>
      <c r="R53" s="1013"/>
      <c r="S53" s="1013"/>
      <c r="T53" s="1013"/>
      <c r="U53" s="1013"/>
      <c r="V53" s="1013"/>
      <c r="W53" s="1013"/>
      <c r="X53" s="1014"/>
      <c r="Y53" s="1023" t="s">
        <v>12</v>
      </c>
      <c r="Z53" s="1024"/>
      <c r="AA53" s="1025"/>
      <c r="AB53" s="464"/>
      <c r="AC53" s="1027"/>
      <c r="AD53" s="102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7" t="s">
        <v>301</v>
      </c>
      <c r="AC55" s="1022"/>
      <c r="AD55" s="1022"/>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470</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8"/>
      <c r="Z58" s="832"/>
      <c r="AA58" s="833"/>
      <c r="AB58" s="1032" t="s">
        <v>11</v>
      </c>
      <c r="AC58" s="1033"/>
      <c r="AD58" s="1034"/>
      <c r="AE58" s="1038" t="s">
        <v>553</v>
      </c>
      <c r="AF58" s="1038"/>
      <c r="AG58" s="1038"/>
      <c r="AH58" s="1038"/>
      <c r="AI58" s="1038" t="s">
        <v>550</v>
      </c>
      <c r="AJ58" s="1038"/>
      <c r="AK58" s="1038"/>
      <c r="AL58" s="1038"/>
      <c r="AM58" s="1038" t="s">
        <v>524</v>
      </c>
      <c r="AN58" s="1038"/>
      <c r="AO58" s="1038"/>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9"/>
      <c r="Z59" s="1030"/>
      <c r="AA59" s="1031"/>
      <c r="AB59" s="1035"/>
      <c r="AC59" s="1036"/>
      <c r="AD59" s="1037"/>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5"/>
      <c r="I60" s="1005"/>
      <c r="J60" s="1005"/>
      <c r="K60" s="1005"/>
      <c r="L60" s="1005"/>
      <c r="M60" s="1005"/>
      <c r="N60" s="1005"/>
      <c r="O60" s="1006"/>
      <c r="P60" s="105"/>
      <c r="Q60" s="1013"/>
      <c r="R60" s="1013"/>
      <c r="S60" s="1013"/>
      <c r="T60" s="1013"/>
      <c r="U60" s="1013"/>
      <c r="V60" s="1013"/>
      <c r="W60" s="1013"/>
      <c r="X60" s="1014"/>
      <c r="Y60" s="1023" t="s">
        <v>12</v>
      </c>
      <c r="Z60" s="1024"/>
      <c r="AA60" s="1025"/>
      <c r="AB60" s="464"/>
      <c r="AC60" s="1027"/>
      <c r="AD60" s="102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7" t="s">
        <v>301</v>
      </c>
      <c r="AC62" s="1022"/>
      <c r="AD62" s="102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470</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8"/>
      <c r="Z65" s="832"/>
      <c r="AA65" s="833"/>
      <c r="AB65" s="1032" t="s">
        <v>11</v>
      </c>
      <c r="AC65" s="1033"/>
      <c r="AD65" s="1034"/>
      <c r="AE65" s="1038" t="s">
        <v>553</v>
      </c>
      <c r="AF65" s="1038"/>
      <c r="AG65" s="1038"/>
      <c r="AH65" s="1038"/>
      <c r="AI65" s="1038" t="s">
        <v>550</v>
      </c>
      <c r="AJ65" s="1038"/>
      <c r="AK65" s="1038"/>
      <c r="AL65" s="1038"/>
      <c r="AM65" s="1038" t="s">
        <v>524</v>
      </c>
      <c r="AN65" s="1038"/>
      <c r="AO65" s="1038"/>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9"/>
      <c r="Z66" s="1030"/>
      <c r="AA66" s="1031"/>
      <c r="AB66" s="1035"/>
      <c r="AC66" s="1036"/>
      <c r="AD66" s="1037"/>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5"/>
      <c r="I67" s="1005"/>
      <c r="J67" s="1005"/>
      <c r="K67" s="1005"/>
      <c r="L67" s="1005"/>
      <c r="M67" s="1005"/>
      <c r="N67" s="1005"/>
      <c r="O67" s="1006"/>
      <c r="P67" s="105"/>
      <c r="Q67" s="1013"/>
      <c r="R67" s="1013"/>
      <c r="S67" s="1013"/>
      <c r="T67" s="1013"/>
      <c r="U67" s="1013"/>
      <c r="V67" s="1013"/>
      <c r="W67" s="1013"/>
      <c r="X67" s="1014"/>
      <c r="Y67" s="1023" t="s">
        <v>12</v>
      </c>
      <c r="Z67" s="1024"/>
      <c r="AA67" s="1025"/>
      <c r="AB67" s="464"/>
      <c r="AC67" s="1027"/>
      <c r="AD67" s="1027"/>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8" t="s">
        <v>488</v>
      </c>
      <c r="H2" s="599"/>
      <c r="I2" s="599"/>
      <c r="J2" s="599"/>
      <c r="K2" s="599"/>
      <c r="L2" s="599"/>
      <c r="M2" s="599"/>
      <c r="N2" s="599"/>
      <c r="O2" s="599"/>
      <c r="P2" s="599"/>
      <c r="Q2" s="599"/>
      <c r="R2" s="599"/>
      <c r="S2" s="599"/>
      <c r="T2" s="599"/>
      <c r="U2" s="599"/>
      <c r="V2" s="599"/>
      <c r="W2" s="599"/>
      <c r="X2" s="599"/>
      <c r="Y2" s="599"/>
      <c r="Z2" s="599"/>
      <c r="AA2" s="599"/>
      <c r="AB2" s="600"/>
      <c r="AC2" s="598" t="s">
        <v>490</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1"/>
      <c r="B4" s="1052"/>
      <c r="C4" s="1052"/>
      <c r="D4" s="1052"/>
      <c r="E4" s="1052"/>
      <c r="F4" s="1053"/>
      <c r="G4" s="673"/>
      <c r="H4" s="674"/>
      <c r="I4" s="674"/>
      <c r="J4" s="674"/>
      <c r="K4" s="675"/>
      <c r="L4" s="667"/>
      <c r="M4" s="668"/>
      <c r="N4" s="668"/>
      <c r="O4" s="668"/>
      <c r="P4" s="668"/>
      <c r="Q4" s="668"/>
      <c r="R4" s="668"/>
      <c r="S4" s="668"/>
      <c r="T4" s="668"/>
      <c r="U4" s="668"/>
      <c r="V4" s="668"/>
      <c r="W4" s="668"/>
      <c r="X4" s="669"/>
      <c r="Y4" s="391"/>
      <c r="Z4" s="392"/>
      <c r="AA4" s="392"/>
      <c r="AB4" s="808"/>
      <c r="AC4" s="673"/>
      <c r="AD4" s="674"/>
      <c r="AE4" s="674"/>
      <c r="AF4" s="674"/>
      <c r="AG4" s="675"/>
      <c r="AH4" s="667"/>
      <c r="AI4" s="668"/>
      <c r="AJ4" s="668"/>
      <c r="AK4" s="668"/>
      <c r="AL4" s="668"/>
      <c r="AM4" s="668"/>
      <c r="AN4" s="668"/>
      <c r="AO4" s="668"/>
      <c r="AP4" s="668"/>
      <c r="AQ4" s="668"/>
      <c r="AR4" s="668"/>
      <c r="AS4" s="668"/>
      <c r="AT4" s="669"/>
      <c r="AU4" s="391"/>
      <c r="AV4" s="392"/>
      <c r="AW4" s="392"/>
      <c r="AX4" s="393"/>
    </row>
    <row r="5" spans="1:50" ht="24.75" customHeight="1" x14ac:dyDescent="0.15">
      <c r="A5" s="1051"/>
      <c r="B5" s="1052"/>
      <c r="C5" s="1052"/>
      <c r="D5" s="1052"/>
      <c r="E5" s="1052"/>
      <c r="F5" s="105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1"/>
      <c r="B6" s="1052"/>
      <c r="C6" s="1052"/>
      <c r="D6" s="1052"/>
      <c r="E6" s="1052"/>
      <c r="F6" s="105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1"/>
      <c r="B7" s="1052"/>
      <c r="C7" s="1052"/>
      <c r="D7" s="1052"/>
      <c r="E7" s="1052"/>
      <c r="F7" s="105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1"/>
      <c r="B8" s="1052"/>
      <c r="C8" s="1052"/>
      <c r="D8" s="1052"/>
      <c r="E8" s="1052"/>
      <c r="F8" s="105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1"/>
      <c r="B9" s="1052"/>
      <c r="C9" s="1052"/>
      <c r="D9" s="1052"/>
      <c r="E9" s="1052"/>
      <c r="F9" s="105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1"/>
      <c r="B10" s="1052"/>
      <c r="C10" s="1052"/>
      <c r="D10" s="1052"/>
      <c r="E10" s="1052"/>
      <c r="F10" s="105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1"/>
      <c r="B11" s="1052"/>
      <c r="C11" s="1052"/>
      <c r="D11" s="1052"/>
      <c r="E11" s="1052"/>
      <c r="F11" s="105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1"/>
      <c r="B12" s="1052"/>
      <c r="C12" s="1052"/>
      <c r="D12" s="1052"/>
      <c r="E12" s="1052"/>
      <c r="F12" s="105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1"/>
      <c r="B13" s="1052"/>
      <c r="C13" s="1052"/>
      <c r="D13" s="1052"/>
      <c r="E13" s="1052"/>
      <c r="F13" s="105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1"/>
      <c r="B16" s="1052"/>
      <c r="C16" s="1052"/>
      <c r="D16" s="1052"/>
      <c r="E16" s="1052"/>
      <c r="F16" s="1053"/>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1"/>
      <c r="B17" s="1052"/>
      <c r="C17" s="1052"/>
      <c r="D17" s="1052"/>
      <c r="E17" s="1052"/>
      <c r="F17" s="1053"/>
      <c r="G17" s="673"/>
      <c r="H17" s="674"/>
      <c r="I17" s="674"/>
      <c r="J17" s="674"/>
      <c r="K17" s="675"/>
      <c r="L17" s="667"/>
      <c r="M17" s="668"/>
      <c r="N17" s="668"/>
      <c r="O17" s="668"/>
      <c r="P17" s="668"/>
      <c r="Q17" s="668"/>
      <c r="R17" s="668"/>
      <c r="S17" s="668"/>
      <c r="T17" s="668"/>
      <c r="U17" s="668"/>
      <c r="V17" s="668"/>
      <c r="W17" s="668"/>
      <c r="X17" s="669"/>
      <c r="Y17" s="391"/>
      <c r="Z17" s="392"/>
      <c r="AA17" s="392"/>
      <c r="AB17" s="808"/>
      <c r="AC17" s="673"/>
      <c r="AD17" s="674"/>
      <c r="AE17" s="674"/>
      <c r="AF17" s="674"/>
      <c r="AG17" s="675"/>
      <c r="AH17" s="667"/>
      <c r="AI17" s="668"/>
      <c r="AJ17" s="668"/>
      <c r="AK17" s="668"/>
      <c r="AL17" s="668"/>
      <c r="AM17" s="668"/>
      <c r="AN17" s="668"/>
      <c r="AO17" s="668"/>
      <c r="AP17" s="668"/>
      <c r="AQ17" s="668"/>
      <c r="AR17" s="668"/>
      <c r="AS17" s="668"/>
      <c r="AT17" s="669"/>
      <c r="AU17" s="391"/>
      <c r="AV17" s="392"/>
      <c r="AW17" s="392"/>
      <c r="AX17" s="393"/>
    </row>
    <row r="18" spans="1:50" ht="24.75" customHeight="1" x14ac:dyDescent="0.15">
      <c r="A18" s="1051"/>
      <c r="B18" s="1052"/>
      <c r="C18" s="1052"/>
      <c r="D18" s="1052"/>
      <c r="E18" s="1052"/>
      <c r="F18" s="105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1"/>
      <c r="B19" s="1052"/>
      <c r="C19" s="1052"/>
      <c r="D19" s="1052"/>
      <c r="E19" s="1052"/>
      <c r="F19" s="105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1"/>
      <c r="B20" s="1052"/>
      <c r="C20" s="1052"/>
      <c r="D20" s="1052"/>
      <c r="E20" s="1052"/>
      <c r="F20" s="105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1"/>
      <c r="B21" s="1052"/>
      <c r="C21" s="1052"/>
      <c r="D21" s="1052"/>
      <c r="E21" s="1052"/>
      <c r="F21" s="105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1"/>
      <c r="B22" s="1052"/>
      <c r="C22" s="1052"/>
      <c r="D22" s="1052"/>
      <c r="E22" s="1052"/>
      <c r="F22" s="105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1"/>
      <c r="B23" s="1052"/>
      <c r="C23" s="1052"/>
      <c r="D23" s="1052"/>
      <c r="E23" s="1052"/>
      <c r="F23" s="105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1"/>
      <c r="B24" s="1052"/>
      <c r="C24" s="1052"/>
      <c r="D24" s="1052"/>
      <c r="E24" s="1052"/>
      <c r="F24" s="105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1"/>
      <c r="B25" s="1052"/>
      <c r="C25" s="1052"/>
      <c r="D25" s="1052"/>
      <c r="E25" s="1052"/>
      <c r="F25" s="105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1"/>
      <c r="B26" s="1052"/>
      <c r="C26" s="1052"/>
      <c r="D26" s="1052"/>
      <c r="E26" s="1052"/>
      <c r="F26" s="105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1"/>
      <c r="B29" s="1052"/>
      <c r="C29" s="1052"/>
      <c r="D29" s="1052"/>
      <c r="E29" s="1052"/>
      <c r="F29" s="1053"/>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1"/>
      <c r="B30" s="1052"/>
      <c r="C30" s="1052"/>
      <c r="D30" s="1052"/>
      <c r="E30" s="1052"/>
      <c r="F30" s="1053"/>
      <c r="G30" s="673"/>
      <c r="H30" s="674"/>
      <c r="I30" s="674"/>
      <c r="J30" s="674"/>
      <c r="K30" s="675"/>
      <c r="L30" s="667"/>
      <c r="M30" s="668"/>
      <c r="N30" s="668"/>
      <c r="O30" s="668"/>
      <c r="P30" s="668"/>
      <c r="Q30" s="668"/>
      <c r="R30" s="668"/>
      <c r="S30" s="668"/>
      <c r="T30" s="668"/>
      <c r="U30" s="668"/>
      <c r="V30" s="668"/>
      <c r="W30" s="668"/>
      <c r="X30" s="669"/>
      <c r="Y30" s="391"/>
      <c r="Z30" s="392"/>
      <c r="AA30" s="392"/>
      <c r="AB30" s="808"/>
      <c r="AC30" s="673"/>
      <c r="AD30" s="674"/>
      <c r="AE30" s="674"/>
      <c r="AF30" s="674"/>
      <c r="AG30" s="675"/>
      <c r="AH30" s="667"/>
      <c r="AI30" s="668"/>
      <c r="AJ30" s="668"/>
      <c r="AK30" s="668"/>
      <c r="AL30" s="668"/>
      <c r="AM30" s="668"/>
      <c r="AN30" s="668"/>
      <c r="AO30" s="668"/>
      <c r="AP30" s="668"/>
      <c r="AQ30" s="668"/>
      <c r="AR30" s="668"/>
      <c r="AS30" s="668"/>
      <c r="AT30" s="669"/>
      <c r="AU30" s="391"/>
      <c r="AV30" s="392"/>
      <c r="AW30" s="392"/>
      <c r="AX30" s="393"/>
    </row>
    <row r="31" spans="1:50" ht="24.75" customHeight="1" x14ac:dyDescent="0.15">
      <c r="A31" s="1051"/>
      <c r="B31" s="1052"/>
      <c r="C31" s="1052"/>
      <c r="D31" s="1052"/>
      <c r="E31" s="1052"/>
      <c r="F31" s="105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1"/>
      <c r="B32" s="1052"/>
      <c r="C32" s="1052"/>
      <c r="D32" s="1052"/>
      <c r="E32" s="1052"/>
      <c r="F32" s="105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1"/>
      <c r="B33" s="1052"/>
      <c r="C33" s="1052"/>
      <c r="D33" s="1052"/>
      <c r="E33" s="1052"/>
      <c r="F33" s="105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1"/>
      <c r="B34" s="1052"/>
      <c r="C34" s="1052"/>
      <c r="D34" s="1052"/>
      <c r="E34" s="1052"/>
      <c r="F34" s="105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1"/>
      <c r="B35" s="1052"/>
      <c r="C35" s="1052"/>
      <c r="D35" s="1052"/>
      <c r="E35" s="1052"/>
      <c r="F35" s="105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1"/>
      <c r="B36" s="1052"/>
      <c r="C36" s="1052"/>
      <c r="D36" s="1052"/>
      <c r="E36" s="1052"/>
      <c r="F36" s="105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1"/>
      <c r="B37" s="1052"/>
      <c r="C37" s="1052"/>
      <c r="D37" s="1052"/>
      <c r="E37" s="1052"/>
      <c r="F37" s="105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1"/>
      <c r="B38" s="1052"/>
      <c r="C38" s="1052"/>
      <c r="D38" s="1052"/>
      <c r="E38" s="1052"/>
      <c r="F38" s="105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1"/>
      <c r="B39" s="1052"/>
      <c r="C39" s="1052"/>
      <c r="D39" s="1052"/>
      <c r="E39" s="1052"/>
      <c r="F39" s="105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1"/>
      <c r="B42" s="1052"/>
      <c r="C42" s="1052"/>
      <c r="D42" s="1052"/>
      <c r="E42" s="1052"/>
      <c r="F42" s="1053"/>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1"/>
      <c r="B43" s="1052"/>
      <c r="C43" s="1052"/>
      <c r="D43" s="1052"/>
      <c r="E43" s="1052"/>
      <c r="F43" s="1053"/>
      <c r="G43" s="673"/>
      <c r="H43" s="674"/>
      <c r="I43" s="674"/>
      <c r="J43" s="674"/>
      <c r="K43" s="675"/>
      <c r="L43" s="667"/>
      <c r="M43" s="668"/>
      <c r="N43" s="668"/>
      <c r="O43" s="668"/>
      <c r="P43" s="668"/>
      <c r="Q43" s="668"/>
      <c r="R43" s="668"/>
      <c r="S43" s="668"/>
      <c r="T43" s="668"/>
      <c r="U43" s="668"/>
      <c r="V43" s="668"/>
      <c r="W43" s="668"/>
      <c r="X43" s="669"/>
      <c r="Y43" s="391"/>
      <c r="Z43" s="392"/>
      <c r="AA43" s="392"/>
      <c r="AB43" s="808"/>
      <c r="AC43" s="673"/>
      <c r="AD43" s="674"/>
      <c r="AE43" s="674"/>
      <c r="AF43" s="674"/>
      <c r="AG43" s="675"/>
      <c r="AH43" s="667"/>
      <c r="AI43" s="668"/>
      <c r="AJ43" s="668"/>
      <c r="AK43" s="668"/>
      <c r="AL43" s="668"/>
      <c r="AM43" s="668"/>
      <c r="AN43" s="668"/>
      <c r="AO43" s="668"/>
      <c r="AP43" s="668"/>
      <c r="AQ43" s="668"/>
      <c r="AR43" s="668"/>
      <c r="AS43" s="668"/>
      <c r="AT43" s="669"/>
      <c r="AU43" s="391"/>
      <c r="AV43" s="392"/>
      <c r="AW43" s="392"/>
      <c r="AX43" s="393"/>
    </row>
    <row r="44" spans="1:50" ht="24.75" customHeight="1" x14ac:dyDescent="0.15">
      <c r="A44" s="1051"/>
      <c r="B44" s="1052"/>
      <c r="C44" s="1052"/>
      <c r="D44" s="1052"/>
      <c r="E44" s="1052"/>
      <c r="F44" s="105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1"/>
      <c r="B45" s="1052"/>
      <c r="C45" s="1052"/>
      <c r="D45" s="1052"/>
      <c r="E45" s="1052"/>
      <c r="F45" s="105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1"/>
      <c r="B46" s="1052"/>
      <c r="C46" s="1052"/>
      <c r="D46" s="1052"/>
      <c r="E46" s="1052"/>
      <c r="F46" s="105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1"/>
      <c r="B47" s="1052"/>
      <c r="C47" s="1052"/>
      <c r="D47" s="1052"/>
      <c r="E47" s="1052"/>
      <c r="F47" s="105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1"/>
      <c r="B48" s="1052"/>
      <c r="C48" s="1052"/>
      <c r="D48" s="1052"/>
      <c r="E48" s="1052"/>
      <c r="F48" s="105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1"/>
      <c r="B49" s="1052"/>
      <c r="C49" s="1052"/>
      <c r="D49" s="1052"/>
      <c r="E49" s="1052"/>
      <c r="F49" s="105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1"/>
      <c r="B50" s="1052"/>
      <c r="C50" s="1052"/>
      <c r="D50" s="1052"/>
      <c r="E50" s="1052"/>
      <c r="F50" s="105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1"/>
      <c r="B51" s="1052"/>
      <c r="C51" s="1052"/>
      <c r="D51" s="1052"/>
      <c r="E51" s="1052"/>
      <c r="F51" s="105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1"/>
      <c r="B52" s="1052"/>
      <c r="C52" s="1052"/>
      <c r="D52" s="1052"/>
      <c r="E52" s="1052"/>
      <c r="F52" s="105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1"/>
      <c r="B56" s="1052"/>
      <c r="C56" s="1052"/>
      <c r="D56" s="1052"/>
      <c r="E56" s="1052"/>
      <c r="F56" s="1053"/>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1"/>
      <c r="B57" s="1052"/>
      <c r="C57" s="1052"/>
      <c r="D57" s="1052"/>
      <c r="E57" s="1052"/>
      <c r="F57" s="1053"/>
      <c r="G57" s="673"/>
      <c r="H57" s="674"/>
      <c r="I57" s="674"/>
      <c r="J57" s="674"/>
      <c r="K57" s="675"/>
      <c r="L57" s="667"/>
      <c r="M57" s="668"/>
      <c r="N57" s="668"/>
      <c r="O57" s="668"/>
      <c r="P57" s="668"/>
      <c r="Q57" s="668"/>
      <c r="R57" s="668"/>
      <c r="S57" s="668"/>
      <c r="T57" s="668"/>
      <c r="U57" s="668"/>
      <c r="V57" s="668"/>
      <c r="W57" s="668"/>
      <c r="X57" s="669"/>
      <c r="Y57" s="391"/>
      <c r="Z57" s="392"/>
      <c r="AA57" s="392"/>
      <c r="AB57" s="808"/>
      <c r="AC57" s="673"/>
      <c r="AD57" s="674"/>
      <c r="AE57" s="674"/>
      <c r="AF57" s="674"/>
      <c r="AG57" s="675"/>
      <c r="AH57" s="667"/>
      <c r="AI57" s="668"/>
      <c r="AJ57" s="668"/>
      <c r="AK57" s="668"/>
      <c r="AL57" s="668"/>
      <c r="AM57" s="668"/>
      <c r="AN57" s="668"/>
      <c r="AO57" s="668"/>
      <c r="AP57" s="668"/>
      <c r="AQ57" s="668"/>
      <c r="AR57" s="668"/>
      <c r="AS57" s="668"/>
      <c r="AT57" s="669"/>
      <c r="AU57" s="391"/>
      <c r="AV57" s="392"/>
      <c r="AW57" s="392"/>
      <c r="AX57" s="393"/>
    </row>
    <row r="58" spans="1:50" ht="24.75" customHeight="1" x14ac:dyDescent="0.15">
      <c r="A58" s="1051"/>
      <c r="B58" s="1052"/>
      <c r="C58" s="1052"/>
      <c r="D58" s="1052"/>
      <c r="E58" s="1052"/>
      <c r="F58" s="105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1"/>
      <c r="B59" s="1052"/>
      <c r="C59" s="1052"/>
      <c r="D59" s="1052"/>
      <c r="E59" s="1052"/>
      <c r="F59" s="105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1"/>
      <c r="B60" s="1052"/>
      <c r="C60" s="1052"/>
      <c r="D60" s="1052"/>
      <c r="E60" s="1052"/>
      <c r="F60" s="105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1"/>
      <c r="B61" s="1052"/>
      <c r="C61" s="1052"/>
      <c r="D61" s="1052"/>
      <c r="E61" s="1052"/>
      <c r="F61" s="105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1"/>
      <c r="B62" s="1052"/>
      <c r="C62" s="1052"/>
      <c r="D62" s="1052"/>
      <c r="E62" s="1052"/>
      <c r="F62" s="105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1"/>
      <c r="B63" s="1052"/>
      <c r="C63" s="1052"/>
      <c r="D63" s="1052"/>
      <c r="E63" s="1052"/>
      <c r="F63" s="105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1"/>
      <c r="B64" s="1052"/>
      <c r="C64" s="1052"/>
      <c r="D64" s="1052"/>
      <c r="E64" s="1052"/>
      <c r="F64" s="105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1"/>
      <c r="B65" s="1052"/>
      <c r="C65" s="1052"/>
      <c r="D65" s="1052"/>
      <c r="E65" s="1052"/>
      <c r="F65" s="105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1"/>
      <c r="B66" s="1052"/>
      <c r="C66" s="1052"/>
      <c r="D66" s="1052"/>
      <c r="E66" s="1052"/>
      <c r="F66" s="105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1"/>
      <c r="B69" s="1052"/>
      <c r="C69" s="1052"/>
      <c r="D69" s="1052"/>
      <c r="E69" s="1052"/>
      <c r="F69" s="1053"/>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1"/>
      <c r="B70" s="1052"/>
      <c r="C70" s="1052"/>
      <c r="D70" s="1052"/>
      <c r="E70" s="1052"/>
      <c r="F70" s="1053"/>
      <c r="G70" s="673"/>
      <c r="H70" s="674"/>
      <c r="I70" s="674"/>
      <c r="J70" s="674"/>
      <c r="K70" s="675"/>
      <c r="L70" s="667"/>
      <c r="M70" s="668"/>
      <c r="N70" s="668"/>
      <c r="O70" s="668"/>
      <c r="P70" s="668"/>
      <c r="Q70" s="668"/>
      <c r="R70" s="668"/>
      <c r="S70" s="668"/>
      <c r="T70" s="668"/>
      <c r="U70" s="668"/>
      <c r="V70" s="668"/>
      <c r="W70" s="668"/>
      <c r="X70" s="669"/>
      <c r="Y70" s="391"/>
      <c r="Z70" s="392"/>
      <c r="AA70" s="392"/>
      <c r="AB70" s="808"/>
      <c r="AC70" s="673"/>
      <c r="AD70" s="674"/>
      <c r="AE70" s="674"/>
      <c r="AF70" s="674"/>
      <c r="AG70" s="675"/>
      <c r="AH70" s="667"/>
      <c r="AI70" s="668"/>
      <c r="AJ70" s="668"/>
      <c r="AK70" s="668"/>
      <c r="AL70" s="668"/>
      <c r="AM70" s="668"/>
      <c r="AN70" s="668"/>
      <c r="AO70" s="668"/>
      <c r="AP70" s="668"/>
      <c r="AQ70" s="668"/>
      <c r="AR70" s="668"/>
      <c r="AS70" s="668"/>
      <c r="AT70" s="669"/>
      <c r="AU70" s="391"/>
      <c r="AV70" s="392"/>
      <c r="AW70" s="392"/>
      <c r="AX70" s="393"/>
    </row>
    <row r="71" spans="1:50" ht="24.75" customHeight="1" x14ac:dyDescent="0.15">
      <c r="A71" s="1051"/>
      <c r="B71" s="1052"/>
      <c r="C71" s="1052"/>
      <c r="D71" s="1052"/>
      <c r="E71" s="1052"/>
      <c r="F71" s="105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1"/>
      <c r="B72" s="1052"/>
      <c r="C72" s="1052"/>
      <c r="D72" s="1052"/>
      <c r="E72" s="1052"/>
      <c r="F72" s="105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1"/>
      <c r="B73" s="1052"/>
      <c r="C73" s="1052"/>
      <c r="D73" s="1052"/>
      <c r="E73" s="1052"/>
      <c r="F73" s="105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1"/>
      <c r="B74" s="1052"/>
      <c r="C74" s="1052"/>
      <c r="D74" s="1052"/>
      <c r="E74" s="1052"/>
      <c r="F74" s="105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1"/>
      <c r="B75" s="1052"/>
      <c r="C75" s="1052"/>
      <c r="D75" s="1052"/>
      <c r="E75" s="1052"/>
      <c r="F75" s="105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1"/>
      <c r="B76" s="1052"/>
      <c r="C76" s="1052"/>
      <c r="D76" s="1052"/>
      <c r="E76" s="1052"/>
      <c r="F76" s="105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1"/>
      <c r="B77" s="1052"/>
      <c r="C77" s="1052"/>
      <c r="D77" s="1052"/>
      <c r="E77" s="1052"/>
      <c r="F77" s="105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1"/>
      <c r="B78" s="1052"/>
      <c r="C78" s="1052"/>
      <c r="D78" s="1052"/>
      <c r="E78" s="1052"/>
      <c r="F78" s="105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1"/>
      <c r="B79" s="1052"/>
      <c r="C79" s="1052"/>
      <c r="D79" s="1052"/>
      <c r="E79" s="1052"/>
      <c r="F79" s="105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1"/>
      <c r="B82" s="1052"/>
      <c r="C82" s="1052"/>
      <c r="D82" s="1052"/>
      <c r="E82" s="1052"/>
      <c r="F82" s="1053"/>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1"/>
      <c r="B83" s="1052"/>
      <c r="C83" s="1052"/>
      <c r="D83" s="1052"/>
      <c r="E83" s="1052"/>
      <c r="F83" s="1053"/>
      <c r="G83" s="673"/>
      <c r="H83" s="674"/>
      <c r="I83" s="674"/>
      <c r="J83" s="674"/>
      <c r="K83" s="675"/>
      <c r="L83" s="667"/>
      <c r="M83" s="668"/>
      <c r="N83" s="668"/>
      <c r="O83" s="668"/>
      <c r="P83" s="668"/>
      <c r="Q83" s="668"/>
      <c r="R83" s="668"/>
      <c r="S83" s="668"/>
      <c r="T83" s="668"/>
      <c r="U83" s="668"/>
      <c r="V83" s="668"/>
      <c r="W83" s="668"/>
      <c r="X83" s="669"/>
      <c r="Y83" s="391"/>
      <c r="Z83" s="392"/>
      <c r="AA83" s="392"/>
      <c r="AB83" s="808"/>
      <c r="AC83" s="673"/>
      <c r="AD83" s="674"/>
      <c r="AE83" s="674"/>
      <c r="AF83" s="674"/>
      <c r="AG83" s="675"/>
      <c r="AH83" s="667"/>
      <c r="AI83" s="668"/>
      <c r="AJ83" s="668"/>
      <c r="AK83" s="668"/>
      <c r="AL83" s="668"/>
      <c r="AM83" s="668"/>
      <c r="AN83" s="668"/>
      <c r="AO83" s="668"/>
      <c r="AP83" s="668"/>
      <c r="AQ83" s="668"/>
      <c r="AR83" s="668"/>
      <c r="AS83" s="668"/>
      <c r="AT83" s="669"/>
      <c r="AU83" s="391"/>
      <c r="AV83" s="392"/>
      <c r="AW83" s="392"/>
      <c r="AX83" s="393"/>
    </row>
    <row r="84" spans="1:50" ht="24.75" customHeight="1" x14ac:dyDescent="0.15">
      <c r="A84" s="1051"/>
      <c r="B84" s="1052"/>
      <c r="C84" s="1052"/>
      <c r="D84" s="1052"/>
      <c r="E84" s="1052"/>
      <c r="F84" s="105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1"/>
      <c r="B85" s="1052"/>
      <c r="C85" s="1052"/>
      <c r="D85" s="1052"/>
      <c r="E85" s="1052"/>
      <c r="F85" s="105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1"/>
      <c r="B86" s="1052"/>
      <c r="C86" s="1052"/>
      <c r="D86" s="1052"/>
      <c r="E86" s="1052"/>
      <c r="F86" s="105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1"/>
      <c r="B87" s="1052"/>
      <c r="C87" s="1052"/>
      <c r="D87" s="1052"/>
      <c r="E87" s="1052"/>
      <c r="F87" s="105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1"/>
      <c r="B88" s="1052"/>
      <c r="C88" s="1052"/>
      <c r="D88" s="1052"/>
      <c r="E88" s="1052"/>
      <c r="F88" s="105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1"/>
      <c r="B89" s="1052"/>
      <c r="C89" s="1052"/>
      <c r="D89" s="1052"/>
      <c r="E89" s="1052"/>
      <c r="F89" s="105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1"/>
      <c r="B90" s="1052"/>
      <c r="C90" s="1052"/>
      <c r="D90" s="1052"/>
      <c r="E90" s="1052"/>
      <c r="F90" s="105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1"/>
      <c r="B91" s="1052"/>
      <c r="C91" s="1052"/>
      <c r="D91" s="1052"/>
      <c r="E91" s="1052"/>
      <c r="F91" s="105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1"/>
      <c r="B92" s="1052"/>
      <c r="C92" s="1052"/>
      <c r="D92" s="1052"/>
      <c r="E92" s="1052"/>
      <c r="F92" s="105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1"/>
      <c r="B95" s="1052"/>
      <c r="C95" s="1052"/>
      <c r="D95" s="1052"/>
      <c r="E95" s="1052"/>
      <c r="F95" s="1053"/>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1"/>
      <c r="B96" s="1052"/>
      <c r="C96" s="1052"/>
      <c r="D96" s="1052"/>
      <c r="E96" s="1052"/>
      <c r="F96" s="1053"/>
      <c r="G96" s="673"/>
      <c r="H96" s="674"/>
      <c r="I96" s="674"/>
      <c r="J96" s="674"/>
      <c r="K96" s="675"/>
      <c r="L96" s="667"/>
      <c r="M96" s="668"/>
      <c r="N96" s="668"/>
      <c r="O96" s="668"/>
      <c r="P96" s="668"/>
      <c r="Q96" s="668"/>
      <c r="R96" s="668"/>
      <c r="S96" s="668"/>
      <c r="T96" s="668"/>
      <c r="U96" s="668"/>
      <c r="V96" s="668"/>
      <c r="W96" s="668"/>
      <c r="X96" s="669"/>
      <c r="Y96" s="391"/>
      <c r="Z96" s="392"/>
      <c r="AA96" s="392"/>
      <c r="AB96" s="808"/>
      <c r="AC96" s="673"/>
      <c r="AD96" s="674"/>
      <c r="AE96" s="674"/>
      <c r="AF96" s="674"/>
      <c r="AG96" s="675"/>
      <c r="AH96" s="667"/>
      <c r="AI96" s="668"/>
      <c r="AJ96" s="668"/>
      <c r="AK96" s="668"/>
      <c r="AL96" s="668"/>
      <c r="AM96" s="668"/>
      <c r="AN96" s="668"/>
      <c r="AO96" s="668"/>
      <c r="AP96" s="668"/>
      <c r="AQ96" s="668"/>
      <c r="AR96" s="668"/>
      <c r="AS96" s="668"/>
      <c r="AT96" s="669"/>
      <c r="AU96" s="391"/>
      <c r="AV96" s="392"/>
      <c r="AW96" s="392"/>
      <c r="AX96" s="393"/>
    </row>
    <row r="97" spans="1:50" ht="24.75" customHeight="1" x14ac:dyDescent="0.15">
      <c r="A97" s="1051"/>
      <c r="B97" s="1052"/>
      <c r="C97" s="1052"/>
      <c r="D97" s="1052"/>
      <c r="E97" s="1052"/>
      <c r="F97" s="105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1"/>
      <c r="B98" s="1052"/>
      <c r="C98" s="1052"/>
      <c r="D98" s="1052"/>
      <c r="E98" s="1052"/>
      <c r="F98" s="105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1"/>
      <c r="B99" s="1052"/>
      <c r="C99" s="1052"/>
      <c r="D99" s="1052"/>
      <c r="E99" s="1052"/>
      <c r="F99" s="105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1"/>
      <c r="B100" s="1052"/>
      <c r="C100" s="1052"/>
      <c r="D100" s="1052"/>
      <c r="E100" s="1052"/>
      <c r="F100" s="105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1"/>
      <c r="B101" s="1052"/>
      <c r="C101" s="1052"/>
      <c r="D101" s="1052"/>
      <c r="E101" s="1052"/>
      <c r="F101" s="105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1"/>
      <c r="B102" s="1052"/>
      <c r="C102" s="1052"/>
      <c r="D102" s="1052"/>
      <c r="E102" s="1052"/>
      <c r="F102" s="105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1"/>
      <c r="B103" s="1052"/>
      <c r="C103" s="1052"/>
      <c r="D103" s="1052"/>
      <c r="E103" s="1052"/>
      <c r="F103" s="105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1"/>
      <c r="B104" s="1052"/>
      <c r="C104" s="1052"/>
      <c r="D104" s="1052"/>
      <c r="E104" s="1052"/>
      <c r="F104" s="105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1"/>
      <c r="B105" s="1052"/>
      <c r="C105" s="1052"/>
      <c r="D105" s="1052"/>
      <c r="E105" s="1052"/>
      <c r="F105" s="105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1"/>
      <c r="B109" s="1052"/>
      <c r="C109" s="1052"/>
      <c r="D109" s="1052"/>
      <c r="E109" s="1052"/>
      <c r="F109" s="1053"/>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1"/>
      <c r="B110" s="1052"/>
      <c r="C110" s="1052"/>
      <c r="D110" s="1052"/>
      <c r="E110" s="1052"/>
      <c r="F110" s="1053"/>
      <c r="G110" s="673"/>
      <c r="H110" s="674"/>
      <c r="I110" s="674"/>
      <c r="J110" s="674"/>
      <c r="K110" s="675"/>
      <c r="L110" s="667"/>
      <c r="M110" s="668"/>
      <c r="N110" s="668"/>
      <c r="O110" s="668"/>
      <c r="P110" s="668"/>
      <c r="Q110" s="668"/>
      <c r="R110" s="668"/>
      <c r="S110" s="668"/>
      <c r="T110" s="668"/>
      <c r="U110" s="668"/>
      <c r="V110" s="668"/>
      <c r="W110" s="668"/>
      <c r="X110" s="669"/>
      <c r="Y110" s="391"/>
      <c r="Z110" s="392"/>
      <c r="AA110" s="392"/>
      <c r="AB110" s="808"/>
      <c r="AC110" s="673"/>
      <c r="AD110" s="674"/>
      <c r="AE110" s="674"/>
      <c r="AF110" s="674"/>
      <c r="AG110" s="675"/>
      <c r="AH110" s="667"/>
      <c r="AI110" s="668"/>
      <c r="AJ110" s="668"/>
      <c r="AK110" s="668"/>
      <c r="AL110" s="668"/>
      <c r="AM110" s="668"/>
      <c r="AN110" s="668"/>
      <c r="AO110" s="668"/>
      <c r="AP110" s="668"/>
      <c r="AQ110" s="668"/>
      <c r="AR110" s="668"/>
      <c r="AS110" s="668"/>
      <c r="AT110" s="669"/>
      <c r="AU110" s="391"/>
      <c r="AV110" s="392"/>
      <c r="AW110" s="392"/>
      <c r="AX110" s="393"/>
    </row>
    <row r="111" spans="1:50" ht="24.75" customHeight="1" x14ac:dyDescent="0.15">
      <c r="A111" s="1051"/>
      <c r="B111" s="1052"/>
      <c r="C111" s="1052"/>
      <c r="D111" s="1052"/>
      <c r="E111" s="1052"/>
      <c r="F111" s="105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1"/>
      <c r="B112" s="1052"/>
      <c r="C112" s="1052"/>
      <c r="D112" s="1052"/>
      <c r="E112" s="1052"/>
      <c r="F112" s="105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1"/>
      <c r="B113" s="1052"/>
      <c r="C113" s="1052"/>
      <c r="D113" s="1052"/>
      <c r="E113" s="1052"/>
      <c r="F113" s="105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1"/>
      <c r="B114" s="1052"/>
      <c r="C114" s="1052"/>
      <c r="D114" s="1052"/>
      <c r="E114" s="1052"/>
      <c r="F114" s="105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1"/>
      <c r="B115" s="1052"/>
      <c r="C115" s="1052"/>
      <c r="D115" s="1052"/>
      <c r="E115" s="1052"/>
      <c r="F115" s="105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1"/>
      <c r="B116" s="1052"/>
      <c r="C116" s="1052"/>
      <c r="D116" s="1052"/>
      <c r="E116" s="1052"/>
      <c r="F116" s="105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1"/>
      <c r="B117" s="1052"/>
      <c r="C117" s="1052"/>
      <c r="D117" s="1052"/>
      <c r="E117" s="1052"/>
      <c r="F117" s="105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1"/>
      <c r="B118" s="1052"/>
      <c r="C118" s="1052"/>
      <c r="D118" s="1052"/>
      <c r="E118" s="1052"/>
      <c r="F118" s="105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1"/>
      <c r="B119" s="1052"/>
      <c r="C119" s="1052"/>
      <c r="D119" s="1052"/>
      <c r="E119" s="1052"/>
      <c r="F119" s="105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1"/>
      <c r="B122" s="1052"/>
      <c r="C122" s="1052"/>
      <c r="D122" s="1052"/>
      <c r="E122" s="1052"/>
      <c r="F122" s="1053"/>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1"/>
      <c r="B123" s="1052"/>
      <c r="C123" s="1052"/>
      <c r="D123" s="1052"/>
      <c r="E123" s="1052"/>
      <c r="F123" s="1053"/>
      <c r="G123" s="673"/>
      <c r="H123" s="674"/>
      <c r="I123" s="674"/>
      <c r="J123" s="674"/>
      <c r="K123" s="675"/>
      <c r="L123" s="667"/>
      <c r="M123" s="668"/>
      <c r="N123" s="668"/>
      <c r="O123" s="668"/>
      <c r="P123" s="668"/>
      <c r="Q123" s="668"/>
      <c r="R123" s="668"/>
      <c r="S123" s="668"/>
      <c r="T123" s="668"/>
      <c r="U123" s="668"/>
      <c r="V123" s="668"/>
      <c r="W123" s="668"/>
      <c r="X123" s="669"/>
      <c r="Y123" s="391"/>
      <c r="Z123" s="392"/>
      <c r="AA123" s="392"/>
      <c r="AB123" s="808"/>
      <c r="AC123" s="673"/>
      <c r="AD123" s="674"/>
      <c r="AE123" s="674"/>
      <c r="AF123" s="674"/>
      <c r="AG123" s="675"/>
      <c r="AH123" s="667"/>
      <c r="AI123" s="668"/>
      <c r="AJ123" s="668"/>
      <c r="AK123" s="668"/>
      <c r="AL123" s="668"/>
      <c r="AM123" s="668"/>
      <c r="AN123" s="668"/>
      <c r="AO123" s="668"/>
      <c r="AP123" s="668"/>
      <c r="AQ123" s="668"/>
      <c r="AR123" s="668"/>
      <c r="AS123" s="668"/>
      <c r="AT123" s="669"/>
      <c r="AU123" s="391"/>
      <c r="AV123" s="392"/>
      <c r="AW123" s="392"/>
      <c r="AX123" s="393"/>
    </row>
    <row r="124" spans="1:50" ht="24.75" customHeight="1" x14ac:dyDescent="0.15">
      <c r="A124" s="1051"/>
      <c r="B124" s="1052"/>
      <c r="C124" s="1052"/>
      <c r="D124" s="1052"/>
      <c r="E124" s="1052"/>
      <c r="F124" s="105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1"/>
      <c r="B125" s="1052"/>
      <c r="C125" s="1052"/>
      <c r="D125" s="1052"/>
      <c r="E125" s="1052"/>
      <c r="F125" s="105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1"/>
      <c r="B126" s="1052"/>
      <c r="C126" s="1052"/>
      <c r="D126" s="1052"/>
      <c r="E126" s="1052"/>
      <c r="F126" s="105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1"/>
      <c r="B127" s="1052"/>
      <c r="C127" s="1052"/>
      <c r="D127" s="1052"/>
      <c r="E127" s="1052"/>
      <c r="F127" s="105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1"/>
      <c r="B128" s="1052"/>
      <c r="C128" s="1052"/>
      <c r="D128" s="1052"/>
      <c r="E128" s="1052"/>
      <c r="F128" s="105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1"/>
      <c r="B129" s="1052"/>
      <c r="C129" s="1052"/>
      <c r="D129" s="1052"/>
      <c r="E129" s="1052"/>
      <c r="F129" s="105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1"/>
      <c r="B130" s="1052"/>
      <c r="C130" s="1052"/>
      <c r="D130" s="1052"/>
      <c r="E130" s="1052"/>
      <c r="F130" s="105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1"/>
      <c r="B131" s="1052"/>
      <c r="C131" s="1052"/>
      <c r="D131" s="1052"/>
      <c r="E131" s="1052"/>
      <c r="F131" s="105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1"/>
      <c r="B132" s="1052"/>
      <c r="C132" s="1052"/>
      <c r="D132" s="1052"/>
      <c r="E132" s="1052"/>
      <c r="F132" s="105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1"/>
      <c r="B135" s="1052"/>
      <c r="C135" s="1052"/>
      <c r="D135" s="1052"/>
      <c r="E135" s="1052"/>
      <c r="F135" s="1053"/>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1"/>
      <c r="B136" s="1052"/>
      <c r="C136" s="1052"/>
      <c r="D136" s="1052"/>
      <c r="E136" s="1052"/>
      <c r="F136" s="1053"/>
      <c r="G136" s="673"/>
      <c r="H136" s="674"/>
      <c r="I136" s="674"/>
      <c r="J136" s="674"/>
      <c r="K136" s="675"/>
      <c r="L136" s="667"/>
      <c r="M136" s="668"/>
      <c r="N136" s="668"/>
      <c r="O136" s="668"/>
      <c r="P136" s="668"/>
      <c r="Q136" s="668"/>
      <c r="R136" s="668"/>
      <c r="S136" s="668"/>
      <c r="T136" s="668"/>
      <c r="U136" s="668"/>
      <c r="V136" s="668"/>
      <c r="W136" s="668"/>
      <c r="X136" s="669"/>
      <c r="Y136" s="391"/>
      <c r="Z136" s="392"/>
      <c r="AA136" s="392"/>
      <c r="AB136" s="808"/>
      <c r="AC136" s="673"/>
      <c r="AD136" s="674"/>
      <c r="AE136" s="674"/>
      <c r="AF136" s="674"/>
      <c r="AG136" s="675"/>
      <c r="AH136" s="667"/>
      <c r="AI136" s="668"/>
      <c r="AJ136" s="668"/>
      <c r="AK136" s="668"/>
      <c r="AL136" s="668"/>
      <c r="AM136" s="668"/>
      <c r="AN136" s="668"/>
      <c r="AO136" s="668"/>
      <c r="AP136" s="668"/>
      <c r="AQ136" s="668"/>
      <c r="AR136" s="668"/>
      <c r="AS136" s="668"/>
      <c r="AT136" s="669"/>
      <c r="AU136" s="391"/>
      <c r="AV136" s="392"/>
      <c r="AW136" s="392"/>
      <c r="AX136" s="393"/>
    </row>
    <row r="137" spans="1:50" ht="24.75" customHeight="1" x14ac:dyDescent="0.15">
      <c r="A137" s="1051"/>
      <c r="B137" s="1052"/>
      <c r="C137" s="1052"/>
      <c r="D137" s="1052"/>
      <c r="E137" s="1052"/>
      <c r="F137" s="105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1"/>
      <c r="B138" s="1052"/>
      <c r="C138" s="1052"/>
      <c r="D138" s="1052"/>
      <c r="E138" s="1052"/>
      <c r="F138" s="105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1"/>
      <c r="B139" s="1052"/>
      <c r="C139" s="1052"/>
      <c r="D139" s="1052"/>
      <c r="E139" s="1052"/>
      <c r="F139" s="105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1"/>
      <c r="B140" s="1052"/>
      <c r="C140" s="1052"/>
      <c r="D140" s="1052"/>
      <c r="E140" s="1052"/>
      <c r="F140" s="105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1"/>
      <c r="B141" s="1052"/>
      <c r="C141" s="1052"/>
      <c r="D141" s="1052"/>
      <c r="E141" s="1052"/>
      <c r="F141" s="105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1"/>
      <c r="B142" s="1052"/>
      <c r="C142" s="1052"/>
      <c r="D142" s="1052"/>
      <c r="E142" s="1052"/>
      <c r="F142" s="105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1"/>
      <c r="B143" s="1052"/>
      <c r="C143" s="1052"/>
      <c r="D143" s="1052"/>
      <c r="E143" s="1052"/>
      <c r="F143" s="105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1"/>
      <c r="B144" s="1052"/>
      <c r="C144" s="1052"/>
      <c r="D144" s="1052"/>
      <c r="E144" s="1052"/>
      <c r="F144" s="105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1"/>
      <c r="B145" s="1052"/>
      <c r="C145" s="1052"/>
      <c r="D145" s="1052"/>
      <c r="E145" s="1052"/>
      <c r="F145" s="105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1"/>
      <c r="B148" s="1052"/>
      <c r="C148" s="1052"/>
      <c r="D148" s="1052"/>
      <c r="E148" s="1052"/>
      <c r="F148" s="1053"/>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1"/>
      <c r="B149" s="1052"/>
      <c r="C149" s="1052"/>
      <c r="D149" s="1052"/>
      <c r="E149" s="1052"/>
      <c r="F149" s="1053"/>
      <c r="G149" s="673"/>
      <c r="H149" s="674"/>
      <c r="I149" s="674"/>
      <c r="J149" s="674"/>
      <c r="K149" s="675"/>
      <c r="L149" s="667"/>
      <c r="M149" s="668"/>
      <c r="N149" s="668"/>
      <c r="O149" s="668"/>
      <c r="P149" s="668"/>
      <c r="Q149" s="668"/>
      <c r="R149" s="668"/>
      <c r="S149" s="668"/>
      <c r="T149" s="668"/>
      <c r="U149" s="668"/>
      <c r="V149" s="668"/>
      <c r="W149" s="668"/>
      <c r="X149" s="669"/>
      <c r="Y149" s="391"/>
      <c r="Z149" s="392"/>
      <c r="AA149" s="392"/>
      <c r="AB149" s="808"/>
      <c r="AC149" s="673"/>
      <c r="AD149" s="674"/>
      <c r="AE149" s="674"/>
      <c r="AF149" s="674"/>
      <c r="AG149" s="675"/>
      <c r="AH149" s="667"/>
      <c r="AI149" s="668"/>
      <c r="AJ149" s="668"/>
      <c r="AK149" s="668"/>
      <c r="AL149" s="668"/>
      <c r="AM149" s="668"/>
      <c r="AN149" s="668"/>
      <c r="AO149" s="668"/>
      <c r="AP149" s="668"/>
      <c r="AQ149" s="668"/>
      <c r="AR149" s="668"/>
      <c r="AS149" s="668"/>
      <c r="AT149" s="669"/>
      <c r="AU149" s="391"/>
      <c r="AV149" s="392"/>
      <c r="AW149" s="392"/>
      <c r="AX149" s="393"/>
    </row>
    <row r="150" spans="1:50" ht="24.75" customHeight="1" x14ac:dyDescent="0.15">
      <c r="A150" s="1051"/>
      <c r="B150" s="1052"/>
      <c r="C150" s="1052"/>
      <c r="D150" s="1052"/>
      <c r="E150" s="1052"/>
      <c r="F150" s="105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1"/>
      <c r="B151" s="1052"/>
      <c r="C151" s="1052"/>
      <c r="D151" s="1052"/>
      <c r="E151" s="1052"/>
      <c r="F151" s="105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1"/>
      <c r="B152" s="1052"/>
      <c r="C152" s="1052"/>
      <c r="D152" s="1052"/>
      <c r="E152" s="1052"/>
      <c r="F152" s="105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1"/>
      <c r="B153" s="1052"/>
      <c r="C153" s="1052"/>
      <c r="D153" s="1052"/>
      <c r="E153" s="1052"/>
      <c r="F153" s="105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1"/>
      <c r="B154" s="1052"/>
      <c r="C154" s="1052"/>
      <c r="D154" s="1052"/>
      <c r="E154" s="1052"/>
      <c r="F154" s="105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1"/>
      <c r="B155" s="1052"/>
      <c r="C155" s="1052"/>
      <c r="D155" s="1052"/>
      <c r="E155" s="1052"/>
      <c r="F155" s="105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1"/>
      <c r="B156" s="1052"/>
      <c r="C156" s="1052"/>
      <c r="D156" s="1052"/>
      <c r="E156" s="1052"/>
      <c r="F156" s="105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1"/>
      <c r="B157" s="1052"/>
      <c r="C157" s="1052"/>
      <c r="D157" s="1052"/>
      <c r="E157" s="1052"/>
      <c r="F157" s="105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1"/>
      <c r="B158" s="1052"/>
      <c r="C158" s="1052"/>
      <c r="D158" s="1052"/>
      <c r="E158" s="1052"/>
      <c r="F158" s="105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1"/>
      <c r="B162" s="1052"/>
      <c r="C162" s="1052"/>
      <c r="D162" s="1052"/>
      <c r="E162" s="1052"/>
      <c r="F162" s="1053"/>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1"/>
      <c r="B163" s="1052"/>
      <c r="C163" s="1052"/>
      <c r="D163" s="1052"/>
      <c r="E163" s="1052"/>
      <c r="F163" s="1053"/>
      <c r="G163" s="673"/>
      <c r="H163" s="674"/>
      <c r="I163" s="674"/>
      <c r="J163" s="674"/>
      <c r="K163" s="675"/>
      <c r="L163" s="667"/>
      <c r="M163" s="668"/>
      <c r="N163" s="668"/>
      <c r="O163" s="668"/>
      <c r="P163" s="668"/>
      <c r="Q163" s="668"/>
      <c r="R163" s="668"/>
      <c r="S163" s="668"/>
      <c r="T163" s="668"/>
      <c r="U163" s="668"/>
      <c r="V163" s="668"/>
      <c r="W163" s="668"/>
      <c r="X163" s="669"/>
      <c r="Y163" s="391"/>
      <c r="Z163" s="392"/>
      <c r="AA163" s="392"/>
      <c r="AB163" s="808"/>
      <c r="AC163" s="673"/>
      <c r="AD163" s="674"/>
      <c r="AE163" s="674"/>
      <c r="AF163" s="674"/>
      <c r="AG163" s="675"/>
      <c r="AH163" s="667"/>
      <c r="AI163" s="668"/>
      <c r="AJ163" s="668"/>
      <c r="AK163" s="668"/>
      <c r="AL163" s="668"/>
      <c r="AM163" s="668"/>
      <c r="AN163" s="668"/>
      <c r="AO163" s="668"/>
      <c r="AP163" s="668"/>
      <c r="AQ163" s="668"/>
      <c r="AR163" s="668"/>
      <c r="AS163" s="668"/>
      <c r="AT163" s="669"/>
      <c r="AU163" s="391"/>
      <c r="AV163" s="392"/>
      <c r="AW163" s="392"/>
      <c r="AX163" s="393"/>
    </row>
    <row r="164" spans="1:50" ht="24.75" customHeight="1" x14ac:dyDescent="0.15">
      <c r="A164" s="1051"/>
      <c r="B164" s="1052"/>
      <c r="C164" s="1052"/>
      <c r="D164" s="1052"/>
      <c r="E164" s="1052"/>
      <c r="F164" s="105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1"/>
      <c r="B165" s="1052"/>
      <c r="C165" s="1052"/>
      <c r="D165" s="1052"/>
      <c r="E165" s="1052"/>
      <c r="F165" s="105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1"/>
      <c r="B166" s="1052"/>
      <c r="C166" s="1052"/>
      <c r="D166" s="1052"/>
      <c r="E166" s="1052"/>
      <c r="F166" s="105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1"/>
      <c r="B167" s="1052"/>
      <c r="C167" s="1052"/>
      <c r="D167" s="1052"/>
      <c r="E167" s="1052"/>
      <c r="F167" s="105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1"/>
      <c r="B168" s="1052"/>
      <c r="C168" s="1052"/>
      <c r="D168" s="1052"/>
      <c r="E168" s="1052"/>
      <c r="F168" s="105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1"/>
      <c r="B169" s="1052"/>
      <c r="C169" s="1052"/>
      <c r="D169" s="1052"/>
      <c r="E169" s="1052"/>
      <c r="F169" s="105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1"/>
      <c r="B170" s="1052"/>
      <c r="C170" s="1052"/>
      <c r="D170" s="1052"/>
      <c r="E170" s="1052"/>
      <c r="F170" s="105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1"/>
      <c r="B171" s="1052"/>
      <c r="C171" s="1052"/>
      <c r="D171" s="1052"/>
      <c r="E171" s="1052"/>
      <c r="F171" s="105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1"/>
      <c r="B172" s="1052"/>
      <c r="C172" s="1052"/>
      <c r="D172" s="1052"/>
      <c r="E172" s="1052"/>
      <c r="F172" s="105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1"/>
      <c r="B175" s="1052"/>
      <c r="C175" s="1052"/>
      <c r="D175" s="1052"/>
      <c r="E175" s="1052"/>
      <c r="F175" s="1053"/>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1"/>
      <c r="B176" s="1052"/>
      <c r="C176" s="1052"/>
      <c r="D176" s="1052"/>
      <c r="E176" s="1052"/>
      <c r="F176" s="1053"/>
      <c r="G176" s="673"/>
      <c r="H176" s="674"/>
      <c r="I176" s="674"/>
      <c r="J176" s="674"/>
      <c r="K176" s="675"/>
      <c r="L176" s="667"/>
      <c r="M176" s="668"/>
      <c r="N176" s="668"/>
      <c r="O176" s="668"/>
      <c r="P176" s="668"/>
      <c r="Q176" s="668"/>
      <c r="R176" s="668"/>
      <c r="S176" s="668"/>
      <c r="T176" s="668"/>
      <c r="U176" s="668"/>
      <c r="V176" s="668"/>
      <c r="W176" s="668"/>
      <c r="X176" s="669"/>
      <c r="Y176" s="391"/>
      <c r="Z176" s="392"/>
      <c r="AA176" s="392"/>
      <c r="AB176" s="808"/>
      <c r="AC176" s="673"/>
      <c r="AD176" s="674"/>
      <c r="AE176" s="674"/>
      <c r="AF176" s="674"/>
      <c r="AG176" s="675"/>
      <c r="AH176" s="667"/>
      <c r="AI176" s="668"/>
      <c r="AJ176" s="668"/>
      <c r="AK176" s="668"/>
      <c r="AL176" s="668"/>
      <c r="AM176" s="668"/>
      <c r="AN176" s="668"/>
      <c r="AO176" s="668"/>
      <c r="AP176" s="668"/>
      <c r="AQ176" s="668"/>
      <c r="AR176" s="668"/>
      <c r="AS176" s="668"/>
      <c r="AT176" s="669"/>
      <c r="AU176" s="391"/>
      <c r="AV176" s="392"/>
      <c r="AW176" s="392"/>
      <c r="AX176" s="393"/>
    </row>
    <row r="177" spans="1:50" ht="24.75" customHeight="1" x14ac:dyDescent="0.15">
      <c r="A177" s="1051"/>
      <c r="B177" s="1052"/>
      <c r="C177" s="1052"/>
      <c r="D177" s="1052"/>
      <c r="E177" s="1052"/>
      <c r="F177" s="105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1"/>
      <c r="B178" s="1052"/>
      <c r="C178" s="1052"/>
      <c r="D178" s="1052"/>
      <c r="E178" s="1052"/>
      <c r="F178" s="105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1"/>
      <c r="B179" s="1052"/>
      <c r="C179" s="1052"/>
      <c r="D179" s="1052"/>
      <c r="E179" s="1052"/>
      <c r="F179" s="105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1"/>
      <c r="B180" s="1052"/>
      <c r="C180" s="1052"/>
      <c r="D180" s="1052"/>
      <c r="E180" s="1052"/>
      <c r="F180" s="105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1"/>
      <c r="B181" s="1052"/>
      <c r="C181" s="1052"/>
      <c r="D181" s="1052"/>
      <c r="E181" s="1052"/>
      <c r="F181" s="105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1"/>
      <c r="B182" s="1052"/>
      <c r="C182" s="1052"/>
      <c r="D182" s="1052"/>
      <c r="E182" s="1052"/>
      <c r="F182" s="105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1"/>
      <c r="B183" s="1052"/>
      <c r="C183" s="1052"/>
      <c r="D183" s="1052"/>
      <c r="E183" s="1052"/>
      <c r="F183" s="105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1"/>
      <c r="B184" s="1052"/>
      <c r="C184" s="1052"/>
      <c r="D184" s="1052"/>
      <c r="E184" s="1052"/>
      <c r="F184" s="105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1"/>
      <c r="B185" s="1052"/>
      <c r="C185" s="1052"/>
      <c r="D185" s="1052"/>
      <c r="E185" s="1052"/>
      <c r="F185" s="105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1"/>
      <c r="B188" s="1052"/>
      <c r="C188" s="1052"/>
      <c r="D188" s="1052"/>
      <c r="E188" s="1052"/>
      <c r="F188" s="1053"/>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1"/>
      <c r="B189" s="1052"/>
      <c r="C189" s="1052"/>
      <c r="D189" s="1052"/>
      <c r="E189" s="1052"/>
      <c r="F189" s="1053"/>
      <c r="G189" s="673"/>
      <c r="H189" s="674"/>
      <c r="I189" s="674"/>
      <c r="J189" s="674"/>
      <c r="K189" s="675"/>
      <c r="L189" s="667"/>
      <c r="M189" s="668"/>
      <c r="N189" s="668"/>
      <c r="O189" s="668"/>
      <c r="P189" s="668"/>
      <c r="Q189" s="668"/>
      <c r="R189" s="668"/>
      <c r="S189" s="668"/>
      <c r="T189" s="668"/>
      <c r="U189" s="668"/>
      <c r="V189" s="668"/>
      <c r="W189" s="668"/>
      <c r="X189" s="669"/>
      <c r="Y189" s="391"/>
      <c r="Z189" s="392"/>
      <c r="AA189" s="392"/>
      <c r="AB189" s="808"/>
      <c r="AC189" s="673"/>
      <c r="AD189" s="674"/>
      <c r="AE189" s="674"/>
      <c r="AF189" s="674"/>
      <c r="AG189" s="675"/>
      <c r="AH189" s="667"/>
      <c r="AI189" s="668"/>
      <c r="AJ189" s="668"/>
      <c r="AK189" s="668"/>
      <c r="AL189" s="668"/>
      <c r="AM189" s="668"/>
      <c r="AN189" s="668"/>
      <c r="AO189" s="668"/>
      <c r="AP189" s="668"/>
      <c r="AQ189" s="668"/>
      <c r="AR189" s="668"/>
      <c r="AS189" s="668"/>
      <c r="AT189" s="669"/>
      <c r="AU189" s="391"/>
      <c r="AV189" s="392"/>
      <c r="AW189" s="392"/>
      <c r="AX189" s="393"/>
    </row>
    <row r="190" spans="1:50" ht="24.75" customHeight="1" x14ac:dyDescent="0.15">
      <c r="A190" s="1051"/>
      <c r="B190" s="1052"/>
      <c r="C190" s="1052"/>
      <c r="D190" s="1052"/>
      <c r="E190" s="1052"/>
      <c r="F190" s="105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1"/>
      <c r="B191" s="1052"/>
      <c r="C191" s="1052"/>
      <c r="D191" s="1052"/>
      <c r="E191" s="1052"/>
      <c r="F191" s="105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1"/>
      <c r="B192" s="1052"/>
      <c r="C192" s="1052"/>
      <c r="D192" s="1052"/>
      <c r="E192" s="1052"/>
      <c r="F192" s="105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1"/>
      <c r="B193" s="1052"/>
      <c r="C193" s="1052"/>
      <c r="D193" s="1052"/>
      <c r="E193" s="1052"/>
      <c r="F193" s="105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1"/>
      <c r="B194" s="1052"/>
      <c r="C194" s="1052"/>
      <c r="D194" s="1052"/>
      <c r="E194" s="1052"/>
      <c r="F194" s="105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1"/>
      <c r="B195" s="1052"/>
      <c r="C195" s="1052"/>
      <c r="D195" s="1052"/>
      <c r="E195" s="1052"/>
      <c r="F195" s="105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1"/>
      <c r="B196" s="1052"/>
      <c r="C196" s="1052"/>
      <c r="D196" s="1052"/>
      <c r="E196" s="1052"/>
      <c r="F196" s="105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1"/>
      <c r="B197" s="1052"/>
      <c r="C197" s="1052"/>
      <c r="D197" s="1052"/>
      <c r="E197" s="1052"/>
      <c r="F197" s="105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1"/>
      <c r="B198" s="1052"/>
      <c r="C198" s="1052"/>
      <c r="D198" s="1052"/>
      <c r="E198" s="1052"/>
      <c r="F198" s="105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1"/>
      <c r="B201" s="1052"/>
      <c r="C201" s="1052"/>
      <c r="D201" s="1052"/>
      <c r="E201" s="1052"/>
      <c r="F201" s="1053"/>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1"/>
      <c r="B202" s="1052"/>
      <c r="C202" s="1052"/>
      <c r="D202" s="1052"/>
      <c r="E202" s="1052"/>
      <c r="F202" s="1053"/>
      <c r="G202" s="673"/>
      <c r="H202" s="674"/>
      <c r="I202" s="674"/>
      <c r="J202" s="674"/>
      <c r="K202" s="675"/>
      <c r="L202" s="667"/>
      <c r="M202" s="668"/>
      <c r="N202" s="668"/>
      <c r="O202" s="668"/>
      <c r="P202" s="668"/>
      <c r="Q202" s="668"/>
      <c r="R202" s="668"/>
      <c r="S202" s="668"/>
      <c r="T202" s="668"/>
      <c r="U202" s="668"/>
      <c r="V202" s="668"/>
      <c r="W202" s="668"/>
      <c r="X202" s="669"/>
      <c r="Y202" s="391"/>
      <c r="Z202" s="392"/>
      <c r="AA202" s="392"/>
      <c r="AB202" s="808"/>
      <c r="AC202" s="673"/>
      <c r="AD202" s="674"/>
      <c r="AE202" s="674"/>
      <c r="AF202" s="674"/>
      <c r="AG202" s="675"/>
      <c r="AH202" s="667"/>
      <c r="AI202" s="668"/>
      <c r="AJ202" s="668"/>
      <c r="AK202" s="668"/>
      <c r="AL202" s="668"/>
      <c r="AM202" s="668"/>
      <c r="AN202" s="668"/>
      <c r="AO202" s="668"/>
      <c r="AP202" s="668"/>
      <c r="AQ202" s="668"/>
      <c r="AR202" s="668"/>
      <c r="AS202" s="668"/>
      <c r="AT202" s="669"/>
      <c r="AU202" s="391"/>
      <c r="AV202" s="392"/>
      <c r="AW202" s="392"/>
      <c r="AX202" s="393"/>
    </row>
    <row r="203" spans="1:50" ht="24.75" customHeight="1" x14ac:dyDescent="0.15">
      <c r="A203" s="1051"/>
      <c r="B203" s="1052"/>
      <c r="C203" s="1052"/>
      <c r="D203" s="1052"/>
      <c r="E203" s="1052"/>
      <c r="F203" s="105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1"/>
      <c r="B204" s="1052"/>
      <c r="C204" s="1052"/>
      <c r="D204" s="1052"/>
      <c r="E204" s="1052"/>
      <c r="F204" s="105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1"/>
      <c r="B205" s="1052"/>
      <c r="C205" s="1052"/>
      <c r="D205" s="1052"/>
      <c r="E205" s="1052"/>
      <c r="F205" s="105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1"/>
      <c r="B206" s="1052"/>
      <c r="C206" s="1052"/>
      <c r="D206" s="1052"/>
      <c r="E206" s="1052"/>
      <c r="F206" s="105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1"/>
      <c r="B207" s="1052"/>
      <c r="C207" s="1052"/>
      <c r="D207" s="1052"/>
      <c r="E207" s="1052"/>
      <c r="F207" s="105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1"/>
      <c r="B208" s="1052"/>
      <c r="C208" s="1052"/>
      <c r="D208" s="1052"/>
      <c r="E208" s="1052"/>
      <c r="F208" s="105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1"/>
      <c r="B209" s="1052"/>
      <c r="C209" s="1052"/>
      <c r="D209" s="1052"/>
      <c r="E209" s="1052"/>
      <c r="F209" s="105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1"/>
      <c r="B210" s="1052"/>
      <c r="C210" s="1052"/>
      <c r="D210" s="1052"/>
      <c r="E210" s="1052"/>
      <c r="F210" s="105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1"/>
      <c r="B211" s="1052"/>
      <c r="C211" s="1052"/>
      <c r="D211" s="1052"/>
      <c r="E211" s="1052"/>
      <c r="F211" s="105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1"/>
      <c r="B215" s="1052"/>
      <c r="C215" s="1052"/>
      <c r="D215" s="1052"/>
      <c r="E215" s="1052"/>
      <c r="F215" s="1053"/>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1"/>
      <c r="B216" s="1052"/>
      <c r="C216" s="1052"/>
      <c r="D216" s="1052"/>
      <c r="E216" s="1052"/>
      <c r="F216" s="1053"/>
      <c r="G216" s="673"/>
      <c r="H216" s="674"/>
      <c r="I216" s="674"/>
      <c r="J216" s="674"/>
      <c r="K216" s="675"/>
      <c r="L216" s="667"/>
      <c r="M216" s="668"/>
      <c r="N216" s="668"/>
      <c r="O216" s="668"/>
      <c r="P216" s="668"/>
      <c r="Q216" s="668"/>
      <c r="R216" s="668"/>
      <c r="S216" s="668"/>
      <c r="T216" s="668"/>
      <c r="U216" s="668"/>
      <c r="V216" s="668"/>
      <c r="W216" s="668"/>
      <c r="X216" s="669"/>
      <c r="Y216" s="391"/>
      <c r="Z216" s="392"/>
      <c r="AA216" s="392"/>
      <c r="AB216" s="808"/>
      <c r="AC216" s="673"/>
      <c r="AD216" s="674"/>
      <c r="AE216" s="674"/>
      <c r="AF216" s="674"/>
      <c r="AG216" s="675"/>
      <c r="AH216" s="667"/>
      <c r="AI216" s="668"/>
      <c r="AJ216" s="668"/>
      <c r="AK216" s="668"/>
      <c r="AL216" s="668"/>
      <c r="AM216" s="668"/>
      <c r="AN216" s="668"/>
      <c r="AO216" s="668"/>
      <c r="AP216" s="668"/>
      <c r="AQ216" s="668"/>
      <c r="AR216" s="668"/>
      <c r="AS216" s="668"/>
      <c r="AT216" s="669"/>
      <c r="AU216" s="391"/>
      <c r="AV216" s="392"/>
      <c r="AW216" s="392"/>
      <c r="AX216" s="393"/>
    </row>
    <row r="217" spans="1:50" ht="24.75" customHeight="1" x14ac:dyDescent="0.15">
      <c r="A217" s="1051"/>
      <c r="B217" s="1052"/>
      <c r="C217" s="1052"/>
      <c r="D217" s="1052"/>
      <c r="E217" s="1052"/>
      <c r="F217" s="105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1"/>
      <c r="B218" s="1052"/>
      <c r="C218" s="1052"/>
      <c r="D218" s="1052"/>
      <c r="E218" s="1052"/>
      <c r="F218" s="105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1"/>
      <c r="B219" s="1052"/>
      <c r="C219" s="1052"/>
      <c r="D219" s="1052"/>
      <c r="E219" s="1052"/>
      <c r="F219" s="105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1"/>
      <c r="B220" s="1052"/>
      <c r="C220" s="1052"/>
      <c r="D220" s="1052"/>
      <c r="E220" s="1052"/>
      <c r="F220" s="105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1"/>
      <c r="B221" s="1052"/>
      <c r="C221" s="1052"/>
      <c r="D221" s="1052"/>
      <c r="E221" s="1052"/>
      <c r="F221" s="105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1"/>
      <c r="B222" s="1052"/>
      <c r="C222" s="1052"/>
      <c r="D222" s="1052"/>
      <c r="E222" s="1052"/>
      <c r="F222" s="105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1"/>
      <c r="B223" s="1052"/>
      <c r="C223" s="1052"/>
      <c r="D223" s="1052"/>
      <c r="E223" s="1052"/>
      <c r="F223" s="105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1"/>
      <c r="B224" s="1052"/>
      <c r="C224" s="1052"/>
      <c r="D224" s="1052"/>
      <c r="E224" s="1052"/>
      <c r="F224" s="105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1"/>
      <c r="B225" s="1052"/>
      <c r="C225" s="1052"/>
      <c r="D225" s="1052"/>
      <c r="E225" s="1052"/>
      <c r="F225" s="105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1"/>
      <c r="B228" s="1052"/>
      <c r="C228" s="1052"/>
      <c r="D228" s="1052"/>
      <c r="E228" s="1052"/>
      <c r="F228" s="1053"/>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1"/>
      <c r="B229" s="1052"/>
      <c r="C229" s="1052"/>
      <c r="D229" s="1052"/>
      <c r="E229" s="1052"/>
      <c r="F229" s="1053"/>
      <c r="G229" s="673"/>
      <c r="H229" s="674"/>
      <c r="I229" s="674"/>
      <c r="J229" s="674"/>
      <c r="K229" s="675"/>
      <c r="L229" s="667"/>
      <c r="M229" s="668"/>
      <c r="N229" s="668"/>
      <c r="O229" s="668"/>
      <c r="P229" s="668"/>
      <c r="Q229" s="668"/>
      <c r="R229" s="668"/>
      <c r="S229" s="668"/>
      <c r="T229" s="668"/>
      <c r="U229" s="668"/>
      <c r="V229" s="668"/>
      <c r="W229" s="668"/>
      <c r="X229" s="669"/>
      <c r="Y229" s="391"/>
      <c r="Z229" s="392"/>
      <c r="AA229" s="392"/>
      <c r="AB229" s="808"/>
      <c r="AC229" s="673"/>
      <c r="AD229" s="674"/>
      <c r="AE229" s="674"/>
      <c r="AF229" s="674"/>
      <c r="AG229" s="675"/>
      <c r="AH229" s="667"/>
      <c r="AI229" s="668"/>
      <c r="AJ229" s="668"/>
      <c r="AK229" s="668"/>
      <c r="AL229" s="668"/>
      <c r="AM229" s="668"/>
      <c r="AN229" s="668"/>
      <c r="AO229" s="668"/>
      <c r="AP229" s="668"/>
      <c r="AQ229" s="668"/>
      <c r="AR229" s="668"/>
      <c r="AS229" s="668"/>
      <c r="AT229" s="669"/>
      <c r="AU229" s="391"/>
      <c r="AV229" s="392"/>
      <c r="AW229" s="392"/>
      <c r="AX229" s="393"/>
    </row>
    <row r="230" spans="1:50" ht="24.75" customHeight="1" x14ac:dyDescent="0.15">
      <c r="A230" s="1051"/>
      <c r="B230" s="1052"/>
      <c r="C230" s="1052"/>
      <c r="D230" s="1052"/>
      <c r="E230" s="1052"/>
      <c r="F230" s="105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1"/>
      <c r="B231" s="1052"/>
      <c r="C231" s="1052"/>
      <c r="D231" s="1052"/>
      <c r="E231" s="1052"/>
      <c r="F231" s="105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1"/>
      <c r="B232" s="1052"/>
      <c r="C232" s="1052"/>
      <c r="D232" s="1052"/>
      <c r="E232" s="1052"/>
      <c r="F232" s="105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1"/>
      <c r="B233" s="1052"/>
      <c r="C233" s="1052"/>
      <c r="D233" s="1052"/>
      <c r="E233" s="1052"/>
      <c r="F233" s="105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1"/>
      <c r="B234" s="1052"/>
      <c r="C234" s="1052"/>
      <c r="D234" s="1052"/>
      <c r="E234" s="1052"/>
      <c r="F234" s="105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1"/>
      <c r="B235" s="1052"/>
      <c r="C235" s="1052"/>
      <c r="D235" s="1052"/>
      <c r="E235" s="1052"/>
      <c r="F235" s="105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1"/>
      <c r="B236" s="1052"/>
      <c r="C236" s="1052"/>
      <c r="D236" s="1052"/>
      <c r="E236" s="1052"/>
      <c r="F236" s="105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1"/>
      <c r="B237" s="1052"/>
      <c r="C237" s="1052"/>
      <c r="D237" s="1052"/>
      <c r="E237" s="1052"/>
      <c r="F237" s="105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1"/>
      <c r="B238" s="1052"/>
      <c r="C238" s="1052"/>
      <c r="D238" s="1052"/>
      <c r="E238" s="1052"/>
      <c r="F238" s="105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1"/>
      <c r="B241" s="1052"/>
      <c r="C241" s="1052"/>
      <c r="D241" s="1052"/>
      <c r="E241" s="1052"/>
      <c r="F241" s="1053"/>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1"/>
      <c r="B242" s="1052"/>
      <c r="C242" s="1052"/>
      <c r="D242" s="1052"/>
      <c r="E242" s="1052"/>
      <c r="F242" s="1053"/>
      <c r="G242" s="673"/>
      <c r="H242" s="674"/>
      <c r="I242" s="674"/>
      <c r="J242" s="674"/>
      <c r="K242" s="675"/>
      <c r="L242" s="667"/>
      <c r="M242" s="668"/>
      <c r="N242" s="668"/>
      <c r="O242" s="668"/>
      <c r="P242" s="668"/>
      <c r="Q242" s="668"/>
      <c r="R242" s="668"/>
      <c r="S242" s="668"/>
      <c r="T242" s="668"/>
      <c r="U242" s="668"/>
      <c r="V242" s="668"/>
      <c r="W242" s="668"/>
      <c r="X242" s="669"/>
      <c r="Y242" s="391"/>
      <c r="Z242" s="392"/>
      <c r="AA242" s="392"/>
      <c r="AB242" s="808"/>
      <c r="AC242" s="673"/>
      <c r="AD242" s="674"/>
      <c r="AE242" s="674"/>
      <c r="AF242" s="674"/>
      <c r="AG242" s="675"/>
      <c r="AH242" s="667"/>
      <c r="AI242" s="668"/>
      <c r="AJ242" s="668"/>
      <c r="AK242" s="668"/>
      <c r="AL242" s="668"/>
      <c r="AM242" s="668"/>
      <c r="AN242" s="668"/>
      <c r="AO242" s="668"/>
      <c r="AP242" s="668"/>
      <c r="AQ242" s="668"/>
      <c r="AR242" s="668"/>
      <c r="AS242" s="668"/>
      <c r="AT242" s="669"/>
      <c r="AU242" s="391"/>
      <c r="AV242" s="392"/>
      <c r="AW242" s="392"/>
      <c r="AX242" s="393"/>
    </row>
    <row r="243" spans="1:50" ht="24.75" customHeight="1" x14ac:dyDescent="0.15">
      <c r="A243" s="1051"/>
      <c r="B243" s="1052"/>
      <c r="C243" s="1052"/>
      <c r="D243" s="1052"/>
      <c r="E243" s="1052"/>
      <c r="F243" s="105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1"/>
      <c r="B244" s="1052"/>
      <c r="C244" s="1052"/>
      <c r="D244" s="1052"/>
      <c r="E244" s="1052"/>
      <c r="F244" s="105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1"/>
      <c r="B245" s="1052"/>
      <c r="C245" s="1052"/>
      <c r="D245" s="1052"/>
      <c r="E245" s="1052"/>
      <c r="F245" s="105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1"/>
      <c r="B246" s="1052"/>
      <c r="C246" s="1052"/>
      <c r="D246" s="1052"/>
      <c r="E246" s="1052"/>
      <c r="F246" s="105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1"/>
      <c r="B247" s="1052"/>
      <c r="C247" s="1052"/>
      <c r="D247" s="1052"/>
      <c r="E247" s="1052"/>
      <c r="F247" s="105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1"/>
      <c r="B248" s="1052"/>
      <c r="C248" s="1052"/>
      <c r="D248" s="1052"/>
      <c r="E248" s="1052"/>
      <c r="F248" s="105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1"/>
      <c r="B249" s="1052"/>
      <c r="C249" s="1052"/>
      <c r="D249" s="1052"/>
      <c r="E249" s="1052"/>
      <c r="F249" s="105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1"/>
      <c r="B250" s="1052"/>
      <c r="C250" s="1052"/>
      <c r="D250" s="1052"/>
      <c r="E250" s="1052"/>
      <c r="F250" s="105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1"/>
      <c r="B251" s="1052"/>
      <c r="C251" s="1052"/>
      <c r="D251" s="1052"/>
      <c r="E251" s="1052"/>
      <c r="F251" s="105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1"/>
      <c r="B254" s="1052"/>
      <c r="C254" s="1052"/>
      <c r="D254" s="1052"/>
      <c r="E254" s="1052"/>
      <c r="F254" s="1053"/>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1"/>
      <c r="B255" s="1052"/>
      <c r="C255" s="1052"/>
      <c r="D255" s="1052"/>
      <c r="E255" s="1052"/>
      <c r="F255" s="1053"/>
      <c r="G255" s="673"/>
      <c r="H255" s="674"/>
      <c r="I255" s="674"/>
      <c r="J255" s="674"/>
      <c r="K255" s="675"/>
      <c r="L255" s="667"/>
      <c r="M255" s="668"/>
      <c r="N255" s="668"/>
      <c r="O255" s="668"/>
      <c r="P255" s="668"/>
      <c r="Q255" s="668"/>
      <c r="R255" s="668"/>
      <c r="S255" s="668"/>
      <c r="T255" s="668"/>
      <c r="U255" s="668"/>
      <c r="V255" s="668"/>
      <c r="W255" s="668"/>
      <c r="X255" s="669"/>
      <c r="Y255" s="391"/>
      <c r="Z255" s="392"/>
      <c r="AA255" s="392"/>
      <c r="AB255" s="808"/>
      <c r="AC255" s="673"/>
      <c r="AD255" s="674"/>
      <c r="AE255" s="674"/>
      <c r="AF255" s="674"/>
      <c r="AG255" s="675"/>
      <c r="AH255" s="667"/>
      <c r="AI255" s="668"/>
      <c r="AJ255" s="668"/>
      <c r="AK255" s="668"/>
      <c r="AL255" s="668"/>
      <c r="AM255" s="668"/>
      <c r="AN255" s="668"/>
      <c r="AO255" s="668"/>
      <c r="AP255" s="668"/>
      <c r="AQ255" s="668"/>
      <c r="AR255" s="668"/>
      <c r="AS255" s="668"/>
      <c r="AT255" s="669"/>
      <c r="AU255" s="391"/>
      <c r="AV255" s="392"/>
      <c r="AW255" s="392"/>
      <c r="AX255" s="393"/>
    </row>
    <row r="256" spans="1:50" ht="24.75" customHeight="1" x14ac:dyDescent="0.15">
      <c r="A256" s="1051"/>
      <c r="B256" s="1052"/>
      <c r="C256" s="1052"/>
      <c r="D256" s="1052"/>
      <c r="E256" s="1052"/>
      <c r="F256" s="105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1"/>
      <c r="B257" s="1052"/>
      <c r="C257" s="1052"/>
      <c r="D257" s="1052"/>
      <c r="E257" s="1052"/>
      <c r="F257" s="105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1"/>
      <c r="B258" s="1052"/>
      <c r="C258" s="1052"/>
      <c r="D258" s="1052"/>
      <c r="E258" s="1052"/>
      <c r="F258" s="105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1"/>
      <c r="B259" s="1052"/>
      <c r="C259" s="1052"/>
      <c r="D259" s="1052"/>
      <c r="E259" s="1052"/>
      <c r="F259" s="105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1"/>
      <c r="B260" s="1052"/>
      <c r="C260" s="1052"/>
      <c r="D260" s="1052"/>
      <c r="E260" s="1052"/>
      <c r="F260" s="105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1"/>
      <c r="B261" s="1052"/>
      <c r="C261" s="1052"/>
      <c r="D261" s="1052"/>
      <c r="E261" s="1052"/>
      <c r="F261" s="105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1"/>
      <c r="B262" s="1052"/>
      <c r="C262" s="1052"/>
      <c r="D262" s="1052"/>
      <c r="E262" s="1052"/>
      <c r="F262" s="105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1"/>
      <c r="B263" s="1052"/>
      <c r="C263" s="1052"/>
      <c r="D263" s="1052"/>
      <c r="E263" s="1052"/>
      <c r="F263" s="105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1"/>
      <c r="B264" s="1052"/>
      <c r="C264" s="1052"/>
      <c r="D264" s="1052"/>
      <c r="E264" s="1052"/>
      <c r="F264" s="105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2">
        <v>1</v>
      </c>
      <c r="B4" s="1062">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2">
        <v>2</v>
      </c>
      <c r="B5" s="1062">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2">
        <v>3</v>
      </c>
      <c r="B6" s="1062">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2">
        <v>4</v>
      </c>
      <c r="B7" s="1062">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2">
        <v>5</v>
      </c>
      <c r="B8" s="1062">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2">
        <v>6</v>
      </c>
      <c r="B9" s="1062">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2">
        <v>7</v>
      </c>
      <c r="B10" s="1062">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2">
        <v>8</v>
      </c>
      <c r="B11" s="1062">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2">
        <v>9</v>
      </c>
      <c r="B12" s="1062">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2">
        <v>10</v>
      </c>
      <c r="B13" s="1062">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2">
        <v>11</v>
      </c>
      <c r="B14" s="1062">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2">
        <v>12</v>
      </c>
      <c r="B15" s="1062">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2">
        <v>13</v>
      </c>
      <c r="B16" s="1062">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2">
        <v>14</v>
      </c>
      <c r="B17" s="1062">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2">
        <v>15</v>
      </c>
      <c r="B18" s="1062">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2">
        <v>16</v>
      </c>
      <c r="B19" s="1062">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2">
        <v>17</v>
      </c>
      <c r="B20" s="1062">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2">
        <v>18</v>
      </c>
      <c r="B21" s="1062">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2">
        <v>19</v>
      </c>
      <c r="B22" s="1062">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2">
        <v>20</v>
      </c>
      <c r="B23" s="1062">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2">
        <v>21</v>
      </c>
      <c r="B24" s="1062">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2">
        <v>22</v>
      </c>
      <c r="B25" s="1062">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2">
        <v>23</v>
      </c>
      <c r="B26" s="1062">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2">
        <v>24</v>
      </c>
      <c r="B27" s="1062">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2">
        <v>25</v>
      </c>
      <c r="B28" s="1062">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2">
        <v>26</v>
      </c>
      <c r="B29" s="1062">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2">
        <v>27</v>
      </c>
      <c r="B30" s="1062">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2">
        <v>28</v>
      </c>
      <c r="B31" s="1062">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2">
        <v>29</v>
      </c>
      <c r="B32" s="1062">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2">
        <v>30</v>
      </c>
      <c r="B33" s="1062">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2">
        <v>1</v>
      </c>
      <c r="B37" s="1062">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2">
        <v>2</v>
      </c>
      <c r="B38" s="1062">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2">
        <v>3</v>
      </c>
      <c r="B39" s="1062">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2">
        <v>4</v>
      </c>
      <c r="B40" s="1062">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2">
        <v>5</v>
      </c>
      <c r="B41" s="1062">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2">
        <v>6</v>
      </c>
      <c r="B42" s="1062">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2">
        <v>7</v>
      </c>
      <c r="B43" s="1062">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2">
        <v>8</v>
      </c>
      <c r="B44" s="1062">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2">
        <v>9</v>
      </c>
      <c r="B45" s="1062">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2">
        <v>10</v>
      </c>
      <c r="B46" s="1062">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2">
        <v>11</v>
      </c>
      <c r="B47" s="1062">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2">
        <v>12</v>
      </c>
      <c r="B48" s="1062">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2">
        <v>13</v>
      </c>
      <c r="B49" s="1062">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2">
        <v>14</v>
      </c>
      <c r="B50" s="1062">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2">
        <v>15</v>
      </c>
      <c r="B51" s="1062">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2">
        <v>16</v>
      </c>
      <c r="B52" s="1062">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2">
        <v>17</v>
      </c>
      <c r="B53" s="1062">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2">
        <v>18</v>
      </c>
      <c r="B54" s="1062">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2">
        <v>19</v>
      </c>
      <c r="B55" s="1062">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2">
        <v>20</v>
      </c>
      <c r="B56" s="1062">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2">
        <v>21</v>
      </c>
      <c r="B57" s="1062">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2">
        <v>22</v>
      </c>
      <c r="B58" s="1062">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2">
        <v>23</v>
      </c>
      <c r="B59" s="1062">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2">
        <v>24</v>
      </c>
      <c r="B60" s="1062">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2">
        <v>25</v>
      </c>
      <c r="B61" s="1062">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2">
        <v>26</v>
      </c>
      <c r="B62" s="1062">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2">
        <v>27</v>
      </c>
      <c r="B63" s="1062">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2">
        <v>28</v>
      </c>
      <c r="B64" s="1062">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2">
        <v>29</v>
      </c>
      <c r="B65" s="1062">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2">
        <v>30</v>
      </c>
      <c r="B66" s="1062">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2">
        <v>1</v>
      </c>
      <c r="B70" s="1062">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2">
        <v>2</v>
      </c>
      <c r="B71" s="1062">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2">
        <v>3</v>
      </c>
      <c r="B72" s="1062">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2">
        <v>4</v>
      </c>
      <c r="B73" s="1062">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2">
        <v>5</v>
      </c>
      <c r="B74" s="1062">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2">
        <v>6</v>
      </c>
      <c r="B75" s="1062">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2">
        <v>7</v>
      </c>
      <c r="B76" s="1062">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2">
        <v>8</v>
      </c>
      <c r="B77" s="1062">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2">
        <v>9</v>
      </c>
      <c r="B78" s="1062">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2">
        <v>10</v>
      </c>
      <c r="B79" s="1062">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2">
        <v>11</v>
      </c>
      <c r="B80" s="1062">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2">
        <v>12</v>
      </c>
      <c r="B81" s="1062">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2">
        <v>13</v>
      </c>
      <c r="B82" s="1062">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2">
        <v>14</v>
      </c>
      <c r="B83" s="1062">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2">
        <v>15</v>
      </c>
      <c r="B84" s="1062">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2">
        <v>16</v>
      </c>
      <c r="B85" s="1062">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2">
        <v>17</v>
      </c>
      <c r="B86" s="1062">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2">
        <v>18</v>
      </c>
      <c r="B87" s="1062">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2">
        <v>19</v>
      </c>
      <c r="B88" s="1062">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2">
        <v>20</v>
      </c>
      <c r="B89" s="1062">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2">
        <v>21</v>
      </c>
      <c r="B90" s="1062">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2">
        <v>22</v>
      </c>
      <c r="B91" s="1062">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2">
        <v>23</v>
      </c>
      <c r="B92" s="1062">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2">
        <v>24</v>
      </c>
      <c r="B93" s="1062">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2">
        <v>25</v>
      </c>
      <c r="B94" s="1062">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2">
        <v>26</v>
      </c>
      <c r="B95" s="1062">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2">
        <v>27</v>
      </c>
      <c r="B96" s="1062">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2">
        <v>28</v>
      </c>
      <c r="B97" s="1062">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2">
        <v>29</v>
      </c>
      <c r="B98" s="1062">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2">
        <v>30</v>
      </c>
      <c r="B99" s="1062">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2">
        <v>1</v>
      </c>
      <c r="B103" s="1062">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2">
        <v>2</v>
      </c>
      <c r="B104" s="1062">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2">
        <v>3</v>
      </c>
      <c r="B105" s="1062">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2">
        <v>4</v>
      </c>
      <c r="B106" s="1062">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2">
        <v>5</v>
      </c>
      <c r="B107" s="1062">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2">
        <v>6</v>
      </c>
      <c r="B108" s="1062">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2">
        <v>7</v>
      </c>
      <c r="B109" s="1062">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2">
        <v>8</v>
      </c>
      <c r="B110" s="1062">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2">
        <v>9</v>
      </c>
      <c r="B111" s="1062">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2">
        <v>10</v>
      </c>
      <c r="B112" s="1062">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2">
        <v>11</v>
      </c>
      <c r="B113" s="1062">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2">
        <v>12</v>
      </c>
      <c r="B114" s="1062">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2">
        <v>13</v>
      </c>
      <c r="B115" s="1062">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2">
        <v>14</v>
      </c>
      <c r="B116" s="1062">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2">
        <v>15</v>
      </c>
      <c r="B117" s="1062">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2">
        <v>16</v>
      </c>
      <c r="B118" s="1062">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2">
        <v>17</v>
      </c>
      <c r="B119" s="1062">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2">
        <v>18</v>
      </c>
      <c r="B120" s="1062">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2">
        <v>19</v>
      </c>
      <c r="B121" s="1062">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2">
        <v>20</v>
      </c>
      <c r="B122" s="1062">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2">
        <v>21</v>
      </c>
      <c r="B123" s="1062">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2">
        <v>22</v>
      </c>
      <c r="B124" s="1062">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2">
        <v>23</v>
      </c>
      <c r="B125" s="1062">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2">
        <v>24</v>
      </c>
      <c r="B126" s="1062">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2">
        <v>25</v>
      </c>
      <c r="B127" s="1062">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2">
        <v>26</v>
      </c>
      <c r="B128" s="1062">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2">
        <v>27</v>
      </c>
      <c r="B129" s="1062">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2">
        <v>28</v>
      </c>
      <c r="B130" s="1062">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2">
        <v>29</v>
      </c>
      <c r="B131" s="1062">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2">
        <v>30</v>
      </c>
      <c r="B132" s="1062">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2">
        <v>1</v>
      </c>
      <c r="B136" s="1062">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2">
        <v>2</v>
      </c>
      <c r="B137" s="1062">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2">
        <v>3</v>
      </c>
      <c r="B138" s="1062">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2">
        <v>4</v>
      </c>
      <c r="B139" s="1062">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2">
        <v>5</v>
      </c>
      <c r="B140" s="1062">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2">
        <v>6</v>
      </c>
      <c r="B141" s="1062">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2">
        <v>7</v>
      </c>
      <c r="B142" s="1062">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2">
        <v>8</v>
      </c>
      <c r="B143" s="1062">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2">
        <v>9</v>
      </c>
      <c r="B144" s="1062">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2">
        <v>10</v>
      </c>
      <c r="B145" s="1062">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2">
        <v>11</v>
      </c>
      <c r="B146" s="1062">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2">
        <v>12</v>
      </c>
      <c r="B147" s="1062">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2">
        <v>13</v>
      </c>
      <c r="B148" s="1062">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2">
        <v>14</v>
      </c>
      <c r="B149" s="1062">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2">
        <v>15</v>
      </c>
      <c r="B150" s="1062">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2">
        <v>16</v>
      </c>
      <c r="B151" s="1062">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2">
        <v>17</v>
      </c>
      <c r="B152" s="1062">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2">
        <v>18</v>
      </c>
      <c r="B153" s="1062">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2">
        <v>19</v>
      </c>
      <c r="B154" s="1062">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2">
        <v>20</v>
      </c>
      <c r="B155" s="1062">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2">
        <v>21</v>
      </c>
      <c r="B156" s="1062">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2">
        <v>22</v>
      </c>
      <c r="B157" s="1062">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2">
        <v>23</v>
      </c>
      <c r="B158" s="1062">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2">
        <v>24</v>
      </c>
      <c r="B159" s="1062">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2">
        <v>25</v>
      </c>
      <c r="B160" s="1062">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2">
        <v>26</v>
      </c>
      <c r="B161" s="1062">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2">
        <v>27</v>
      </c>
      <c r="B162" s="1062">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2">
        <v>28</v>
      </c>
      <c r="B163" s="1062">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2">
        <v>29</v>
      </c>
      <c r="B164" s="1062">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2">
        <v>30</v>
      </c>
      <c r="B165" s="1062">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2">
        <v>1</v>
      </c>
      <c r="B169" s="1062">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2">
        <v>2</v>
      </c>
      <c r="B170" s="1062">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2">
        <v>3</v>
      </c>
      <c r="B171" s="1062">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2">
        <v>4</v>
      </c>
      <c r="B172" s="1062">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2">
        <v>5</v>
      </c>
      <c r="B173" s="1062">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2">
        <v>6</v>
      </c>
      <c r="B174" s="1062">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2">
        <v>7</v>
      </c>
      <c r="B175" s="1062">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2">
        <v>8</v>
      </c>
      <c r="B176" s="1062">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2">
        <v>9</v>
      </c>
      <c r="B177" s="1062">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2">
        <v>10</v>
      </c>
      <c r="B178" s="1062">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2">
        <v>11</v>
      </c>
      <c r="B179" s="1062">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2">
        <v>12</v>
      </c>
      <c r="B180" s="1062">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2">
        <v>13</v>
      </c>
      <c r="B181" s="1062">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2">
        <v>14</v>
      </c>
      <c r="B182" s="1062">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2">
        <v>15</v>
      </c>
      <c r="B183" s="1062">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2">
        <v>16</v>
      </c>
      <c r="B184" s="1062">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2">
        <v>17</v>
      </c>
      <c r="B185" s="1062">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2">
        <v>18</v>
      </c>
      <c r="B186" s="1062">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2">
        <v>19</v>
      </c>
      <c r="B187" s="1062">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2">
        <v>20</v>
      </c>
      <c r="B188" s="1062">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2">
        <v>21</v>
      </c>
      <c r="B189" s="1062">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2">
        <v>22</v>
      </c>
      <c r="B190" s="1062">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2">
        <v>23</v>
      </c>
      <c r="B191" s="1062">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2">
        <v>24</v>
      </c>
      <c r="B192" s="1062">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2">
        <v>25</v>
      </c>
      <c r="B193" s="1062">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2">
        <v>26</v>
      </c>
      <c r="B194" s="1062">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2">
        <v>27</v>
      </c>
      <c r="B195" s="1062">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2">
        <v>28</v>
      </c>
      <c r="B196" s="1062">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2">
        <v>29</v>
      </c>
      <c r="B197" s="1062">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2">
        <v>30</v>
      </c>
      <c r="B198" s="1062">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2">
        <v>1</v>
      </c>
      <c r="B202" s="1062">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2">
        <v>2</v>
      </c>
      <c r="B203" s="1062">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2">
        <v>3</v>
      </c>
      <c r="B204" s="1062">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2">
        <v>4</v>
      </c>
      <c r="B205" s="1062">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2">
        <v>5</v>
      </c>
      <c r="B206" s="1062">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2">
        <v>6</v>
      </c>
      <c r="B207" s="1062">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2">
        <v>7</v>
      </c>
      <c r="B208" s="1062">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2">
        <v>8</v>
      </c>
      <c r="B209" s="1062">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2">
        <v>9</v>
      </c>
      <c r="B210" s="1062">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2">
        <v>10</v>
      </c>
      <c r="B211" s="1062">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2">
        <v>11</v>
      </c>
      <c r="B212" s="1062">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2">
        <v>12</v>
      </c>
      <c r="B213" s="1062">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2">
        <v>13</v>
      </c>
      <c r="B214" s="1062">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2">
        <v>14</v>
      </c>
      <c r="B215" s="1062">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2">
        <v>15</v>
      </c>
      <c r="B216" s="1062">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2">
        <v>16</v>
      </c>
      <c r="B217" s="1062">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2">
        <v>17</v>
      </c>
      <c r="B218" s="1062">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2">
        <v>18</v>
      </c>
      <c r="B219" s="1062">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2">
        <v>19</v>
      </c>
      <c r="B220" s="1062">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2">
        <v>20</v>
      </c>
      <c r="B221" s="1062">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2">
        <v>21</v>
      </c>
      <c r="B222" s="1062">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2">
        <v>22</v>
      </c>
      <c r="B223" s="1062">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2">
        <v>23</v>
      </c>
      <c r="B224" s="1062">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2">
        <v>24</v>
      </c>
      <c r="B225" s="1062">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2">
        <v>25</v>
      </c>
      <c r="B226" s="1062">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2">
        <v>26</v>
      </c>
      <c r="B227" s="1062">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2">
        <v>27</v>
      </c>
      <c r="B228" s="1062">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2">
        <v>28</v>
      </c>
      <c r="B229" s="1062">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2">
        <v>29</v>
      </c>
      <c r="B230" s="1062">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2">
        <v>30</v>
      </c>
      <c r="B231" s="1062">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2">
        <v>1</v>
      </c>
      <c r="B235" s="1062">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2">
        <v>2</v>
      </c>
      <c r="B236" s="1062">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2">
        <v>3</v>
      </c>
      <c r="B237" s="1062">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2">
        <v>4</v>
      </c>
      <c r="B238" s="1062">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2">
        <v>5</v>
      </c>
      <c r="B239" s="1062">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2">
        <v>6</v>
      </c>
      <c r="B240" s="1062">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2">
        <v>7</v>
      </c>
      <c r="B241" s="1062">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2">
        <v>8</v>
      </c>
      <c r="B242" s="1062">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2">
        <v>9</v>
      </c>
      <c r="B243" s="1062">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2">
        <v>10</v>
      </c>
      <c r="B244" s="1062">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2">
        <v>11</v>
      </c>
      <c r="B245" s="1062">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2">
        <v>12</v>
      </c>
      <c r="B246" s="1062">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2">
        <v>13</v>
      </c>
      <c r="B247" s="1062">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2">
        <v>14</v>
      </c>
      <c r="B248" s="1062">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2">
        <v>15</v>
      </c>
      <c r="B249" s="1062">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2">
        <v>16</v>
      </c>
      <c r="B250" s="1062">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2">
        <v>17</v>
      </c>
      <c r="B251" s="1062">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2">
        <v>18</v>
      </c>
      <c r="B252" s="1062">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2">
        <v>19</v>
      </c>
      <c r="B253" s="1062">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2">
        <v>20</v>
      </c>
      <c r="B254" s="1062">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2">
        <v>21</v>
      </c>
      <c r="B255" s="1062">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2">
        <v>22</v>
      </c>
      <c r="B256" s="1062">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2">
        <v>23</v>
      </c>
      <c r="B257" s="1062">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2">
        <v>24</v>
      </c>
      <c r="B258" s="1062">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2">
        <v>25</v>
      </c>
      <c r="B259" s="1062">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2">
        <v>26</v>
      </c>
      <c r="B260" s="1062">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2">
        <v>27</v>
      </c>
      <c r="B261" s="1062">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2">
        <v>28</v>
      </c>
      <c r="B262" s="1062">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2">
        <v>29</v>
      </c>
      <c r="B263" s="1062">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2">
        <v>30</v>
      </c>
      <c r="B264" s="1062">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2">
        <v>1</v>
      </c>
      <c r="B268" s="1062">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2">
        <v>2</v>
      </c>
      <c r="B269" s="1062">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2">
        <v>3</v>
      </c>
      <c r="B270" s="1062">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2">
        <v>4</v>
      </c>
      <c r="B271" s="1062">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2">
        <v>5</v>
      </c>
      <c r="B272" s="1062">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2">
        <v>6</v>
      </c>
      <c r="B273" s="1062">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2">
        <v>7</v>
      </c>
      <c r="B274" s="1062">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2">
        <v>8</v>
      </c>
      <c r="B275" s="1062">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2">
        <v>9</v>
      </c>
      <c r="B276" s="1062">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2">
        <v>10</v>
      </c>
      <c r="B277" s="1062">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2">
        <v>11</v>
      </c>
      <c r="B278" s="1062">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2">
        <v>12</v>
      </c>
      <c r="B279" s="1062">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2">
        <v>13</v>
      </c>
      <c r="B280" s="1062">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2">
        <v>14</v>
      </c>
      <c r="B281" s="1062">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2">
        <v>15</v>
      </c>
      <c r="B282" s="1062">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2">
        <v>16</v>
      </c>
      <c r="B283" s="1062">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2">
        <v>17</v>
      </c>
      <c r="B284" s="1062">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2">
        <v>18</v>
      </c>
      <c r="B285" s="1062">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2">
        <v>19</v>
      </c>
      <c r="B286" s="1062">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2">
        <v>20</v>
      </c>
      <c r="B287" s="1062">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2">
        <v>21</v>
      </c>
      <c r="B288" s="1062">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2">
        <v>22</v>
      </c>
      <c r="B289" s="1062">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2">
        <v>23</v>
      </c>
      <c r="B290" s="1062">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2">
        <v>24</v>
      </c>
      <c r="B291" s="1062">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2">
        <v>25</v>
      </c>
      <c r="B292" s="1062">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2">
        <v>26</v>
      </c>
      <c r="B293" s="1062">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2">
        <v>27</v>
      </c>
      <c r="B294" s="1062">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2">
        <v>28</v>
      </c>
      <c r="B295" s="1062">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2">
        <v>29</v>
      </c>
      <c r="B296" s="1062">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2">
        <v>30</v>
      </c>
      <c r="B297" s="1062">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2">
        <v>1</v>
      </c>
      <c r="B301" s="1062">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2">
        <v>2</v>
      </c>
      <c r="B302" s="1062">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2">
        <v>3</v>
      </c>
      <c r="B303" s="1062">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2">
        <v>4</v>
      </c>
      <c r="B304" s="1062">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2">
        <v>5</v>
      </c>
      <c r="B305" s="1062">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2">
        <v>6</v>
      </c>
      <c r="B306" s="1062">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2">
        <v>7</v>
      </c>
      <c r="B307" s="1062">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2">
        <v>8</v>
      </c>
      <c r="B308" s="1062">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2">
        <v>9</v>
      </c>
      <c r="B309" s="1062">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2">
        <v>10</v>
      </c>
      <c r="B310" s="1062">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2">
        <v>11</v>
      </c>
      <c r="B311" s="1062">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2">
        <v>12</v>
      </c>
      <c r="B312" s="1062">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2">
        <v>13</v>
      </c>
      <c r="B313" s="1062">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2">
        <v>14</v>
      </c>
      <c r="B314" s="1062">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2">
        <v>15</v>
      </c>
      <c r="B315" s="1062">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2">
        <v>16</v>
      </c>
      <c r="B316" s="1062">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2">
        <v>17</v>
      </c>
      <c r="B317" s="1062">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2">
        <v>18</v>
      </c>
      <c r="B318" s="1062">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2">
        <v>19</v>
      </c>
      <c r="B319" s="1062">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2">
        <v>20</v>
      </c>
      <c r="B320" s="1062">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2">
        <v>21</v>
      </c>
      <c r="B321" s="1062">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2">
        <v>22</v>
      </c>
      <c r="B322" s="1062">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2">
        <v>23</v>
      </c>
      <c r="B323" s="1062">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2">
        <v>24</v>
      </c>
      <c r="B324" s="1062">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2">
        <v>25</v>
      </c>
      <c r="B325" s="1062">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2">
        <v>26</v>
      </c>
      <c r="B326" s="1062">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2">
        <v>27</v>
      </c>
      <c r="B327" s="1062">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2">
        <v>28</v>
      </c>
      <c r="B328" s="1062">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2">
        <v>29</v>
      </c>
      <c r="B329" s="1062">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2">
        <v>30</v>
      </c>
      <c r="B330" s="1062">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2">
        <v>1</v>
      </c>
      <c r="B334" s="1062">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2">
        <v>2</v>
      </c>
      <c r="B335" s="1062">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2">
        <v>3</v>
      </c>
      <c r="B336" s="1062">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2">
        <v>4</v>
      </c>
      <c r="B337" s="1062">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2">
        <v>5</v>
      </c>
      <c r="B338" s="1062">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2">
        <v>6</v>
      </c>
      <c r="B339" s="1062">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2">
        <v>7</v>
      </c>
      <c r="B340" s="1062">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2">
        <v>8</v>
      </c>
      <c r="B341" s="1062">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2">
        <v>9</v>
      </c>
      <c r="B342" s="1062">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2">
        <v>10</v>
      </c>
      <c r="B343" s="1062">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2">
        <v>11</v>
      </c>
      <c r="B344" s="1062">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2">
        <v>12</v>
      </c>
      <c r="B345" s="1062">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2">
        <v>13</v>
      </c>
      <c r="B346" s="1062">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2">
        <v>14</v>
      </c>
      <c r="B347" s="1062">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2">
        <v>15</v>
      </c>
      <c r="B348" s="1062">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2">
        <v>16</v>
      </c>
      <c r="B349" s="1062">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2">
        <v>17</v>
      </c>
      <c r="B350" s="1062">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2">
        <v>18</v>
      </c>
      <c r="B351" s="1062">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2">
        <v>19</v>
      </c>
      <c r="B352" s="1062">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2">
        <v>20</v>
      </c>
      <c r="B353" s="1062">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2">
        <v>21</v>
      </c>
      <c r="B354" s="1062">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2">
        <v>22</v>
      </c>
      <c r="B355" s="1062">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2">
        <v>23</v>
      </c>
      <c r="B356" s="1062">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2">
        <v>24</v>
      </c>
      <c r="B357" s="1062">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2">
        <v>25</v>
      </c>
      <c r="B358" s="1062">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2">
        <v>26</v>
      </c>
      <c r="B359" s="1062">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2">
        <v>27</v>
      </c>
      <c r="B360" s="1062">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2">
        <v>28</v>
      </c>
      <c r="B361" s="1062">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2">
        <v>29</v>
      </c>
      <c r="B362" s="1062">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2">
        <v>30</v>
      </c>
      <c r="B363" s="1062">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2">
        <v>1</v>
      </c>
      <c r="B367" s="1062">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2">
        <v>2</v>
      </c>
      <c r="B368" s="1062">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2">
        <v>3</v>
      </c>
      <c r="B369" s="1062">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2">
        <v>4</v>
      </c>
      <c r="B370" s="1062">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2">
        <v>5</v>
      </c>
      <c r="B371" s="1062">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2">
        <v>6</v>
      </c>
      <c r="B372" s="1062">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2">
        <v>7</v>
      </c>
      <c r="B373" s="1062">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2">
        <v>8</v>
      </c>
      <c r="B374" s="1062">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2">
        <v>9</v>
      </c>
      <c r="B375" s="1062">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2">
        <v>10</v>
      </c>
      <c r="B376" s="1062">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2">
        <v>11</v>
      </c>
      <c r="B377" s="1062">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2">
        <v>12</v>
      </c>
      <c r="B378" s="1062">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2">
        <v>13</v>
      </c>
      <c r="B379" s="1062">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2">
        <v>14</v>
      </c>
      <c r="B380" s="1062">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2">
        <v>15</v>
      </c>
      <c r="B381" s="1062">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2">
        <v>16</v>
      </c>
      <c r="B382" s="1062">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2">
        <v>17</v>
      </c>
      <c r="B383" s="1062">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2">
        <v>18</v>
      </c>
      <c r="B384" s="1062">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2">
        <v>19</v>
      </c>
      <c r="B385" s="1062">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2">
        <v>20</v>
      </c>
      <c r="B386" s="1062">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2">
        <v>21</v>
      </c>
      <c r="B387" s="1062">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2">
        <v>22</v>
      </c>
      <c r="B388" s="1062">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2">
        <v>23</v>
      </c>
      <c r="B389" s="1062">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2">
        <v>24</v>
      </c>
      <c r="B390" s="1062">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2">
        <v>25</v>
      </c>
      <c r="B391" s="1062">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2">
        <v>26</v>
      </c>
      <c r="B392" s="1062">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2">
        <v>27</v>
      </c>
      <c r="B393" s="1062">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2">
        <v>28</v>
      </c>
      <c r="B394" s="1062">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2">
        <v>29</v>
      </c>
      <c r="B395" s="1062">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2">
        <v>30</v>
      </c>
      <c r="B396" s="1062">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2">
        <v>1</v>
      </c>
      <c r="B400" s="1062">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2">
        <v>2</v>
      </c>
      <c r="B401" s="1062">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2">
        <v>3</v>
      </c>
      <c r="B402" s="1062">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2">
        <v>4</v>
      </c>
      <c r="B403" s="1062">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2">
        <v>5</v>
      </c>
      <c r="B404" s="1062">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2">
        <v>6</v>
      </c>
      <c r="B405" s="1062">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2">
        <v>7</v>
      </c>
      <c r="B406" s="1062">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2">
        <v>8</v>
      </c>
      <c r="B407" s="1062">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2">
        <v>9</v>
      </c>
      <c r="B408" s="1062">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2">
        <v>10</v>
      </c>
      <c r="B409" s="1062">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2">
        <v>11</v>
      </c>
      <c r="B410" s="1062">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2">
        <v>12</v>
      </c>
      <c r="B411" s="1062">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2">
        <v>13</v>
      </c>
      <c r="B412" s="1062">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2">
        <v>14</v>
      </c>
      <c r="B413" s="1062">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2">
        <v>15</v>
      </c>
      <c r="B414" s="1062">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2">
        <v>16</v>
      </c>
      <c r="B415" s="1062">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2">
        <v>17</v>
      </c>
      <c r="B416" s="1062">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2">
        <v>18</v>
      </c>
      <c r="B417" s="1062">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2">
        <v>19</v>
      </c>
      <c r="B418" s="1062">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2">
        <v>20</v>
      </c>
      <c r="B419" s="1062">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2">
        <v>21</v>
      </c>
      <c r="B420" s="1062">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2">
        <v>22</v>
      </c>
      <c r="B421" s="1062">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2">
        <v>23</v>
      </c>
      <c r="B422" s="1062">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2">
        <v>24</v>
      </c>
      <c r="B423" s="1062">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2">
        <v>25</v>
      </c>
      <c r="B424" s="1062">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2">
        <v>26</v>
      </c>
      <c r="B425" s="1062">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2">
        <v>27</v>
      </c>
      <c r="B426" s="1062">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2">
        <v>28</v>
      </c>
      <c r="B427" s="1062">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2">
        <v>29</v>
      </c>
      <c r="B428" s="1062">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2">
        <v>30</v>
      </c>
      <c r="B429" s="1062">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2">
        <v>1</v>
      </c>
      <c r="B433" s="1062">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2">
        <v>2</v>
      </c>
      <c r="B434" s="1062">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2">
        <v>3</v>
      </c>
      <c r="B435" s="1062">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2">
        <v>4</v>
      </c>
      <c r="B436" s="1062">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2">
        <v>5</v>
      </c>
      <c r="B437" s="1062">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2">
        <v>6</v>
      </c>
      <c r="B438" s="1062">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2">
        <v>7</v>
      </c>
      <c r="B439" s="1062">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2">
        <v>8</v>
      </c>
      <c r="B440" s="1062">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2">
        <v>9</v>
      </c>
      <c r="B441" s="1062">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2">
        <v>10</v>
      </c>
      <c r="B442" s="1062">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2">
        <v>11</v>
      </c>
      <c r="B443" s="1062">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2">
        <v>12</v>
      </c>
      <c r="B444" s="1062">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2">
        <v>13</v>
      </c>
      <c r="B445" s="1062">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2">
        <v>14</v>
      </c>
      <c r="B446" s="1062">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2">
        <v>15</v>
      </c>
      <c r="B447" s="1062">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2">
        <v>16</v>
      </c>
      <c r="B448" s="1062">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2">
        <v>17</v>
      </c>
      <c r="B449" s="1062">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2">
        <v>18</v>
      </c>
      <c r="B450" s="1062">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2">
        <v>19</v>
      </c>
      <c r="B451" s="1062">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2">
        <v>20</v>
      </c>
      <c r="B452" s="1062">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2">
        <v>21</v>
      </c>
      <c r="B453" s="1062">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2">
        <v>22</v>
      </c>
      <c r="B454" s="1062">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2">
        <v>23</v>
      </c>
      <c r="B455" s="1062">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2">
        <v>24</v>
      </c>
      <c r="B456" s="1062">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2">
        <v>25</v>
      </c>
      <c r="B457" s="1062">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2">
        <v>26</v>
      </c>
      <c r="B458" s="1062">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2">
        <v>27</v>
      </c>
      <c r="B459" s="1062">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2">
        <v>28</v>
      </c>
      <c r="B460" s="1062">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2">
        <v>29</v>
      </c>
      <c r="B461" s="1062">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2">
        <v>30</v>
      </c>
      <c r="B462" s="1062">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2">
        <v>1</v>
      </c>
      <c r="B466" s="1062">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2">
        <v>2</v>
      </c>
      <c r="B467" s="1062">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2">
        <v>3</v>
      </c>
      <c r="B468" s="1062">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2">
        <v>4</v>
      </c>
      <c r="B469" s="1062">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2">
        <v>5</v>
      </c>
      <c r="B470" s="1062">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2">
        <v>6</v>
      </c>
      <c r="B471" s="1062">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2">
        <v>7</v>
      </c>
      <c r="B472" s="1062">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2">
        <v>8</v>
      </c>
      <c r="B473" s="1062">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2">
        <v>9</v>
      </c>
      <c r="B474" s="1062">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2">
        <v>10</v>
      </c>
      <c r="B475" s="1062">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2">
        <v>11</v>
      </c>
      <c r="B476" s="1062">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2">
        <v>12</v>
      </c>
      <c r="B477" s="1062">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2">
        <v>13</v>
      </c>
      <c r="B478" s="1062">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2">
        <v>14</v>
      </c>
      <c r="B479" s="1062">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2">
        <v>15</v>
      </c>
      <c r="B480" s="1062">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2">
        <v>16</v>
      </c>
      <c r="B481" s="1062">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2">
        <v>17</v>
      </c>
      <c r="B482" s="1062">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2">
        <v>18</v>
      </c>
      <c r="B483" s="1062">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2">
        <v>19</v>
      </c>
      <c r="B484" s="1062">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2">
        <v>20</v>
      </c>
      <c r="B485" s="1062">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2">
        <v>21</v>
      </c>
      <c r="B486" s="1062">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2">
        <v>22</v>
      </c>
      <c r="B487" s="1062">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2">
        <v>23</v>
      </c>
      <c r="B488" s="1062">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2">
        <v>24</v>
      </c>
      <c r="B489" s="1062">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2">
        <v>25</v>
      </c>
      <c r="B490" s="1062">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2">
        <v>26</v>
      </c>
      <c r="B491" s="1062">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2">
        <v>27</v>
      </c>
      <c r="B492" s="1062">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2">
        <v>28</v>
      </c>
      <c r="B493" s="1062">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2">
        <v>29</v>
      </c>
      <c r="B494" s="1062">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2">
        <v>30</v>
      </c>
      <c r="B495" s="1062">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2">
        <v>1</v>
      </c>
      <c r="B499" s="1062">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2">
        <v>2</v>
      </c>
      <c r="B500" s="1062">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2">
        <v>3</v>
      </c>
      <c r="B501" s="1062">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2">
        <v>4</v>
      </c>
      <c r="B502" s="1062">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2">
        <v>5</v>
      </c>
      <c r="B503" s="1062">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2">
        <v>6</v>
      </c>
      <c r="B504" s="1062">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2">
        <v>7</v>
      </c>
      <c r="B505" s="1062">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2">
        <v>8</v>
      </c>
      <c r="B506" s="1062">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2">
        <v>9</v>
      </c>
      <c r="B507" s="1062">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2">
        <v>10</v>
      </c>
      <c r="B508" s="1062">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2">
        <v>11</v>
      </c>
      <c r="B509" s="1062">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2">
        <v>12</v>
      </c>
      <c r="B510" s="1062">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2">
        <v>13</v>
      </c>
      <c r="B511" s="1062">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2">
        <v>14</v>
      </c>
      <c r="B512" s="1062">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2">
        <v>15</v>
      </c>
      <c r="B513" s="1062">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2">
        <v>16</v>
      </c>
      <c r="B514" s="1062">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2">
        <v>17</v>
      </c>
      <c r="B515" s="1062">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2">
        <v>18</v>
      </c>
      <c r="B516" s="1062">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2">
        <v>19</v>
      </c>
      <c r="B517" s="1062">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2">
        <v>20</v>
      </c>
      <c r="B518" s="1062">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2">
        <v>21</v>
      </c>
      <c r="B519" s="1062">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2">
        <v>22</v>
      </c>
      <c r="B520" s="1062">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2">
        <v>23</v>
      </c>
      <c r="B521" s="1062">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2">
        <v>24</v>
      </c>
      <c r="B522" s="1062">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2">
        <v>25</v>
      </c>
      <c r="B523" s="1062">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2">
        <v>26</v>
      </c>
      <c r="B524" s="1062">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2">
        <v>27</v>
      </c>
      <c r="B525" s="1062">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2">
        <v>28</v>
      </c>
      <c r="B526" s="1062">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2">
        <v>29</v>
      </c>
      <c r="B527" s="1062">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2">
        <v>30</v>
      </c>
      <c r="B528" s="1062">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2">
        <v>1</v>
      </c>
      <c r="B532" s="1062">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2">
        <v>2</v>
      </c>
      <c r="B533" s="1062">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2">
        <v>3</v>
      </c>
      <c r="B534" s="1062">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2">
        <v>4</v>
      </c>
      <c r="B535" s="1062">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2">
        <v>5</v>
      </c>
      <c r="B536" s="1062">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2">
        <v>6</v>
      </c>
      <c r="B537" s="1062">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2">
        <v>7</v>
      </c>
      <c r="B538" s="1062">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2">
        <v>8</v>
      </c>
      <c r="B539" s="1062">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2">
        <v>9</v>
      </c>
      <c r="B540" s="1062">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2">
        <v>10</v>
      </c>
      <c r="B541" s="1062">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2">
        <v>11</v>
      </c>
      <c r="B542" s="1062">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2">
        <v>12</v>
      </c>
      <c r="B543" s="1062">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2">
        <v>13</v>
      </c>
      <c r="B544" s="1062">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2">
        <v>14</v>
      </c>
      <c r="B545" s="1062">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2">
        <v>15</v>
      </c>
      <c r="B546" s="1062">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2">
        <v>16</v>
      </c>
      <c r="B547" s="1062">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2">
        <v>17</v>
      </c>
      <c r="B548" s="1062">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2">
        <v>18</v>
      </c>
      <c r="B549" s="1062">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2">
        <v>19</v>
      </c>
      <c r="B550" s="1062">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2">
        <v>20</v>
      </c>
      <c r="B551" s="1062">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2">
        <v>21</v>
      </c>
      <c r="B552" s="1062">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2">
        <v>22</v>
      </c>
      <c r="B553" s="1062">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2">
        <v>23</v>
      </c>
      <c r="B554" s="1062">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2">
        <v>24</v>
      </c>
      <c r="B555" s="1062">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2">
        <v>25</v>
      </c>
      <c r="B556" s="1062">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2">
        <v>26</v>
      </c>
      <c r="B557" s="1062">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2">
        <v>27</v>
      </c>
      <c r="B558" s="1062">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2">
        <v>28</v>
      </c>
      <c r="B559" s="1062">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2">
        <v>29</v>
      </c>
      <c r="B560" s="1062">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2">
        <v>30</v>
      </c>
      <c r="B561" s="1062">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2">
        <v>1</v>
      </c>
      <c r="B565" s="1062">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2">
        <v>2</v>
      </c>
      <c r="B566" s="1062">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2">
        <v>3</v>
      </c>
      <c r="B567" s="1062">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2">
        <v>4</v>
      </c>
      <c r="B568" s="1062">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2">
        <v>5</v>
      </c>
      <c r="B569" s="1062">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2">
        <v>6</v>
      </c>
      <c r="B570" s="1062">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2">
        <v>7</v>
      </c>
      <c r="B571" s="1062">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2">
        <v>8</v>
      </c>
      <c r="B572" s="1062">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2">
        <v>9</v>
      </c>
      <c r="B573" s="1062">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2">
        <v>10</v>
      </c>
      <c r="B574" s="1062">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2">
        <v>11</v>
      </c>
      <c r="B575" s="1062">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2">
        <v>12</v>
      </c>
      <c r="B576" s="1062">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2">
        <v>13</v>
      </c>
      <c r="B577" s="1062">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2">
        <v>14</v>
      </c>
      <c r="B578" s="1062">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2">
        <v>15</v>
      </c>
      <c r="B579" s="1062">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2">
        <v>16</v>
      </c>
      <c r="B580" s="1062">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2">
        <v>17</v>
      </c>
      <c r="B581" s="1062">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2">
        <v>18</v>
      </c>
      <c r="B582" s="1062">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2">
        <v>19</v>
      </c>
      <c r="B583" s="1062">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2">
        <v>20</v>
      </c>
      <c r="B584" s="1062">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2">
        <v>21</v>
      </c>
      <c r="B585" s="1062">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2">
        <v>22</v>
      </c>
      <c r="B586" s="1062">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2">
        <v>23</v>
      </c>
      <c r="B587" s="1062">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2">
        <v>24</v>
      </c>
      <c r="B588" s="1062">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2">
        <v>25</v>
      </c>
      <c r="B589" s="1062">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2">
        <v>26</v>
      </c>
      <c r="B590" s="1062">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2">
        <v>27</v>
      </c>
      <c r="B591" s="1062">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2">
        <v>28</v>
      </c>
      <c r="B592" s="1062">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2">
        <v>29</v>
      </c>
      <c r="B593" s="1062">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2">
        <v>30</v>
      </c>
      <c r="B594" s="1062">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2">
        <v>1</v>
      </c>
      <c r="B598" s="1062">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2">
        <v>2</v>
      </c>
      <c r="B599" s="1062">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2">
        <v>3</v>
      </c>
      <c r="B600" s="1062">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2">
        <v>4</v>
      </c>
      <c r="B601" s="1062">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2">
        <v>5</v>
      </c>
      <c r="B602" s="1062">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2">
        <v>6</v>
      </c>
      <c r="B603" s="1062">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2">
        <v>7</v>
      </c>
      <c r="B604" s="1062">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2">
        <v>8</v>
      </c>
      <c r="B605" s="1062">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2">
        <v>9</v>
      </c>
      <c r="B606" s="1062">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2">
        <v>10</v>
      </c>
      <c r="B607" s="1062">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2">
        <v>11</v>
      </c>
      <c r="B608" s="1062">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2">
        <v>12</v>
      </c>
      <c r="B609" s="1062">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2">
        <v>13</v>
      </c>
      <c r="B610" s="1062">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2">
        <v>14</v>
      </c>
      <c r="B611" s="1062">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2">
        <v>15</v>
      </c>
      <c r="B612" s="1062">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2">
        <v>16</v>
      </c>
      <c r="B613" s="1062">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2">
        <v>17</v>
      </c>
      <c r="B614" s="1062">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2">
        <v>18</v>
      </c>
      <c r="B615" s="1062">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2">
        <v>19</v>
      </c>
      <c r="B616" s="1062">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2">
        <v>20</v>
      </c>
      <c r="B617" s="1062">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2">
        <v>21</v>
      </c>
      <c r="B618" s="1062">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2">
        <v>22</v>
      </c>
      <c r="B619" s="1062">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2">
        <v>23</v>
      </c>
      <c r="B620" s="1062">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2">
        <v>24</v>
      </c>
      <c r="B621" s="1062">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2">
        <v>25</v>
      </c>
      <c r="B622" s="1062">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2">
        <v>26</v>
      </c>
      <c r="B623" s="1062">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2">
        <v>27</v>
      </c>
      <c r="B624" s="1062">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2">
        <v>28</v>
      </c>
      <c r="B625" s="1062">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2">
        <v>29</v>
      </c>
      <c r="B626" s="1062">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2">
        <v>30</v>
      </c>
      <c r="B627" s="1062">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2">
        <v>1</v>
      </c>
      <c r="B631" s="1062">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2">
        <v>2</v>
      </c>
      <c r="B632" s="1062">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2">
        <v>3</v>
      </c>
      <c r="B633" s="1062">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2">
        <v>4</v>
      </c>
      <c r="B634" s="1062">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2">
        <v>5</v>
      </c>
      <c r="B635" s="1062">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2">
        <v>6</v>
      </c>
      <c r="B636" s="1062">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2">
        <v>7</v>
      </c>
      <c r="B637" s="1062">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2">
        <v>8</v>
      </c>
      <c r="B638" s="1062">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2">
        <v>9</v>
      </c>
      <c r="B639" s="1062">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2">
        <v>10</v>
      </c>
      <c r="B640" s="1062">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2">
        <v>11</v>
      </c>
      <c r="B641" s="1062">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2">
        <v>12</v>
      </c>
      <c r="B642" s="1062">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2">
        <v>13</v>
      </c>
      <c r="B643" s="1062">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2">
        <v>14</v>
      </c>
      <c r="B644" s="1062">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2">
        <v>15</v>
      </c>
      <c r="B645" s="1062">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2">
        <v>16</v>
      </c>
      <c r="B646" s="1062">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2">
        <v>17</v>
      </c>
      <c r="B647" s="1062">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2">
        <v>18</v>
      </c>
      <c r="B648" s="1062">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2">
        <v>19</v>
      </c>
      <c r="B649" s="1062">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2">
        <v>20</v>
      </c>
      <c r="B650" s="1062">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2">
        <v>21</v>
      </c>
      <c r="B651" s="1062">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2">
        <v>22</v>
      </c>
      <c r="B652" s="1062">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2">
        <v>23</v>
      </c>
      <c r="B653" s="1062">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2">
        <v>24</v>
      </c>
      <c r="B654" s="1062">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2">
        <v>25</v>
      </c>
      <c r="B655" s="1062">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2">
        <v>26</v>
      </c>
      <c r="B656" s="1062">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2">
        <v>27</v>
      </c>
      <c r="B657" s="1062">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2">
        <v>28</v>
      </c>
      <c r="B658" s="1062">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2">
        <v>29</v>
      </c>
      <c r="B659" s="1062">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2">
        <v>30</v>
      </c>
      <c r="B660" s="1062">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2">
        <v>1</v>
      </c>
      <c r="B664" s="1062">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2">
        <v>2</v>
      </c>
      <c r="B665" s="1062">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2">
        <v>3</v>
      </c>
      <c r="B666" s="1062">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2">
        <v>4</v>
      </c>
      <c r="B667" s="1062">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2">
        <v>5</v>
      </c>
      <c r="B668" s="1062">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2">
        <v>6</v>
      </c>
      <c r="B669" s="1062">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2">
        <v>7</v>
      </c>
      <c r="B670" s="1062">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2">
        <v>8</v>
      </c>
      <c r="B671" s="1062">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2">
        <v>9</v>
      </c>
      <c r="B672" s="1062">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2">
        <v>10</v>
      </c>
      <c r="B673" s="1062">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2">
        <v>11</v>
      </c>
      <c r="B674" s="1062">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2">
        <v>12</v>
      </c>
      <c r="B675" s="1062">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2">
        <v>13</v>
      </c>
      <c r="B676" s="1062">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2">
        <v>14</v>
      </c>
      <c r="B677" s="1062">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2">
        <v>15</v>
      </c>
      <c r="B678" s="1062">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2">
        <v>16</v>
      </c>
      <c r="B679" s="1062">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2">
        <v>17</v>
      </c>
      <c r="B680" s="1062">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2">
        <v>18</v>
      </c>
      <c r="B681" s="1062">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2">
        <v>19</v>
      </c>
      <c r="B682" s="1062">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2">
        <v>20</v>
      </c>
      <c r="B683" s="1062">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2">
        <v>21</v>
      </c>
      <c r="B684" s="1062">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2">
        <v>22</v>
      </c>
      <c r="B685" s="1062">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2">
        <v>23</v>
      </c>
      <c r="B686" s="1062">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2">
        <v>24</v>
      </c>
      <c r="B687" s="1062">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2">
        <v>25</v>
      </c>
      <c r="B688" s="1062">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2">
        <v>26</v>
      </c>
      <c r="B689" s="1062">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2">
        <v>27</v>
      </c>
      <c r="B690" s="1062">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2">
        <v>28</v>
      </c>
      <c r="B691" s="1062">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2">
        <v>29</v>
      </c>
      <c r="B692" s="1062">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2">
        <v>30</v>
      </c>
      <c r="B693" s="1062">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2">
        <v>1</v>
      </c>
      <c r="B697" s="1062">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2">
        <v>2</v>
      </c>
      <c r="B698" s="1062">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2">
        <v>3</v>
      </c>
      <c r="B699" s="1062">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2">
        <v>4</v>
      </c>
      <c r="B700" s="1062">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2">
        <v>5</v>
      </c>
      <c r="B701" s="1062">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2">
        <v>6</v>
      </c>
      <c r="B702" s="1062">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2">
        <v>7</v>
      </c>
      <c r="B703" s="1062">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2">
        <v>8</v>
      </c>
      <c r="B704" s="1062">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2">
        <v>9</v>
      </c>
      <c r="B705" s="1062">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2">
        <v>10</v>
      </c>
      <c r="B706" s="1062">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2">
        <v>11</v>
      </c>
      <c r="B707" s="1062">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2">
        <v>12</v>
      </c>
      <c r="B708" s="1062">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2">
        <v>13</v>
      </c>
      <c r="B709" s="1062">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2">
        <v>14</v>
      </c>
      <c r="B710" s="1062">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2">
        <v>15</v>
      </c>
      <c r="B711" s="1062">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2">
        <v>16</v>
      </c>
      <c r="B712" s="1062">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2">
        <v>17</v>
      </c>
      <c r="B713" s="1062">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2">
        <v>18</v>
      </c>
      <c r="B714" s="1062">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2">
        <v>19</v>
      </c>
      <c r="B715" s="1062">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2">
        <v>20</v>
      </c>
      <c r="B716" s="1062">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2">
        <v>21</v>
      </c>
      <c r="B717" s="1062">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2">
        <v>22</v>
      </c>
      <c r="B718" s="1062">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2">
        <v>23</v>
      </c>
      <c r="B719" s="1062">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2">
        <v>24</v>
      </c>
      <c r="B720" s="1062">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2">
        <v>25</v>
      </c>
      <c r="B721" s="1062">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2">
        <v>26</v>
      </c>
      <c r="B722" s="1062">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2">
        <v>27</v>
      </c>
      <c r="B723" s="1062">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2">
        <v>28</v>
      </c>
      <c r="B724" s="1062">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2">
        <v>29</v>
      </c>
      <c r="B725" s="1062">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2">
        <v>30</v>
      </c>
      <c r="B726" s="1062">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2">
        <v>1</v>
      </c>
      <c r="B730" s="1062">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2">
        <v>2</v>
      </c>
      <c r="B731" s="1062">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2">
        <v>3</v>
      </c>
      <c r="B732" s="1062">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2">
        <v>4</v>
      </c>
      <c r="B733" s="1062">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2">
        <v>5</v>
      </c>
      <c r="B734" s="1062">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2">
        <v>6</v>
      </c>
      <c r="B735" s="1062">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2">
        <v>7</v>
      </c>
      <c r="B736" s="1062">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2">
        <v>8</v>
      </c>
      <c r="B737" s="1062">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2">
        <v>9</v>
      </c>
      <c r="B738" s="1062">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2">
        <v>10</v>
      </c>
      <c r="B739" s="1062">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2">
        <v>11</v>
      </c>
      <c r="B740" s="1062">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2">
        <v>12</v>
      </c>
      <c r="B741" s="1062">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2">
        <v>13</v>
      </c>
      <c r="B742" s="1062">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2">
        <v>14</v>
      </c>
      <c r="B743" s="1062">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2">
        <v>15</v>
      </c>
      <c r="B744" s="1062">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2">
        <v>16</v>
      </c>
      <c r="B745" s="1062">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2">
        <v>17</v>
      </c>
      <c r="B746" s="1062">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2">
        <v>18</v>
      </c>
      <c r="B747" s="1062">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2">
        <v>19</v>
      </c>
      <c r="B748" s="1062">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2">
        <v>20</v>
      </c>
      <c r="B749" s="1062">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2">
        <v>21</v>
      </c>
      <c r="B750" s="1062">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2">
        <v>22</v>
      </c>
      <c r="B751" s="1062">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2">
        <v>23</v>
      </c>
      <c r="B752" s="1062">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2">
        <v>24</v>
      </c>
      <c r="B753" s="1062">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2">
        <v>25</v>
      </c>
      <c r="B754" s="1062">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2">
        <v>26</v>
      </c>
      <c r="B755" s="1062">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2">
        <v>27</v>
      </c>
      <c r="B756" s="1062">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2">
        <v>28</v>
      </c>
      <c r="B757" s="1062">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2">
        <v>29</v>
      </c>
      <c r="B758" s="1062">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2">
        <v>30</v>
      </c>
      <c r="B759" s="1062">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2">
        <v>1</v>
      </c>
      <c r="B763" s="1062">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2">
        <v>2</v>
      </c>
      <c r="B764" s="1062">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2">
        <v>3</v>
      </c>
      <c r="B765" s="1062">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2">
        <v>4</v>
      </c>
      <c r="B766" s="1062">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2">
        <v>5</v>
      </c>
      <c r="B767" s="1062">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2">
        <v>6</v>
      </c>
      <c r="B768" s="1062">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2">
        <v>7</v>
      </c>
      <c r="B769" s="1062">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2">
        <v>8</v>
      </c>
      <c r="B770" s="1062">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2">
        <v>9</v>
      </c>
      <c r="B771" s="1062">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2">
        <v>10</v>
      </c>
      <c r="B772" s="1062">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2">
        <v>11</v>
      </c>
      <c r="B773" s="1062">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2">
        <v>12</v>
      </c>
      <c r="B774" s="1062">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2">
        <v>13</v>
      </c>
      <c r="B775" s="1062">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2">
        <v>14</v>
      </c>
      <c r="B776" s="1062">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2">
        <v>15</v>
      </c>
      <c r="B777" s="1062">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2">
        <v>16</v>
      </c>
      <c r="B778" s="1062">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2">
        <v>17</v>
      </c>
      <c r="B779" s="1062">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2">
        <v>18</v>
      </c>
      <c r="B780" s="1062">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2">
        <v>19</v>
      </c>
      <c r="B781" s="1062">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2">
        <v>20</v>
      </c>
      <c r="B782" s="1062">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2">
        <v>21</v>
      </c>
      <c r="B783" s="1062">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2">
        <v>22</v>
      </c>
      <c r="B784" s="1062">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2">
        <v>23</v>
      </c>
      <c r="B785" s="1062">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2">
        <v>24</v>
      </c>
      <c r="B786" s="1062">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2">
        <v>25</v>
      </c>
      <c r="B787" s="1062">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2">
        <v>26</v>
      </c>
      <c r="B788" s="1062">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2">
        <v>27</v>
      </c>
      <c r="B789" s="1062">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2">
        <v>28</v>
      </c>
      <c r="B790" s="1062">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2">
        <v>29</v>
      </c>
      <c r="B791" s="1062">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2">
        <v>30</v>
      </c>
      <c r="B792" s="1062">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2">
        <v>1</v>
      </c>
      <c r="B796" s="1062">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2">
        <v>2</v>
      </c>
      <c r="B797" s="1062">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2">
        <v>3</v>
      </c>
      <c r="B798" s="1062">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2">
        <v>4</v>
      </c>
      <c r="B799" s="1062">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2">
        <v>5</v>
      </c>
      <c r="B800" s="1062">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2">
        <v>6</v>
      </c>
      <c r="B801" s="1062">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2">
        <v>7</v>
      </c>
      <c r="B802" s="1062">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2">
        <v>8</v>
      </c>
      <c r="B803" s="1062">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2">
        <v>9</v>
      </c>
      <c r="B804" s="1062">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2">
        <v>10</v>
      </c>
      <c r="B805" s="1062">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2">
        <v>11</v>
      </c>
      <c r="B806" s="1062">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2">
        <v>12</v>
      </c>
      <c r="B807" s="1062">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2">
        <v>13</v>
      </c>
      <c r="B808" s="1062">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2">
        <v>14</v>
      </c>
      <c r="B809" s="1062">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2">
        <v>15</v>
      </c>
      <c r="B810" s="1062">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2">
        <v>16</v>
      </c>
      <c r="B811" s="1062">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2">
        <v>17</v>
      </c>
      <c r="B812" s="1062">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2">
        <v>18</v>
      </c>
      <c r="B813" s="1062">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2">
        <v>19</v>
      </c>
      <c r="B814" s="1062">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2">
        <v>20</v>
      </c>
      <c r="B815" s="1062">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2">
        <v>21</v>
      </c>
      <c r="B816" s="1062">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2">
        <v>22</v>
      </c>
      <c r="B817" s="1062">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2">
        <v>23</v>
      </c>
      <c r="B818" s="1062">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2">
        <v>24</v>
      </c>
      <c r="B819" s="1062">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2">
        <v>25</v>
      </c>
      <c r="B820" s="1062">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2">
        <v>26</v>
      </c>
      <c r="B821" s="1062">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2">
        <v>27</v>
      </c>
      <c r="B822" s="1062">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2">
        <v>28</v>
      </c>
      <c r="B823" s="1062">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2">
        <v>29</v>
      </c>
      <c r="B824" s="1062">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2">
        <v>30</v>
      </c>
      <c r="B825" s="1062">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2">
        <v>1</v>
      </c>
      <c r="B829" s="1062">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2">
        <v>2</v>
      </c>
      <c r="B830" s="1062">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2">
        <v>3</v>
      </c>
      <c r="B831" s="1062">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2">
        <v>4</v>
      </c>
      <c r="B832" s="1062">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2">
        <v>5</v>
      </c>
      <c r="B833" s="1062">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2">
        <v>6</v>
      </c>
      <c r="B834" s="1062">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2">
        <v>7</v>
      </c>
      <c r="B835" s="1062">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2">
        <v>8</v>
      </c>
      <c r="B836" s="1062">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2">
        <v>9</v>
      </c>
      <c r="B837" s="1062">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2">
        <v>10</v>
      </c>
      <c r="B838" s="1062">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2">
        <v>11</v>
      </c>
      <c r="B839" s="1062">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2">
        <v>12</v>
      </c>
      <c r="B840" s="1062">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2">
        <v>13</v>
      </c>
      <c r="B841" s="1062">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2">
        <v>14</v>
      </c>
      <c r="B842" s="1062">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2">
        <v>15</v>
      </c>
      <c r="B843" s="1062">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2">
        <v>16</v>
      </c>
      <c r="B844" s="1062">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2">
        <v>17</v>
      </c>
      <c r="B845" s="1062">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2">
        <v>18</v>
      </c>
      <c r="B846" s="1062">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2">
        <v>19</v>
      </c>
      <c r="B847" s="1062">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2">
        <v>20</v>
      </c>
      <c r="B848" s="1062">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2">
        <v>21</v>
      </c>
      <c r="B849" s="1062">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2">
        <v>22</v>
      </c>
      <c r="B850" s="1062">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2">
        <v>23</v>
      </c>
      <c r="B851" s="1062">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2">
        <v>24</v>
      </c>
      <c r="B852" s="1062">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2">
        <v>25</v>
      </c>
      <c r="B853" s="1062">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2">
        <v>26</v>
      </c>
      <c r="B854" s="1062">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2">
        <v>27</v>
      </c>
      <c r="B855" s="1062">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2">
        <v>28</v>
      </c>
      <c r="B856" s="1062">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2">
        <v>29</v>
      </c>
      <c r="B857" s="1062">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2">
        <v>30</v>
      </c>
      <c r="B858" s="1062">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2">
        <v>1</v>
      </c>
      <c r="B862" s="1062">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2">
        <v>2</v>
      </c>
      <c r="B863" s="1062">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2">
        <v>3</v>
      </c>
      <c r="B864" s="1062">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2">
        <v>4</v>
      </c>
      <c r="B865" s="1062">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2">
        <v>5</v>
      </c>
      <c r="B866" s="1062">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2">
        <v>6</v>
      </c>
      <c r="B867" s="1062">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2">
        <v>7</v>
      </c>
      <c r="B868" s="1062">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2">
        <v>8</v>
      </c>
      <c r="B869" s="1062">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2">
        <v>9</v>
      </c>
      <c r="B870" s="1062">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2">
        <v>10</v>
      </c>
      <c r="B871" s="1062">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2">
        <v>11</v>
      </c>
      <c r="B872" s="1062">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2">
        <v>12</v>
      </c>
      <c r="B873" s="1062">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2">
        <v>13</v>
      </c>
      <c r="B874" s="1062">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2">
        <v>14</v>
      </c>
      <c r="B875" s="1062">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2">
        <v>15</v>
      </c>
      <c r="B876" s="1062">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2">
        <v>16</v>
      </c>
      <c r="B877" s="1062">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2">
        <v>17</v>
      </c>
      <c r="B878" s="1062">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2">
        <v>18</v>
      </c>
      <c r="B879" s="1062">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2">
        <v>19</v>
      </c>
      <c r="B880" s="1062">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2">
        <v>20</v>
      </c>
      <c r="B881" s="1062">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2">
        <v>21</v>
      </c>
      <c r="B882" s="1062">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2">
        <v>22</v>
      </c>
      <c r="B883" s="1062">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2">
        <v>23</v>
      </c>
      <c r="B884" s="1062">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2">
        <v>24</v>
      </c>
      <c r="B885" s="1062">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2">
        <v>25</v>
      </c>
      <c r="B886" s="1062">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2">
        <v>26</v>
      </c>
      <c r="B887" s="1062">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2">
        <v>27</v>
      </c>
      <c r="B888" s="1062">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2">
        <v>28</v>
      </c>
      <c r="B889" s="1062">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2">
        <v>29</v>
      </c>
      <c r="B890" s="1062">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2">
        <v>30</v>
      </c>
      <c r="B891" s="1062">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2">
        <v>1</v>
      </c>
      <c r="B895" s="1062">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2">
        <v>2</v>
      </c>
      <c r="B896" s="1062">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2">
        <v>3</v>
      </c>
      <c r="B897" s="1062">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2">
        <v>4</v>
      </c>
      <c r="B898" s="1062">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2">
        <v>5</v>
      </c>
      <c r="B899" s="1062">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2">
        <v>6</v>
      </c>
      <c r="B900" s="1062">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2">
        <v>7</v>
      </c>
      <c r="B901" s="1062">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2">
        <v>8</v>
      </c>
      <c r="B902" s="1062">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2">
        <v>9</v>
      </c>
      <c r="B903" s="1062">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2">
        <v>10</v>
      </c>
      <c r="B904" s="1062">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2">
        <v>11</v>
      </c>
      <c r="B905" s="1062">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2">
        <v>12</v>
      </c>
      <c r="B906" s="1062">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2">
        <v>13</v>
      </c>
      <c r="B907" s="1062">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2">
        <v>14</v>
      </c>
      <c r="B908" s="1062">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2">
        <v>15</v>
      </c>
      <c r="B909" s="1062">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2">
        <v>16</v>
      </c>
      <c r="B910" s="1062">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2">
        <v>17</v>
      </c>
      <c r="B911" s="1062">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2">
        <v>18</v>
      </c>
      <c r="B912" s="1062">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2">
        <v>19</v>
      </c>
      <c r="B913" s="1062">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2">
        <v>20</v>
      </c>
      <c r="B914" s="1062">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2">
        <v>21</v>
      </c>
      <c r="B915" s="1062">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2">
        <v>22</v>
      </c>
      <c r="B916" s="1062">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2">
        <v>23</v>
      </c>
      <c r="B917" s="1062">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2">
        <v>24</v>
      </c>
      <c r="B918" s="1062">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2">
        <v>25</v>
      </c>
      <c r="B919" s="1062">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2">
        <v>26</v>
      </c>
      <c r="B920" s="1062">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2">
        <v>27</v>
      </c>
      <c r="B921" s="1062">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2">
        <v>28</v>
      </c>
      <c r="B922" s="1062">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2">
        <v>29</v>
      </c>
      <c r="B923" s="1062">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2">
        <v>30</v>
      </c>
      <c r="B924" s="1062">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2">
        <v>1</v>
      </c>
      <c r="B928" s="1062">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2">
        <v>2</v>
      </c>
      <c r="B929" s="1062">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2">
        <v>3</v>
      </c>
      <c r="B930" s="1062">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2">
        <v>4</v>
      </c>
      <c r="B931" s="1062">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2">
        <v>5</v>
      </c>
      <c r="B932" s="1062">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2">
        <v>6</v>
      </c>
      <c r="B933" s="1062">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2">
        <v>7</v>
      </c>
      <c r="B934" s="1062">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2">
        <v>8</v>
      </c>
      <c r="B935" s="1062">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2">
        <v>9</v>
      </c>
      <c r="B936" s="1062">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2">
        <v>10</v>
      </c>
      <c r="B937" s="1062">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2">
        <v>11</v>
      </c>
      <c r="B938" s="1062">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2">
        <v>12</v>
      </c>
      <c r="B939" s="1062">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2">
        <v>13</v>
      </c>
      <c r="B940" s="1062">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2">
        <v>14</v>
      </c>
      <c r="B941" s="1062">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2">
        <v>15</v>
      </c>
      <c r="B942" s="1062">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2">
        <v>16</v>
      </c>
      <c r="B943" s="1062">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2">
        <v>17</v>
      </c>
      <c r="B944" s="1062">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2">
        <v>18</v>
      </c>
      <c r="B945" s="1062">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2">
        <v>19</v>
      </c>
      <c r="B946" s="1062">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2">
        <v>20</v>
      </c>
      <c r="B947" s="1062">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2">
        <v>21</v>
      </c>
      <c r="B948" s="1062">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2">
        <v>22</v>
      </c>
      <c r="B949" s="1062">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2">
        <v>23</v>
      </c>
      <c r="B950" s="1062">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2">
        <v>24</v>
      </c>
      <c r="B951" s="1062">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2">
        <v>25</v>
      </c>
      <c r="B952" s="1062">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2">
        <v>26</v>
      </c>
      <c r="B953" s="1062">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2">
        <v>27</v>
      </c>
      <c r="B954" s="1062">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2">
        <v>28</v>
      </c>
      <c r="B955" s="1062">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2">
        <v>29</v>
      </c>
      <c r="B956" s="1062">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2">
        <v>30</v>
      </c>
      <c r="B957" s="1062">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2">
        <v>1</v>
      </c>
      <c r="B961" s="1062">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2">
        <v>2</v>
      </c>
      <c r="B962" s="1062">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2">
        <v>3</v>
      </c>
      <c r="B963" s="1062">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2">
        <v>4</v>
      </c>
      <c r="B964" s="1062">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2">
        <v>5</v>
      </c>
      <c r="B965" s="1062">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2">
        <v>6</v>
      </c>
      <c r="B966" s="1062">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2">
        <v>7</v>
      </c>
      <c r="B967" s="1062">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2">
        <v>8</v>
      </c>
      <c r="B968" s="1062">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2">
        <v>9</v>
      </c>
      <c r="B969" s="1062">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2">
        <v>10</v>
      </c>
      <c r="B970" s="1062">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2">
        <v>11</v>
      </c>
      <c r="B971" s="1062">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2">
        <v>12</v>
      </c>
      <c r="B972" s="1062">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2">
        <v>13</v>
      </c>
      <c r="B973" s="1062">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2">
        <v>14</v>
      </c>
      <c r="B974" s="1062">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2">
        <v>15</v>
      </c>
      <c r="B975" s="1062">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2">
        <v>16</v>
      </c>
      <c r="B976" s="1062">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2">
        <v>17</v>
      </c>
      <c r="B977" s="1062">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2">
        <v>18</v>
      </c>
      <c r="B978" s="1062">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2">
        <v>19</v>
      </c>
      <c r="B979" s="1062">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2">
        <v>20</v>
      </c>
      <c r="B980" s="1062">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2">
        <v>21</v>
      </c>
      <c r="B981" s="1062">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2">
        <v>22</v>
      </c>
      <c r="B982" s="1062">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2">
        <v>23</v>
      </c>
      <c r="B983" s="1062">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2">
        <v>24</v>
      </c>
      <c r="B984" s="1062">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2">
        <v>25</v>
      </c>
      <c r="B985" s="1062">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2">
        <v>26</v>
      </c>
      <c r="B986" s="1062">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2">
        <v>27</v>
      </c>
      <c r="B987" s="1062">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2">
        <v>28</v>
      </c>
      <c r="B988" s="1062">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2">
        <v>29</v>
      </c>
      <c r="B989" s="1062">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2">
        <v>30</v>
      </c>
      <c r="B990" s="1062">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2">
        <v>1</v>
      </c>
      <c r="B994" s="1062">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2">
        <v>2</v>
      </c>
      <c r="B995" s="1062">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2">
        <v>3</v>
      </c>
      <c r="B996" s="1062">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2">
        <v>4</v>
      </c>
      <c r="B997" s="1062">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2">
        <v>5</v>
      </c>
      <c r="B998" s="1062">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2">
        <v>6</v>
      </c>
      <c r="B999" s="1062">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2">
        <v>7</v>
      </c>
      <c r="B1000" s="1062">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2">
        <v>8</v>
      </c>
      <c r="B1001" s="1062">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2">
        <v>9</v>
      </c>
      <c r="B1002" s="1062">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2">
        <v>10</v>
      </c>
      <c r="B1003" s="1062">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2">
        <v>11</v>
      </c>
      <c r="B1004" s="1062">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2">
        <v>12</v>
      </c>
      <c r="B1005" s="1062">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2">
        <v>13</v>
      </c>
      <c r="B1006" s="1062">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2">
        <v>14</v>
      </c>
      <c r="B1007" s="1062">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2">
        <v>15</v>
      </c>
      <c r="B1008" s="1062">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2">
        <v>16</v>
      </c>
      <c r="B1009" s="1062">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2">
        <v>17</v>
      </c>
      <c r="B1010" s="1062">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2">
        <v>18</v>
      </c>
      <c r="B1011" s="1062">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2">
        <v>19</v>
      </c>
      <c r="B1012" s="1062">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2">
        <v>20</v>
      </c>
      <c r="B1013" s="1062">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2">
        <v>21</v>
      </c>
      <c r="B1014" s="1062">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2">
        <v>22</v>
      </c>
      <c r="B1015" s="1062">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2">
        <v>23</v>
      </c>
      <c r="B1016" s="1062">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2">
        <v>24</v>
      </c>
      <c r="B1017" s="1062">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2">
        <v>25</v>
      </c>
      <c r="B1018" s="1062">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2">
        <v>26</v>
      </c>
      <c r="B1019" s="1062">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2">
        <v>27</v>
      </c>
      <c r="B1020" s="1062">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2">
        <v>28</v>
      </c>
      <c r="B1021" s="1062">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2">
        <v>29</v>
      </c>
      <c r="B1022" s="1062">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2">
        <v>30</v>
      </c>
      <c r="B1023" s="1062">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2">
        <v>1</v>
      </c>
      <c r="B1027" s="1062">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2">
        <v>2</v>
      </c>
      <c r="B1028" s="1062">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2">
        <v>3</v>
      </c>
      <c r="B1029" s="1062">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2">
        <v>4</v>
      </c>
      <c r="B1030" s="1062">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2">
        <v>5</v>
      </c>
      <c r="B1031" s="1062">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2">
        <v>6</v>
      </c>
      <c r="B1032" s="1062">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2">
        <v>7</v>
      </c>
      <c r="B1033" s="1062">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2">
        <v>8</v>
      </c>
      <c r="B1034" s="1062">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2">
        <v>9</v>
      </c>
      <c r="B1035" s="1062">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2">
        <v>10</v>
      </c>
      <c r="B1036" s="1062">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2">
        <v>11</v>
      </c>
      <c r="B1037" s="1062">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2">
        <v>12</v>
      </c>
      <c r="B1038" s="1062">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2">
        <v>13</v>
      </c>
      <c r="B1039" s="1062">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2">
        <v>14</v>
      </c>
      <c r="B1040" s="1062">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2">
        <v>15</v>
      </c>
      <c r="B1041" s="1062">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2">
        <v>16</v>
      </c>
      <c r="B1042" s="1062">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2">
        <v>17</v>
      </c>
      <c r="B1043" s="1062">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2">
        <v>18</v>
      </c>
      <c r="B1044" s="1062">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2">
        <v>19</v>
      </c>
      <c r="B1045" s="1062">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2">
        <v>20</v>
      </c>
      <c r="B1046" s="1062">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2">
        <v>21</v>
      </c>
      <c r="B1047" s="1062">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2">
        <v>22</v>
      </c>
      <c r="B1048" s="1062">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2">
        <v>23</v>
      </c>
      <c r="B1049" s="1062">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2">
        <v>24</v>
      </c>
      <c r="B1050" s="1062">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2">
        <v>25</v>
      </c>
      <c r="B1051" s="1062">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2">
        <v>26</v>
      </c>
      <c r="B1052" s="1062">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2">
        <v>27</v>
      </c>
      <c r="B1053" s="1062">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2">
        <v>28</v>
      </c>
      <c r="B1054" s="1062">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2">
        <v>29</v>
      </c>
      <c r="B1055" s="1062">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2">
        <v>30</v>
      </c>
      <c r="B1056" s="1062">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2">
        <v>1</v>
      </c>
      <c r="B1060" s="1062">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2">
        <v>2</v>
      </c>
      <c r="B1061" s="1062">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2">
        <v>3</v>
      </c>
      <c r="B1062" s="1062">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2">
        <v>4</v>
      </c>
      <c r="B1063" s="1062">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2">
        <v>5</v>
      </c>
      <c r="B1064" s="1062">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2">
        <v>6</v>
      </c>
      <c r="B1065" s="1062">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2">
        <v>7</v>
      </c>
      <c r="B1066" s="1062">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2">
        <v>8</v>
      </c>
      <c r="B1067" s="1062">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2">
        <v>9</v>
      </c>
      <c r="B1068" s="1062">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2">
        <v>10</v>
      </c>
      <c r="B1069" s="1062">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2">
        <v>11</v>
      </c>
      <c r="B1070" s="1062">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2">
        <v>12</v>
      </c>
      <c r="B1071" s="1062">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2">
        <v>13</v>
      </c>
      <c r="B1072" s="1062">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2">
        <v>14</v>
      </c>
      <c r="B1073" s="1062">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2">
        <v>15</v>
      </c>
      <c r="B1074" s="1062">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2">
        <v>16</v>
      </c>
      <c r="B1075" s="1062">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2">
        <v>17</v>
      </c>
      <c r="B1076" s="1062">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2">
        <v>18</v>
      </c>
      <c r="B1077" s="1062">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2">
        <v>19</v>
      </c>
      <c r="B1078" s="1062">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2">
        <v>20</v>
      </c>
      <c r="B1079" s="1062">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2">
        <v>21</v>
      </c>
      <c r="B1080" s="1062">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2">
        <v>22</v>
      </c>
      <c r="B1081" s="1062">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2">
        <v>23</v>
      </c>
      <c r="B1082" s="1062">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2">
        <v>24</v>
      </c>
      <c r="B1083" s="1062">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2">
        <v>25</v>
      </c>
      <c r="B1084" s="1062">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2">
        <v>26</v>
      </c>
      <c r="B1085" s="1062">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2">
        <v>27</v>
      </c>
      <c r="B1086" s="1062">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2">
        <v>28</v>
      </c>
      <c r="B1087" s="1062">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2">
        <v>29</v>
      </c>
      <c r="B1088" s="1062">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2">
        <v>30</v>
      </c>
      <c r="B1089" s="1062">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2">
        <v>1</v>
      </c>
      <c r="B1093" s="1062">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2">
        <v>2</v>
      </c>
      <c r="B1094" s="1062">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2">
        <v>3</v>
      </c>
      <c r="B1095" s="1062">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2">
        <v>4</v>
      </c>
      <c r="B1096" s="1062">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2">
        <v>5</v>
      </c>
      <c r="B1097" s="1062">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2">
        <v>6</v>
      </c>
      <c r="B1098" s="1062">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2">
        <v>7</v>
      </c>
      <c r="B1099" s="1062">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2">
        <v>8</v>
      </c>
      <c r="B1100" s="1062">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2">
        <v>9</v>
      </c>
      <c r="B1101" s="1062">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2">
        <v>10</v>
      </c>
      <c r="B1102" s="1062">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2">
        <v>11</v>
      </c>
      <c r="B1103" s="1062">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2">
        <v>12</v>
      </c>
      <c r="B1104" s="1062">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2">
        <v>13</v>
      </c>
      <c r="B1105" s="1062">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2">
        <v>14</v>
      </c>
      <c r="B1106" s="1062">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2">
        <v>15</v>
      </c>
      <c r="B1107" s="1062">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2">
        <v>16</v>
      </c>
      <c r="B1108" s="1062">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2">
        <v>17</v>
      </c>
      <c r="B1109" s="1062">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2">
        <v>18</v>
      </c>
      <c r="B1110" s="1062">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2">
        <v>19</v>
      </c>
      <c r="B1111" s="1062">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2">
        <v>20</v>
      </c>
      <c r="B1112" s="1062">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2">
        <v>21</v>
      </c>
      <c r="B1113" s="1062">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2">
        <v>22</v>
      </c>
      <c r="B1114" s="1062">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2">
        <v>23</v>
      </c>
      <c r="B1115" s="1062">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2">
        <v>24</v>
      </c>
      <c r="B1116" s="1062">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2">
        <v>25</v>
      </c>
      <c r="B1117" s="1062">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2">
        <v>26</v>
      </c>
      <c r="B1118" s="1062">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2">
        <v>27</v>
      </c>
      <c r="B1119" s="1062">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2">
        <v>28</v>
      </c>
      <c r="B1120" s="1062">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2">
        <v>29</v>
      </c>
      <c r="B1121" s="1062">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2">
        <v>30</v>
      </c>
      <c r="B1122" s="1062">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2">
        <v>1</v>
      </c>
      <c r="B1126" s="1062">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2">
        <v>2</v>
      </c>
      <c r="B1127" s="1062">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2">
        <v>3</v>
      </c>
      <c r="B1128" s="1062">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2">
        <v>4</v>
      </c>
      <c r="B1129" s="1062">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2">
        <v>5</v>
      </c>
      <c r="B1130" s="1062">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2">
        <v>6</v>
      </c>
      <c r="B1131" s="1062">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2">
        <v>7</v>
      </c>
      <c r="B1132" s="1062">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2">
        <v>8</v>
      </c>
      <c r="B1133" s="1062">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2">
        <v>9</v>
      </c>
      <c r="B1134" s="1062">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2">
        <v>10</v>
      </c>
      <c r="B1135" s="1062">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2">
        <v>11</v>
      </c>
      <c r="B1136" s="1062">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2">
        <v>12</v>
      </c>
      <c r="B1137" s="1062">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2">
        <v>13</v>
      </c>
      <c r="B1138" s="1062">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2">
        <v>14</v>
      </c>
      <c r="B1139" s="1062">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2">
        <v>15</v>
      </c>
      <c r="B1140" s="1062">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2">
        <v>16</v>
      </c>
      <c r="B1141" s="1062">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2">
        <v>17</v>
      </c>
      <c r="B1142" s="1062">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2">
        <v>18</v>
      </c>
      <c r="B1143" s="1062">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2">
        <v>19</v>
      </c>
      <c r="B1144" s="1062">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2">
        <v>20</v>
      </c>
      <c r="B1145" s="1062">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2">
        <v>21</v>
      </c>
      <c r="B1146" s="1062">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2">
        <v>22</v>
      </c>
      <c r="B1147" s="1062">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2">
        <v>23</v>
      </c>
      <c r="B1148" s="1062">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2">
        <v>24</v>
      </c>
      <c r="B1149" s="1062">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2">
        <v>25</v>
      </c>
      <c r="B1150" s="1062">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2">
        <v>26</v>
      </c>
      <c r="B1151" s="1062">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2">
        <v>27</v>
      </c>
      <c r="B1152" s="1062">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2">
        <v>28</v>
      </c>
      <c r="B1153" s="1062">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2">
        <v>29</v>
      </c>
      <c r="B1154" s="1062">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2">
        <v>30</v>
      </c>
      <c r="B1155" s="1062">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2">
        <v>1</v>
      </c>
      <c r="B1159" s="1062">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2">
        <v>2</v>
      </c>
      <c r="B1160" s="1062">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2">
        <v>3</v>
      </c>
      <c r="B1161" s="1062">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2">
        <v>4</v>
      </c>
      <c r="B1162" s="1062">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2">
        <v>5</v>
      </c>
      <c r="B1163" s="1062">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2">
        <v>6</v>
      </c>
      <c r="B1164" s="1062">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2">
        <v>7</v>
      </c>
      <c r="B1165" s="1062">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2">
        <v>8</v>
      </c>
      <c r="B1166" s="1062">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2">
        <v>9</v>
      </c>
      <c r="B1167" s="1062">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2">
        <v>10</v>
      </c>
      <c r="B1168" s="1062">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2">
        <v>11</v>
      </c>
      <c r="B1169" s="1062">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2">
        <v>12</v>
      </c>
      <c r="B1170" s="1062">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2">
        <v>13</v>
      </c>
      <c r="B1171" s="1062">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2">
        <v>14</v>
      </c>
      <c r="B1172" s="1062">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2">
        <v>15</v>
      </c>
      <c r="B1173" s="1062">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2">
        <v>16</v>
      </c>
      <c r="B1174" s="1062">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2">
        <v>17</v>
      </c>
      <c r="B1175" s="1062">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2">
        <v>18</v>
      </c>
      <c r="B1176" s="1062">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2">
        <v>19</v>
      </c>
      <c r="B1177" s="1062">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2">
        <v>20</v>
      </c>
      <c r="B1178" s="1062">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2">
        <v>21</v>
      </c>
      <c r="B1179" s="1062">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2">
        <v>22</v>
      </c>
      <c r="B1180" s="1062">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2">
        <v>23</v>
      </c>
      <c r="B1181" s="1062">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2">
        <v>24</v>
      </c>
      <c r="B1182" s="1062">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2">
        <v>25</v>
      </c>
      <c r="B1183" s="1062">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2">
        <v>26</v>
      </c>
      <c r="B1184" s="1062">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2">
        <v>27</v>
      </c>
      <c r="B1185" s="1062">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2">
        <v>28</v>
      </c>
      <c r="B1186" s="1062">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2">
        <v>29</v>
      </c>
      <c r="B1187" s="1062">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2">
        <v>30</v>
      </c>
      <c r="B1188" s="1062">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2">
        <v>1</v>
      </c>
      <c r="B1192" s="1062">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2">
        <v>2</v>
      </c>
      <c r="B1193" s="1062">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2">
        <v>3</v>
      </c>
      <c r="B1194" s="1062">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2">
        <v>4</v>
      </c>
      <c r="B1195" s="1062">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2">
        <v>5</v>
      </c>
      <c r="B1196" s="1062">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2">
        <v>6</v>
      </c>
      <c r="B1197" s="1062">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2">
        <v>7</v>
      </c>
      <c r="B1198" s="1062">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2">
        <v>8</v>
      </c>
      <c r="B1199" s="1062">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2">
        <v>9</v>
      </c>
      <c r="B1200" s="1062">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2">
        <v>10</v>
      </c>
      <c r="B1201" s="1062">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2">
        <v>11</v>
      </c>
      <c r="B1202" s="1062">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2">
        <v>12</v>
      </c>
      <c r="B1203" s="1062">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2">
        <v>13</v>
      </c>
      <c r="B1204" s="1062">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2">
        <v>14</v>
      </c>
      <c r="B1205" s="1062">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2">
        <v>15</v>
      </c>
      <c r="B1206" s="1062">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2">
        <v>16</v>
      </c>
      <c r="B1207" s="1062">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2">
        <v>17</v>
      </c>
      <c r="B1208" s="1062">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2">
        <v>18</v>
      </c>
      <c r="B1209" s="1062">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2">
        <v>19</v>
      </c>
      <c r="B1210" s="1062">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2">
        <v>20</v>
      </c>
      <c r="B1211" s="1062">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2">
        <v>21</v>
      </c>
      <c r="B1212" s="1062">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2">
        <v>22</v>
      </c>
      <c r="B1213" s="1062">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2">
        <v>23</v>
      </c>
      <c r="B1214" s="1062">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2">
        <v>24</v>
      </c>
      <c r="B1215" s="1062">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2">
        <v>25</v>
      </c>
      <c r="B1216" s="1062">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2">
        <v>26</v>
      </c>
      <c r="B1217" s="1062">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2">
        <v>27</v>
      </c>
      <c r="B1218" s="1062">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2">
        <v>28</v>
      </c>
      <c r="B1219" s="1062">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2">
        <v>29</v>
      </c>
      <c r="B1220" s="1062">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2">
        <v>30</v>
      </c>
      <c r="B1221" s="1062">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2">
        <v>1</v>
      </c>
      <c r="B1225" s="1062">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2">
        <v>2</v>
      </c>
      <c r="B1226" s="1062">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2">
        <v>3</v>
      </c>
      <c r="B1227" s="1062">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2">
        <v>4</v>
      </c>
      <c r="B1228" s="1062">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2">
        <v>5</v>
      </c>
      <c r="B1229" s="1062">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2">
        <v>6</v>
      </c>
      <c r="B1230" s="1062">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2">
        <v>7</v>
      </c>
      <c r="B1231" s="1062">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2">
        <v>8</v>
      </c>
      <c r="B1232" s="1062">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2">
        <v>9</v>
      </c>
      <c r="B1233" s="1062">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2">
        <v>10</v>
      </c>
      <c r="B1234" s="1062">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2">
        <v>11</v>
      </c>
      <c r="B1235" s="1062">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2">
        <v>12</v>
      </c>
      <c r="B1236" s="1062">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2">
        <v>13</v>
      </c>
      <c r="B1237" s="1062">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2">
        <v>14</v>
      </c>
      <c r="B1238" s="1062">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2">
        <v>15</v>
      </c>
      <c r="B1239" s="1062">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2">
        <v>16</v>
      </c>
      <c r="B1240" s="1062">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2">
        <v>17</v>
      </c>
      <c r="B1241" s="1062">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2">
        <v>18</v>
      </c>
      <c r="B1242" s="1062">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2">
        <v>19</v>
      </c>
      <c r="B1243" s="1062">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2">
        <v>20</v>
      </c>
      <c r="B1244" s="1062">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2">
        <v>21</v>
      </c>
      <c r="B1245" s="1062">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2">
        <v>22</v>
      </c>
      <c r="B1246" s="1062">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2">
        <v>23</v>
      </c>
      <c r="B1247" s="1062">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2">
        <v>24</v>
      </c>
      <c r="B1248" s="1062">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2">
        <v>25</v>
      </c>
      <c r="B1249" s="1062">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2">
        <v>26</v>
      </c>
      <c r="B1250" s="1062">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2">
        <v>27</v>
      </c>
      <c r="B1251" s="1062">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2">
        <v>28</v>
      </c>
      <c r="B1252" s="1062">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2">
        <v>29</v>
      </c>
      <c r="B1253" s="1062">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2">
        <v>30</v>
      </c>
      <c r="B1254" s="1062">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2">
        <v>1</v>
      </c>
      <c r="B1258" s="1062">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2">
        <v>2</v>
      </c>
      <c r="B1259" s="1062">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2">
        <v>3</v>
      </c>
      <c r="B1260" s="1062">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2">
        <v>4</v>
      </c>
      <c r="B1261" s="1062">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2">
        <v>5</v>
      </c>
      <c r="B1262" s="1062">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2">
        <v>6</v>
      </c>
      <c r="B1263" s="1062">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2">
        <v>7</v>
      </c>
      <c r="B1264" s="1062">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2">
        <v>8</v>
      </c>
      <c r="B1265" s="1062">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2">
        <v>9</v>
      </c>
      <c r="B1266" s="1062">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2">
        <v>10</v>
      </c>
      <c r="B1267" s="1062">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2">
        <v>11</v>
      </c>
      <c r="B1268" s="1062">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2">
        <v>12</v>
      </c>
      <c r="B1269" s="1062">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2">
        <v>13</v>
      </c>
      <c r="B1270" s="1062">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2">
        <v>14</v>
      </c>
      <c r="B1271" s="1062">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2">
        <v>15</v>
      </c>
      <c r="B1272" s="1062">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2">
        <v>16</v>
      </c>
      <c r="B1273" s="1062">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2">
        <v>17</v>
      </c>
      <c r="B1274" s="1062">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2">
        <v>18</v>
      </c>
      <c r="B1275" s="1062">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2">
        <v>19</v>
      </c>
      <c r="B1276" s="1062">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2">
        <v>20</v>
      </c>
      <c r="B1277" s="1062">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2">
        <v>21</v>
      </c>
      <c r="B1278" s="1062">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2">
        <v>22</v>
      </c>
      <c r="B1279" s="1062">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2">
        <v>23</v>
      </c>
      <c r="B1280" s="1062">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2">
        <v>24</v>
      </c>
      <c r="B1281" s="1062">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2">
        <v>25</v>
      </c>
      <c r="B1282" s="1062">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2">
        <v>26</v>
      </c>
      <c r="B1283" s="1062">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2">
        <v>27</v>
      </c>
      <c r="B1284" s="1062">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2">
        <v>28</v>
      </c>
      <c r="B1285" s="1062">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2">
        <v>29</v>
      </c>
      <c r="B1286" s="1062">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2">
        <v>30</v>
      </c>
      <c r="B1287" s="1062">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2">
        <v>1</v>
      </c>
      <c r="B1291" s="1062">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2">
        <v>2</v>
      </c>
      <c r="B1292" s="1062">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2">
        <v>3</v>
      </c>
      <c r="B1293" s="1062">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2">
        <v>4</v>
      </c>
      <c r="B1294" s="1062">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2">
        <v>5</v>
      </c>
      <c r="B1295" s="1062">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2">
        <v>6</v>
      </c>
      <c r="B1296" s="1062">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2">
        <v>7</v>
      </c>
      <c r="B1297" s="1062">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2">
        <v>8</v>
      </c>
      <c r="B1298" s="1062">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2">
        <v>9</v>
      </c>
      <c r="B1299" s="1062">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2">
        <v>10</v>
      </c>
      <c r="B1300" s="1062">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2">
        <v>11</v>
      </c>
      <c r="B1301" s="1062">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2">
        <v>12</v>
      </c>
      <c r="B1302" s="1062">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2">
        <v>13</v>
      </c>
      <c r="B1303" s="1062">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2">
        <v>14</v>
      </c>
      <c r="B1304" s="1062">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2">
        <v>15</v>
      </c>
      <c r="B1305" s="1062">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2">
        <v>16</v>
      </c>
      <c r="B1306" s="1062">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2">
        <v>17</v>
      </c>
      <c r="B1307" s="1062">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2">
        <v>18</v>
      </c>
      <c r="B1308" s="1062">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2">
        <v>19</v>
      </c>
      <c r="B1309" s="1062">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2">
        <v>20</v>
      </c>
      <c r="B1310" s="1062">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2">
        <v>21</v>
      </c>
      <c r="B1311" s="1062">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2">
        <v>22</v>
      </c>
      <c r="B1312" s="1062">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2">
        <v>23</v>
      </c>
      <c r="B1313" s="1062">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2">
        <v>24</v>
      </c>
      <c r="B1314" s="1062">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2">
        <v>25</v>
      </c>
      <c r="B1315" s="1062">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2">
        <v>26</v>
      </c>
      <c r="B1316" s="1062">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2">
        <v>27</v>
      </c>
      <c r="B1317" s="1062">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2">
        <v>28</v>
      </c>
      <c r="B1318" s="1062">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2">
        <v>29</v>
      </c>
      <c r="B1319" s="1062">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2">
        <v>30</v>
      </c>
      <c r="B1320" s="1062">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2019-05-10T07:39:57Z</cp:lastPrinted>
  <dcterms:created xsi:type="dcterms:W3CDTF">2012-03-13T00:50:25Z</dcterms:created>
  <dcterms:modified xsi:type="dcterms:W3CDTF">2019-08-26T06:28:30Z</dcterms:modified>
</cp:coreProperties>
</file>