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2606000_政策統括官　統計・情報総務室\02　予算１係\予算第１係\令和2年度要求\行政事業レビュー\190809 ①行政事業レビューシート（最終公表版）、②概算要求反映状況調（事業単位整理表）\最終登録物\外部有識者点検対象外\"/>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<sst xmlns="http://schemas.openxmlformats.org/spreadsheetml/2006/main" count="2999" uniqueCount="687">
  <si>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</si>
  <si>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</si>
  <si>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</si>
  <si>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</si>
  <si>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</si>
  <si>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</si>
  <si>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</si>
  <si>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</si>
  <si>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</si>
  <si>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</si>
  <si>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</si>
  <si>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</si>
  <si>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</si>
  <si>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</si>
  <si>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</si>
  <si>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</si>
  <si>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</si>
  <si>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</si>
  <si>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</si>
  <si>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</si>
  <si>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</si>
  <si>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</si>
  <si>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</si>
  <si>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</si>
  <si>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</si>
  <si>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</si>
  <si>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</si>
  <si>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</si>
  <si>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</si>
  <si>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</si>
  <si>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</si>
  <si>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</si>
  <si>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</si>
  <si>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</si>
  <si>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</si>
  <si>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</si>
  <si>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</si>
  <si>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</si>
  <si>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</si>
  <si>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</si>
  <si>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</si>
  <si>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</si>
  <si>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</si>
  <si>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</si>
  <si>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</si>
  <si>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</si>
  <si>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</si>
  <si>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</si>
  <si>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</si>
  <si>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</si>
  <si>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</si>
  <si>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</si>
  <si>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</si>
  <si>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</si>
  <si>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</si>
  <si>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</si>
  <si>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</si>
  <si>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</si>
  <si>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</si>
  <si>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</si>
  <si>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</si>
  <si>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</si>
  <si>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</si>
  <si>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</si>
  <si>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</si>
  <si>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</si>
  <si>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</si>
  <si>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</si>
  <si>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</si>
  <si>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</si>
  <si>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</si>
  <si>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</si>
  <si>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</si>
  <si>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</si>
  <si>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</si>
  <si>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</si>
  <si>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</si>
  <si>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</si>
  <si>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</si>
  <si>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</si>
  <si>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</si>
  <si>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</si>
  <si>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</si>
  <si>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</si>
  <si>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</si>
  <si>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</si>
  <si>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</si>
  <si>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</si>
  <si>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</si>
  <si>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</si>
  <si>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</si>
  <si>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</si>
  <si>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</si>
  <si>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</si>
  <si>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</si>
  <si>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</si>
  <si>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</si>
  <si>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</si>
  <si>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</si>
  <si>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</si>
  <si>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</si>
  <si>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</si>
  <si>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</si>
  <si>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</si>
  <si>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</si>
  <si>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</si>
  <si>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</si>
  <si>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</si>
  <si>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</si>
  <si>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</si>
  <si>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</si>
  <si>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</si>
  <si>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</si>
  <si>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</si>
  <si>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</si>
  <si>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</si>
  <si>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</si>
  <si>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</si>
  <si>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</si>
  <si>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</si>
  <si>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</si>
  <si>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</si>
  <si>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</si>
  <si>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</si>
  <si>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</si>
  <si>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</si>
  <si>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</si>
  <si>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</si>
  <si>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</si>
  <si>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</si>
  <si>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</si>
  <si>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</si>
  <si>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</si>
  <si>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</si>
  <si>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</si>
  <si>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</si>
  <si>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</si>
  <si>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</si>
  <si>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</si>
  <si>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</si>
  <si>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</si>
  <si>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</si>
  <si>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</si>
  <si>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</si>
  <si>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</si>
  <si>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</si>
  <si>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</si>
  <si>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</si>
  <si>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</si>
  <si>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</si>
  <si>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</si>
  <si>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</si>
  <si>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</si>
  <si>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</si>
  <si>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</si>
  <si>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</si>
  <si>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</si>
  <si>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</si>
  <si>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</si>
  <si>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</si>
  <si>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</si>
  <si>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</si>
  <si>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</si>
  <si>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</si>
  <si>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</si>
  <si>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</si>
  <si>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</si>
  <si>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</si>
  <si>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</si>
  <si>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</si>
  <si>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</si>
  <si>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</si>
  <si>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</si>
  <si>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</si>
  <si>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</si>
  <si>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</si>
  <si>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</si>
  <si>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</si>
  <si>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</si>
  <si>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</si>
  <si>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</si>
  <si>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</si>
  <si>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</si>
  <si>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</si>
  <si>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</si>
  <si>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</si>
  <si>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</si>
  <si>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</si>
  <si>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</si>
  <si>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</si>
  <si>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</si>
  <si>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</si>
  <si>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</si>
  <si>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</si>
  <si>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</si>
  <si>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</si>
  <si>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</si>
  <si>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</si>
  <si>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</si>
  <si>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</si>
  <si>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</si>
  <si>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</si>
  <si>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</si>
  <si>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</si>
  <si>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</si>
  <si>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</si>
  <si>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</si>
  <si>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</si>
  <si>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</si>
  <si>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</si>
  <si>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</si>
  <si>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</si>
  <si>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</si>
  <si>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</si>
  <si>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</si>
  <si>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</si>
  <si>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</si>
  <si>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</si>
  <si>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</si>
  <si>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</si>
  <si>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</si>
  <si>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</si>
  <si>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</si>
  <si>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</si>
  <si>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</si>
  <si>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</si>
  <si>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</si>
  <si>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</si>
  <si>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</si>
  <si>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</si>
  <si>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</si>
  <si>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</si>
  <si>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</si>
  <si>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</si>
  <si>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</si>
  <si>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</si>
  <si>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</si>
  <si>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</si>
  <si>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</si>
  <si>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</si>
  <si>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</si>
  <si>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</si>
  <si>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</si>
  <si>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</si>
  <si>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</si>
  <si>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</si>
  <si>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</si>
  <si>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</si>
  <si>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</si>
  <si>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</si>
  <si>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</si>
  <si>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</si>
  <si>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</si>
  <si>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</si>
  <si>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</si>
  <si>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</si>
  <si>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</si>
  <si>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</si>
  <si>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</si>
  <si>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</si>
  <si>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</si>
  <si>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</si>
  <si>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</si>
  <si>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</si>
  <si>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</si>
  <si>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</si>
  <si>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</si>
  <si>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</si>
  <si>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</si>
  <si>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</si>
  <si>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</si>
  <si>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</si>
  <si>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</si>
  <si>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</si>
  <si>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</si>
  <si>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</si>
  <si>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</si>
  <si>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</si>
  <si>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</si>
  <si>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</si>
  <si>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</si>
  <si>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</si>
  <si>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</si>
  <si>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</si>
  <si>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</si>
  <si>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</si>
  <si>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</si>
  <si>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</si>
  <si>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</si>
  <si>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</si>
  <si>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</si>
  <si>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</si>
  <si>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</si>
  <si>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</si>
  <si>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</si>
  <si>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</si>
  <si>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</si>
  <si>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</si>
  <si>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</si>
  <si>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</si>
  <si>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</si>
  <si>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</si>
  <si>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</si>
  <si>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</si>
  <si>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</si>
  <si>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</si>
  <si>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</si>
  <si>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</si>
  <si>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</si>
  <si>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</si>
  <si>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</si>
  <si>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</si>
  <si>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</si>
  <si>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</si>
  <si>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</si>
  <si>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</si>
  <si>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</si>
  <si>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</si>
  <si>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</si>
  <si>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</si>
  <si>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</si>
  <si>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</si>
  <si>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</si>
  <si>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</si>
  <si>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</si>
  <si>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</si>
  <si>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</si>
  <si>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</si>
  <si>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</si>
  <si>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</si>
  <si>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</si>
  <si>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</si>
  <si>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</si>
  <si>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</si>
  <si>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</si>
  <si>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</si>
  <si>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</si>
  <si>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</si>
  <si>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</si>
  <si>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</si>
  <si>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</si>
  <si>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</si>
  <si>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</si>
  <si>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</si>
  <si>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</si>
  <si>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</si>
  <si>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</si>
  <si>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</si>
  <si>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</si>
  <si>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</si>
  <si>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</si>
  <si>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</si>
  <si>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</si>
  <si>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</si>
  <si>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</si>
  <si>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</si>
  <si>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</si>
  <si>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</si>
  <si>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</si>
  <si>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</si>
  <si>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</si>
  <si>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</si>
  <si>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</si>
  <si>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</si>
  <si>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</si>
  <si>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</si>
  <si>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</si>
  <si>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</si>
  <si>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</si>
  <si>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</si>
  <si>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</si>
  <si>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</si>
  <si>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</si>
  <si>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</si>
  <si>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</si>
  <si>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</si>
  <si>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</si>
  <si>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</si>
  <si>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</si>
  <si>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</si>
  <si>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</si>
  <si>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</si>
  <si>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</si>
  <si>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</si>
  <si>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</si>
  <si>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</si>
  <si>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</si>
  <si>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</si>
  <si>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</si>
  <si>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</si>
  <si>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</si>
  <si>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</si>
  <si>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</si>
  <si>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</si>
  <si>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</si>
  <si>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</si>
  <si>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</si>
  <si>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</si>
  <si>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</si>
  <si>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</si>
  <si>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</si>
  <si>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</si>
  <si>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</si>
  <si>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</si>
  <si>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</si>
  <si>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</si>
  <si>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</si>
  <si>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</si>
  <si>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</si>
  <si>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</si>
  <si>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</si>
  <si>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</si>
  <si>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</si>
  <si>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</si>
  <si>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</si>
  <si>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</si>
  <si>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</si>
  <si>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</si>
  <si>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</si>
  <si>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</si>
  <si>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</si>
  <si>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</si>
  <si>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</si>
  <si>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</si>
  <si>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</si>
  <si>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</si>
  <si>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</si>
  <si>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</si>
  <si>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</si>
  <si>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</si>
  <si>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</si>
  <si>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</si>
  <si>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</si>
  <si>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</si>
  <si>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</si>
  <si>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</si>
  <si>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</si>
  <si>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</si>
  <si>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</si>
  <si>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</si>
  <si>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</si>
  <si>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</si>
  <si>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</si>
  <si>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</si>
  <si>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</si>
  <si>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</si>
  <si>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</si>
  <si>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</si>
  <si>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</si>
  <si>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</si>
  <si>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</si>
  <si>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</si>
  <si>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</si>
  <si>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</si>
  <si>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</si>
  <si>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</si>
  <si>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</si>
  <si>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</si>
  <si>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</si>
  <si>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</si>
  <si>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</si>
  <si>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</si>
  <si>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</si>
  <si>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</si>
  <si>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</si>
  <si>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</si>
  <si>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</si>
  <si>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</si>
  <si>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</si>
  <si>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</si>
  <si>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</si>
  <si>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</si>
  <si>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</si>
  <si>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</si>
  <si>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</si>
  <si>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</si>
  <si>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</si>
  <si>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</si>
  <si>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</si>
  <si>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</si>
  <si>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</si>
  <si>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</si>
  <si>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</si>
  <si>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</si>
  <si>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</si>
  <si>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</si>
  <si>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</si>
  <si>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</si>
  <si>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</si>
  <si>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</si>
  <si>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</si>
  <si>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</si>
  <si>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</si>
  <si>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</si>
  <si>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</si>
  <si>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</si>
  <si>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</si>
  <si>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</si>
  <si>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</si>
  <si>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</si>
  <si>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</si>
  <si>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</si>
  <si>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</si>
  <si>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</si>
  <si>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</si>
  <si>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</si>
  <si>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</si>
  <si>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</si>
  <si>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</si>
  <si>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</si>
  <si>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</si>
  <si>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</si>
  <si>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</si>
  <si>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</si>
  <si>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</si>
  <si>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</si>
  <si>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</si>
  <si>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</si>
  <si>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</si>
  <si>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</si>
  <si>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</si>
  <si>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</si>
  <si>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</si>
  <si>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</si>
  <si>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</si>
  <si>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</si>
  <si>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</si>
  <si>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</si>
  <si>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</si>
  <si>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</si>
  <si>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</si>
  <si>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</si>
  <si>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</si>
  <si>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</si>
  <si>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</si>
  <si>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</si>
  <si>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</si>
  <si>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</si>
  <si>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</si>
  <si>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</si>
  <si>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</si>
  <si>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</si>
  <si>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</si>
  <si>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</si>
  <si>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</si>
  <si>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</si>
  <si>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</si>
  <si>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</si>
  <si>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</si>
  <si>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</si>
  <si>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</si>
  <si>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</si>
  <si>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</si>
  <si>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</si>
  <si>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</si>
  <si>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</si>
  <si>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</si>
  <si>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</si>
  <si>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</si>
  <si>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</si>
  <si>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</si>
  <si>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</si>
  <si>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</si>
  <si>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</si>
  <si>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</si>
  <si>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</si>
  <si>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</si>
  <si>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</si>
  <si>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</si>
  <si>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社会保障・税番号活用推進事業</t>
    <phoneticPr fontId="5"/>
  </si>
  <si>
    <t>情報化担当参事官室</t>
    <rPh sb="0" eb="9">
      <t>ジョウホウカタントウサンジカンシツ</t>
    </rPh>
    <phoneticPr fontId="5"/>
  </si>
  <si>
    <t>政策統括官（統計・情報政策、政策評価担当）</t>
    <phoneticPr fontId="5"/>
  </si>
  <si>
    <t>厚生労働省</t>
  </si>
  <si>
    <t>○</t>
  </si>
  <si>
    <t>行政手続における特定の個人を識別するための番号の利用等に関する法律（平成２５年法律第２７号）</t>
    <phoneticPr fontId="5"/>
  </si>
  <si>
    <t>-</t>
  </si>
  <si>
    <t>-</t>
    <phoneticPr fontId="5"/>
  </si>
  <si>
    <t>　行政手続における特定の個人を識別するための番号の利用等に関する法律（平成２５年法律第２７号）に基づき、複数の機関に存在する個人の情報を同一人の情報であるということの確認を行うための基盤を構築し、社会保障・税制度の効率性・透明性を高め、国民の利便性の向上を図る。</t>
    <phoneticPr fontId="5"/>
  </si>
  <si>
    <t>-</t>
    <phoneticPr fontId="5"/>
  </si>
  <si>
    <t>-</t>
    <phoneticPr fontId="5"/>
  </si>
  <si>
    <t>-</t>
    <phoneticPr fontId="5"/>
  </si>
  <si>
    <t>-</t>
    <phoneticPr fontId="5"/>
  </si>
  <si>
    <t>情報処理業務庁費</t>
    <rPh sb="0" eb="2">
      <t>ジョウホウ</t>
    </rPh>
    <rPh sb="2" eb="4">
      <t>ショリ</t>
    </rPh>
    <rPh sb="4" eb="6">
      <t>ギョウム</t>
    </rPh>
    <rPh sb="6" eb="8">
      <t>チョウヒ</t>
    </rPh>
    <phoneticPr fontId="5"/>
  </si>
  <si>
    <t>職員旅費</t>
    <rPh sb="0" eb="2">
      <t>ショクイン</t>
    </rPh>
    <rPh sb="2" eb="4">
      <t>リョヒ</t>
    </rPh>
    <phoneticPr fontId="5"/>
  </si>
  <si>
    <t>社会保障・税番号制度システム開発等委託費</t>
    <rPh sb="0" eb="2">
      <t>シャカイ</t>
    </rPh>
    <rPh sb="2" eb="4">
      <t>ホショウ</t>
    </rPh>
    <rPh sb="5" eb="6">
      <t>ゼイ</t>
    </rPh>
    <rPh sb="6" eb="8">
      <t>バンゴウ</t>
    </rPh>
    <rPh sb="8" eb="10">
      <t>セイド</t>
    </rPh>
    <rPh sb="14" eb="16">
      <t>カイハツ</t>
    </rPh>
    <rPh sb="16" eb="17">
      <t>トウ</t>
    </rPh>
    <rPh sb="17" eb="20">
      <t>イタクヒ</t>
    </rPh>
    <phoneticPr fontId="5"/>
  </si>
  <si>
    <t>社会保障・税番号制度システム整備費補助金</t>
    <rPh sb="0" eb="2">
      <t>シャカイ</t>
    </rPh>
    <rPh sb="2" eb="4">
      <t>ホショウ</t>
    </rPh>
    <rPh sb="5" eb="6">
      <t>ゼイ</t>
    </rPh>
    <rPh sb="6" eb="8">
      <t>バンゴウ</t>
    </rPh>
    <rPh sb="8" eb="10">
      <t>セイド</t>
    </rPh>
    <rPh sb="14" eb="16">
      <t>セイビ</t>
    </rPh>
    <rPh sb="17" eb="20">
      <t>ホジョキン</t>
    </rPh>
    <phoneticPr fontId="5"/>
  </si>
  <si>
    <t>平成29年度に全ての地方公共団体及び医療保険者が情報連携が可能となる。</t>
    <phoneticPr fontId="5"/>
  </si>
  <si>
    <t>情報連携が可能となった地方公共団体及び医療保険者の数（平成29年度まで）</t>
    <phoneticPr fontId="5"/>
  </si>
  <si>
    <t>件</t>
    <rPh sb="0" eb="1">
      <t>ケン</t>
    </rPh>
    <phoneticPr fontId="5"/>
  </si>
  <si>
    <t>-</t>
    <phoneticPr fontId="5"/>
  </si>
  <si>
    <t>平成２９年７月時点の地方公共団体及び医療保険者数（予定）（厚生労働省政策統括官及び保険局調べ）</t>
    <phoneticPr fontId="5"/>
  </si>
  <si>
    <t>地方公共団体及び医療保険者向けシステム整備補助金の交付団体数</t>
    <phoneticPr fontId="5"/>
  </si>
  <si>
    <t>百万円</t>
    <rPh sb="0" eb="1">
      <t>ヒャク</t>
    </rPh>
    <rPh sb="1" eb="3">
      <t>マンエン</t>
    </rPh>
    <phoneticPr fontId="5"/>
  </si>
  <si>
    <t>-</t>
    <phoneticPr fontId="5"/>
  </si>
  <si>
    <t>34,104百万円/2,000団体</t>
    <phoneticPr fontId="5"/>
  </si>
  <si>
    <t>-</t>
    <phoneticPr fontId="5"/>
  </si>
  <si>
    <t>電子行政推進に関する基本方針を推進すること</t>
    <phoneticPr fontId="5"/>
  </si>
  <si>
    <t>社会保障・税番号制度について、国民の理解を得ながら、その着実な導入を図るとともに、社会保障・税番の利活用を推進し、国民の利便性の向上を図ること（施策目標 Ⅹ　Ⅳ－１－２）</t>
    <phoneticPr fontId="5"/>
  </si>
  <si>
    <t>-</t>
    <phoneticPr fontId="5"/>
  </si>
  <si>
    <t>-</t>
    <phoneticPr fontId="5"/>
  </si>
  <si>
    <t>-</t>
    <phoneticPr fontId="5"/>
  </si>
  <si>
    <t>-</t>
    <phoneticPr fontId="5"/>
  </si>
  <si>
    <t>-</t>
    <phoneticPr fontId="5"/>
  </si>
  <si>
    <t>-</t>
    <phoneticPr fontId="5"/>
  </si>
  <si>
    <t>-</t>
    <phoneticPr fontId="5"/>
  </si>
  <si>
    <t>番号法第4条において、国は個人番号及び法人番号の利用を促進するための施策を実施するものとされており、国が実施すべき事業である。</t>
    <phoneticPr fontId="5"/>
  </si>
  <si>
    <t>国の機関と地方公共団体及び医療保険者との情報連携は、平成29年7月から開始する必要があり、番号制度の実現に向け、優先度の高い事業である。</t>
    <phoneticPr fontId="5"/>
  </si>
  <si>
    <t>人件費</t>
    <rPh sb="0" eb="3">
      <t>ジンケンヒ</t>
    </rPh>
    <phoneticPr fontId="5"/>
  </si>
  <si>
    <t>自治体への説明会に係る職員旅費等</t>
    <rPh sb="0" eb="3">
      <t>ジチタイ</t>
    </rPh>
    <rPh sb="5" eb="8">
      <t>セツメイカイ</t>
    </rPh>
    <rPh sb="9" eb="10">
      <t>カカ</t>
    </rPh>
    <rPh sb="11" eb="13">
      <t>ショクイン</t>
    </rPh>
    <rPh sb="13" eb="15">
      <t>リョヒ</t>
    </rPh>
    <rPh sb="15" eb="16">
      <t>トウ</t>
    </rPh>
    <phoneticPr fontId="5"/>
  </si>
  <si>
    <t>社会保障・税番号制度における情報連携に係る技術支援一式</t>
    <phoneticPr fontId="5"/>
  </si>
  <si>
    <t>社会保障・税番号制度における情報連携に係る技術支援一式</t>
    <phoneticPr fontId="5"/>
  </si>
  <si>
    <t>A.株式会社エヌ・ティ・ティ・データ</t>
    <phoneticPr fontId="5"/>
  </si>
  <si>
    <t>株式会社エヌ・ティ・ティ・データ</t>
    <phoneticPr fontId="5"/>
  </si>
  <si>
    <t>-</t>
    <phoneticPr fontId="5"/>
  </si>
  <si>
    <t>職員A、B</t>
    <rPh sb="0" eb="2">
      <t>ショクイン</t>
    </rPh>
    <phoneticPr fontId="5"/>
  </si>
  <si>
    <t>職員C、D、E、F</t>
    <rPh sb="0" eb="2">
      <t>ショクイン</t>
    </rPh>
    <phoneticPr fontId="5"/>
  </si>
  <si>
    <t>事務運用検証に係るヒアリング等</t>
    <phoneticPr fontId="5"/>
  </si>
  <si>
    <t>職員G、H、I</t>
    <rPh sb="0" eb="2">
      <t>ショクイン</t>
    </rPh>
    <phoneticPr fontId="5"/>
  </si>
  <si>
    <t>社会保障・税番号制度担当者説明会</t>
    <phoneticPr fontId="5"/>
  </si>
  <si>
    <t>-</t>
    <phoneticPr fontId="5"/>
  </si>
  <si>
    <t>-</t>
    <phoneticPr fontId="5"/>
  </si>
  <si>
    <t>職員J、K、L</t>
    <rPh sb="0" eb="2">
      <t>ショクイン</t>
    </rPh>
    <phoneticPr fontId="5"/>
  </si>
  <si>
    <t>事務運用検証の視察</t>
    <phoneticPr fontId="5"/>
  </si>
  <si>
    <t>職員M、N</t>
    <rPh sb="0" eb="2">
      <t>ショクイン</t>
    </rPh>
    <phoneticPr fontId="5"/>
  </si>
  <si>
    <t>職員O</t>
    <rPh sb="0" eb="2">
      <t>ショクイン</t>
    </rPh>
    <phoneticPr fontId="5"/>
  </si>
  <si>
    <t>職員P</t>
    <rPh sb="0" eb="2">
      <t>ショクイン</t>
    </rPh>
    <phoneticPr fontId="5"/>
  </si>
  <si>
    <t>職員Q</t>
    <rPh sb="0" eb="2">
      <t>ショクイン</t>
    </rPh>
    <phoneticPr fontId="5"/>
  </si>
  <si>
    <t>職員R</t>
    <rPh sb="0" eb="2">
      <t>ショクイン</t>
    </rPh>
    <phoneticPr fontId="5"/>
  </si>
  <si>
    <t>職員S</t>
    <rPh sb="0" eb="2">
      <t>ショクイン</t>
    </rPh>
    <phoneticPr fontId="5"/>
  </si>
  <si>
    <t>-</t>
    <phoneticPr fontId="5"/>
  </si>
  <si>
    <t>-</t>
    <phoneticPr fontId="5"/>
  </si>
  <si>
    <t>百万円/団体</t>
    <rPh sb="0" eb="1">
      <t>ヒャク</t>
    </rPh>
    <rPh sb="1" eb="3">
      <t>マンエン</t>
    </rPh>
    <rPh sb="4" eb="6">
      <t>ダンタイ</t>
    </rPh>
    <phoneticPr fontId="5"/>
  </si>
  <si>
    <t>医療保険者向け中間サーバ開発の予算執行額</t>
    <phoneticPr fontId="5"/>
  </si>
  <si>
    <t>交付決定額／交付団体数　　　　　　　　　　　　　　</t>
    <phoneticPr fontId="5"/>
  </si>
  <si>
    <t>情報連携対象の事務手続等の追加・変更があった場合に必要となるテスト資源等作成</t>
    <phoneticPr fontId="5"/>
  </si>
  <si>
    <t>／</t>
    <phoneticPr fontId="5"/>
  </si>
  <si>
    <t>百万円</t>
    <rPh sb="0" eb="3">
      <t>ヒャクマンエン</t>
    </rPh>
    <phoneticPr fontId="5"/>
  </si>
  <si>
    <t>百万円/件</t>
    <rPh sb="0" eb="1">
      <t>ヒャク</t>
    </rPh>
    <rPh sb="1" eb="3">
      <t>マンエン</t>
    </rPh>
    <rPh sb="4" eb="5">
      <t>ケン</t>
    </rPh>
    <phoneticPr fontId="5"/>
  </si>
  <si>
    <t>-</t>
    <phoneticPr fontId="5"/>
  </si>
  <si>
    <t>-</t>
    <phoneticPr fontId="5"/>
  </si>
  <si>
    <t>26百万円/1件</t>
    <rPh sb="7" eb="8">
      <t>ケン</t>
    </rPh>
    <phoneticPr fontId="5"/>
  </si>
  <si>
    <t>24百万円/1件</t>
    <phoneticPr fontId="5"/>
  </si>
  <si>
    <t>30百万円/1件</t>
    <phoneticPr fontId="5"/>
  </si>
  <si>
    <t>テスト資源等作成額／件数　</t>
    <rPh sb="8" eb="9">
      <t>ガク</t>
    </rPh>
    <rPh sb="10" eb="12">
      <t>ケンスウ</t>
    </rPh>
    <phoneticPr fontId="5"/>
  </si>
  <si>
    <t>当省の公共調達委員会(外部委員含む)の審査を経て、一般競争入札を実施している。公示期間を長く設定する等の改善を図る。</t>
    <phoneticPr fontId="5"/>
  </si>
  <si>
    <t>‐</t>
  </si>
  <si>
    <t>業務着手時には業務計画書の提出を求めるとともに、打合せや完了時に行う検査により業務の実施状況及び成果を把握している。</t>
    <phoneticPr fontId="5"/>
  </si>
  <si>
    <t>当該事業の中で開催される定例会等の会議体に職員も参加し、検討方針を適宜修正する等、成果物（報告書）にかかる質の担保を図っている。</t>
    <phoneticPr fontId="5"/>
  </si>
  <si>
    <t>情報連携対象の事務手続及び特定個人情報の追加・変更があった場合の基礎資料となっている。</t>
    <rPh sb="32" eb="34">
      <t>キソ</t>
    </rPh>
    <rPh sb="34" eb="36">
      <t>シリョウ</t>
    </rPh>
    <phoneticPr fontId="5"/>
  </si>
  <si>
    <t>-</t>
    <phoneticPr fontId="5"/>
  </si>
  <si>
    <t>-</t>
    <phoneticPr fontId="5"/>
  </si>
  <si>
    <t>-</t>
    <phoneticPr fontId="5"/>
  </si>
  <si>
    <t>内閣府</t>
  </si>
  <si>
    <t>総務省</t>
  </si>
  <si>
    <t>社会保障・税番号情報通信システム開発経費</t>
    <phoneticPr fontId="5"/>
  </si>
  <si>
    <t>社会保障・税番号システム整備業務経費</t>
    <phoneticPr fontId="5"/>
  </si>
  <si>
    <t>社会保障・税に関わる番号制度に関するシステム構築等に要する経費</t>
    <phoneticPr fontId="5"/>
  </si>
  <si>
    <t>社会保障・税番号制度の導入に必要なシステム整備について、内閣官房においては情報提供ネットワークシステム等の開発を行い、内閣府においては、情報提供等記録開示システム（マイナポータル）の整備、運用を行う。総務省においては中間サーバ等の開発を行う。また、厚生労働省においては、各団体の社会保障システムの整備に係る補助、医療保険者のシステム改修に係る補助及び医療保険者向け中間サーバーの設計・開発を行う。</t>
    <phoneticPr fontId="5"/>
  </si>
  <si>
    <t>無</t>
  </si>
  <si>
    <t>必要経費のみ（テスト資源等作成額）計上しており妥当である。</t>
    <phoneticPr fontId="5"/>
  </si>
  <si>
    <t>活動実績については、見込みに見合ったものとなっている。</t>
    <phoneticPr fontId="5"/>
  </si>
  <si>
    <t>国民の利便性の更なる向上及び行政の効率化に資するため、特定の者の利益とならないよう留意しつつ、一般競争入札により競争性を確保するように努め、効率的な予算執行に努めるとともに実績等を踏まえ、必要に応じて見直しを行う。</t>
    <phoneticPr fontId="5"/>
  </si>
  <si>
    <t>委託事業について、効率的な予算執行に努めるとともに、検討に必要な期間を十分に確保するため、公示期間を長く設定する等の改善を図る。</t>
    <rPh sb="26" eb="28">
      <t>ケントウ</t>
    </rPh>
    <rPh sb="58" eb="60">
      <t>カイゼン</t>
    </rPh>
    <phoneticPr fontId="5"/>
  </si>
  <si>
    <t>3,530百万円/1,789団体</t>
    <phoneticPr fontId="5"/>
  </si>
  <si>
    <t>-</t>
    <phoneticPr fontId="5"/>
  </si>
  <si>
    <t>888</t>
    <phoneticPr fontId="5"/>
  </si>
  <si>
    <t>885</t>
    <phoneticPr fontId="5"/>
  </si>
  <si>
    <t>917</t>
    <phoneticPr fontId="5"/>
  </si>
  <si>
    <t>63</t>
    <phoneticPr fontId="5"/>
  </si>
  <si>
    <t>-</t>
    <phoneticPr fontId="5"/>
  </si>
  <si>
    <t>-</t>
    <phoneticPr fontId="5"/>
  </si>
  <si>
    <t>-</t>
    <phoneticPr fontId="5"/>
  </si>
  <si>
    <t>-</t>
    <phoneticPr fontId="5"/>
  </si>
  <si>
    <t>入札差額によるものである。</t>
    <rPh sb="0" eb="2">
      <t>ニュウサツ</t>
    </rPh>
    <rPh sb="2" eb="4">
      <t>サガク</t>
    </rPh>
    <phoneticPr fontId="5"/>
  </si>
  <si>
    <t>社会保障・税番号制度担当者説明会</t>
    <phoneticPr fontId="5"/>
  </si>
  <si>
    <t>諸外国の社会保障・税番号制度に関する視察</t>
    <rPh sb="0" eb="3">
      <t>ショガイコク</t>
    </rPh>
    <rPh sb="4" eb="6">
      <t>シャカイ</t>
    </rPh>
    <rPh sb="6" eb="8">
      <t>ホショウ</t>
    </rPh>
    <rPh sb="9" eb="10">
      <t>ゼイ</t>
    </rPh>
    <rPh sb="10" eb="12">
      <t>バンゴウ</t>
    </rPh>
    <rPh sb="12" eb="14">
      <t>セイド</t>
    </rPh>
    <rPh sb="15" eb="16">
      <t>カン</t>
    </rPh>
    <rPh sb="18" eb="20">
      <t>シサツ</t>
    </rPh>
    <phoneticPr fontId="5"/>
  </si>
  <si>
    <t>　社会保障・税番号制度の導入の際、同制度の主要システムである情報提供ネットワークシステムと医療保険者が所有するシステムとが適正な情報連携業務を行うための中間サーバが必要であり、中間サーバの設計・開発を行った。また、情報提供ネットワークシステムと地方公共団体が所有するシステムが情報連携業務を行うためのシステム改修を行った。（地方公共団体への補助率：２／３、一部10/10）また、平成30年度以降は、情報連携対象の事務手続及び特定個人情報の追加・変更があった場合に必要となるテスト資源等を作成する。</t>
    <rPh sb="189" eb="191">
      <t>ヘイセイ</t>
    </rPh>
    <rPh sb="193" eb="195">
      <t>ネンド</t>
    </rPh>
    <rPh sb="195" eb="197">
      <t>イコウ</t>
    </rPh>
    <phoneticPr fontId="5"/>
  </si>
  <si>
    <t>点検対象外</t>
    <rPh sb="0" eb="2">
      <t>テンケン</t>
    </rPh>
    <rPh sb="2" eb="5">
      <t>タイショウガイ</t>
    </rPh>
    <phoneticPr fontId="5"/>
  </si>
  <si>
    <t>本事業により、開発が行われるソフトウェアを医療保険者等が導入することで、情報連携の対象となる個人情報の副本を格納する環境及び情報連携を行うための運用支援を行う環境が整備され、「情報提供ネットワークシステム」を利用した行政機関等間における情報連携の実現に寄与する。</t>
    <phoneticPr fontId="5"/>
  </si>
  <si>
    <t>番号制度は、社会保障・税番号制度の効率性・透明性を高め、国民にとっての利便性の高い公平・公正な社会を実現するための社会基盤（インフラ）を構築するものであり、国費を導入しなければ事業目的が達成できない。</t>
    <phoneticPr fontId="5"/>
  </si>
  <si>
    <t>国民にとって利便性の高い社会を実現するための社会インフラを構築するために必要な事業であるが、執行率を踏まえ、予算額を縮減すること。</t>
    <rPh sb="36" eb="38">
      <t>ヒツヨウ</t>
    </rPh>
    <rPh sb="39" eb="41">
      <t>ジギョウ</t>
    </rPh>
    <rPh sb="46" eb="49">
      <t>シッコウリツ</t>
    </rPh>
    <rPh sb="50" eb="51">
      <t>フ</t>
    </rPh>
    <rPh sb="54" eb="57">
      <t>ヨサンガク</t>
    </rPh>
    <rPh sb="58" eb="60">
      <t>シュクゲン</t>
    </rPh>
    <phoneticPr fontId="5"/>
  </si>
  <si>
    <t>大臣官房参事官（情報化担当）三浦　明</t>
  </si>
  <si>
    <t>-</t>
    <phoneticPr fontId="5"/>
  </si>
  <si>
    <t>-</t>
    <phoneticPr fontId="5"/>
  </si>
  <si>
    <t>-</t>
    <phoneticPr fontId="5"/>
  </si>
  <si>
    <t>縮減</t>
  </si>
  <si>
    <t>執行率を踏まえ、予算額を縮減した。</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</si>
</sst>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17</xdr:col>
      <xdr:colOff>180203</xdr:colOff>
      <xdr:row>741</xdr:row>
      <xdr:rowOff>115844</xdr:rowOff>
    </xdr:from>
    <xdr:to>
      <xdr:col>35</xdr:col>
      <xdr:colOff>50040</xdr:colOff>
      <xdr:row>745</xdr:row>
      <xdr:rowOff>55280</xdr:rowOff>
    </xdr:to>
    <xdr:sp macro="" textlink="">
      <xdr:nvSpPr>
        <xdr:cNvPr id="3" name="テキスト ボックス 2"/>
        <xdr:cNvSpPr txBox="1"/>
      </xdr:nvSpPr>
      <xdr:spPr>
        <a:xfrm>
          <a:off x="3681284" y="44728885"/>
          <a:ext cx="3576864" cy="1329571"/>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mn-ea"/>
              <a:ea typeface="+mn-ea"/>
            </a:rPr>
            <a:t>厚生労働省</a:t>
          </a:r>
          <a:endParaRPr kumimoji="1" lang="en-US" altLang="ja-JP" sz="1400">
            <a:latin typeface="+mn-ea"/>
            <a:ea typeface="+mn-ea"/>
          </a:endParaRPr>
        </a:p>
        <a:p>
          <a:pPr algn="ctr"/>
          <a:r>
            <a:rPr kumimoji="1" lang="en-US" altLang="ja-JP" sz="1400">
              <a:latin typeface="+mn-ea"/>
              <a:ea typeface="+mn-ea"/>
            </a:rPr>
            <a:t>26</a:t>
          </a:r>
          <a:r>
            <a:rPr kumimoji="1" lang="ja-JP" altLang="en-US" sz="1400">
              <a:latin typeface="+mn-ea"/>
              <a:ea typeface="+mn-ea"/>
            </a:rPr>
            <a:t>百万円</a:t>
          </a:r>
        </a:p>
      </xdr:txBody>
    </xdr:sp>
    <xdr:clientData/>
  </xdr:twoCellAnchor>
  <xdr:twoCellAnchor>
    <xdr:from>
      <xdr:col>26</xdr:col>
      <xdr:colOff>102972</xdr:colOff>
      <xdr:row>745</xdr:row>
      <xdr:rowOff>90101</xdr:rowOff>
    </xdr:from>
    <xdr:to>
      <xdr:col>26</xdr:col>
      <xdr:colOff>102973</xdr:colOff>
      <xdr:row>748</xdr:row>
      <xdr:rowOff>167331</xdr:rowOff>
    </xdr:to>
    <xdr:cxnSp macro="">
      <xdr:nvCxnSpPr>
        <xdr:cNvPr id="4" name="直線矢印コネクタ 3"/>
        <xdr:cNvCxnSpPr/>
      </xdr:nvCxnSpPr>
      <xdr:spPr>
        <a:xfrm>
          <a:off x="5457567" y="46093277"/>
          <a:ext cx="1" cy="111983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102973</xdr:colOff>
      <xdr:row>748</xdr:row>
      <xdr:rowOff>321791</xdr:rowOff>
    </xdr:from>
    <xdr:to>
      <xdr:col>31</xdr:col>
      <xdr:colOff>175229</xdr:colOff>
      <xdr:row>749</xdr:row>
      <xdr:rowOff>229163</xdr:rowOff>
    </xdr:to>
    <xdr:sp macro="" textlink="">
      <xdr:nvSpPr>
        <xdr:cNvPr id="6" name="テキスト ボックス 5"/>
        <xdr:cNvSpPr txBox="1"/>
      </xdr:nvSpPr>
      <xdr:spPr>
        <a:xfrm>
          <a:off x="4427838" y="47367568"/>
          <a:ext cx="2131715" cy="254906"/>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最低価格</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20</xdr:col>
      <xdr:colOff>25743</xdr:colOff>
      <xdr:row>750</xdr:row>
      <xdr:rowOff>0</xdr:rowOff>
    </xdr:from>
    <xdr:to>
      <xdr:col>33</xdr:col>
      <xdr:colOff>111864</xdr:colOff>
      <xdr:row>751</xdr:row>
      <xdr:rowOff>328369</xdr:rowOff>
    </xdr:to>
    <xdr:sp macro="" textlink="">
      <xdr:nvSpPr>
        <xdr:cNvPr id="7" name="テキスト ボックス 6"/>
        <xdr:cNvSpPr txBox="1"/>
      </xdr:nvSpPr>
      <xdr:spPr>
        <a:xfrm>
          <a:off x="4144662" y="47740845"/>
          <a:ext cx="2763418" cy="67590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A</a:t>
          </a:r>
          <a:r>
            <a:rPr kumimoji="1" lang="ja-JP" altLang="en-US" sz="1100">
              <a:latin typeface="+mn-ea"/>
              <a:ea typeface="+mn-ea"/>
            </a:rPr>
            <a:t>．</a:t>
          </a:r>
          <a:r>
            <a:rPr lang="ja-JP" altLang="en-US" sz="1100" b="0" i="0" u="none" strike="noStrike" baseline="0" smtClean="0">
              <a:solidFill>
                <a:schemeClr val="dk1"/>
              </a:solidFill>
              <a:latin typeface="+mn-lt"/>
              <a:ea typeface="+mn-ea"/>
              <a:cs typeface="+mn-cs"/>
            </a:rPr>
            <a:t>株式会社エヌ・ティ・ティ・データ</a:t>
          </a:r>
          <a:endParaRPr lang="en-US" altLang="ja-JP" sz="1100" b="0" i="0" u="none" strike="noStrike" baseline="0" smtClean="0">
            <a:solidFill>
              <a:schemeClr val="dk1"/>
            </a:solidFill>
            <a:latin typeface="+mn-lt"/>
            <a:ea typeface="+mn-ea"/>
            <a:cs typeface="+mn-cs"/>
          </a:endParaRPr>
        </a:p>
        <a:p>
          <a:pPr algn="ctr"/>
          <a:r>
            <a:rPr kumimoji="1" lang="en-US" altLang="ja-JP" sz="1100">
              <a:latin typeface="+mn-ea"/>
              <a:ea typeface="+mn-ea"/>
            </a:rPr>
            <a:t>24</a:t>
          </a:r>
          <a:r>
            <a:rPr kumimoji="1" lang="ja-JP" altLang="en-US" sz="1100">
              <a:latin typeface="+mn-ea"/>
              <a:ea typeface="+mn-ea"/>
            </a:rPr>
            <a:t>百万円</a:t>
          </a:r>
        </a:p>
      </xdr:txBody>
    </xdr:sp>
    <xdr:clientData/>
  </xdr:twoCellAnchor>
  <xdr:twoCellAnchor>
    <xdr:from>
      <xdr:col>41</xdr:col>
      <xdr:colOff>0</xdr:colOff>
      <xdr:row>741</xdr:row>
      <xdr:rowOff>128715</xdr:rowOff>
    </xdr:from>
    <xdr:to>
      <xdr:col>48</xdr:col>
      <xdr:colOff>76802</xdr:colOff>
      <xdr:row>742</xdr:row>
      <xdr:rowOff>304303</xdr:rowOff>
    </xdr:to>
    <xdr:sp macro="" textlink="">
      <xdr:nvSpPr>
        <xdr:cNvPr id="8" name="テキスト ボックス 7"/>
        <xdr:cNvSpPr txBox="1"/>
      </xdr:nvSpPr>
      <xdr:spPr>
        <a:xfrm>
          <a:off x="8443784" y="44741756"/>
          <a:ext cx="1518423" cy="523121"/>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B</a:t>
          </a:r>
          <a:r>
            <a:rPr kumimoji="1" lang="ja-JP" altLang="en-US" sz="1100">
              <a:latin typeface="+mn-ea"/>
              <a:ea typeface="+mn-ea"/>
            </a:rPr>
            <a:t>．本省事務費</a:t>
          </a:r>
          <a:endParaRPr kumimoji="1" lang="en-US" altLang="ja-JP" sz="1100">
            <a:latin typeface="+mn-ea"/>
            <a:ea typeface="+mn-ea"/>
          </a:endParaRPr>
        </a:p>
        <a:p>
          <a:pPr algn="ctr"/>
          <a:r>
            <a:rPr kumimoji="1" lang="en-US" altLang="ja-JP" sz="1100">
              <a:latin typeface="+mn-ea"/>
              <a:ea typeface="+mn-ea"/>
            </a:rPr>
            <a:t>2</a:t>
          </a:r>
          <a:r>
            <a:rPr kumimoji="1" lang="ja-JP" altLang="en-US" sz="1100">
              <a:latin typeface="+mn-ea"/>
              <a:ea typeface="+mn-ea"/>
            </a:rPr>
            <a:t>百万円</a:t>
          </a:r>
        </a:p>
      </xdr:txBody>
    </xdr:sp>
    <xdr:clientData/>
  </xdr:twoCellAnchor>
  <xdr:twoCellAnchor>
    <xdr:from>
      <xdr:col>39</xdr:col>
      <xdr:colOff>193074</xdr:colOff>
      <xdr:row>743</xdr:row>
      <xdr:rowOff>90101</xdr:rowOff>
    </xdr:from>
    <xdr:to>
      <xdr:col>49</xdr:col>
      <xdr:colOff>93684</xdr:colOff>
      <xdr:row>745</xdr:row>
      <xdr:rowOff>133442</xdr:rowOff>
    </xdr:to>
    <xdr:sp macro="" textlink="">
      <xdr:nvSpPr>
        <xdr:cNvPr id="9" name="大かっこ 8"/>
        <xdr:cNvSpPr/>
      </xdr:nvSpPr>
      <xdr:spPr>
        <a:xfrm>
          <a:off x="8224966" y="45398209"/>
          <a:ext cx="1960069" cy="738409"/>
        </a:xfrm>
        <a:prstGeom prst="bracketPair">
          <a:avLst>
            <a:gd name="adj" fmla="val 315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・自治体への説明会に係る職員旅費等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4" zoomScaleNormal="75" zoomScaleSheetLayoutView="74"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903</v>
      </c>
      <c r="AT2" s="940"/>
      <c r="AU2" s="940"/>
      <c r="AV2" s="52" t="str">
        <f>IF(AW2="", "", "-")</f>
        <v/>
      </c>
      <c r="AW2" s="911"/>
      <c r="AX2" s="911"/>
    </row>
    <row r="3" spans="1:50" ht="21" customHeight="1" thickBot="1" x14ac:dyDescent="0.2">
      <c r="A3" s="867" t="s">
        <v>543</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572</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569</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71</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570</v>
      </c>
      <c r="AF5" s="699"/>
      <c r="AG5" s="699"/>
      <c r="AH5" s="699"/>
      <c r="AI5" s="699"/>
      <c r="AJ5" s="699"/>
      <c r="AK5" s="699"/>
      <c r="AL5" s="699"/>
      <c r="AM5" s="699"/>
      <c r="AN5" s="699"/>
      <c r="AO5" s="699"/>
      <c r="AP5" s="700"/>
      <c r="AQ5" s="701" t="s">
        <v>681</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574</v>
      </c>
      <c r="H7" s="499"/>
      <c r="I7" s="499"/>
      <c r="J7" s="499"/>
      <c r="K7" s="499"/>
      <c r="L7" s="499"/>
      <c r="M7" s="499"/>
      <c r="N7" s="499"/>
      <c r="O7" s="499"/>
      <c r="P7" s="499"/>
      <c r="Q7" s="499"/>
      <c r="R7" s="499"/>
      <c r="S7" s="499"/>
      <c r="T7" s="499"/>
      <c r="U7" s="499"/>
      <c r="V7" s="499"/>
      <c r="W7" s="499"/>
      <c r="X7" s="500"/>
      <c r="Y7" s="922" t="s">
        <v>515</v>
      </c>
      <c r="Z7" s="443"/>
      <c r="AA7" s="443"/>
      <c r="AB7" s="443"/>
      <c r="AC7" s="443"/>
      <c r="AD7" s="923"/>
      <c r="AE7" s="912" t="s">
        <v>576</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577</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676</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28059</v>
      </c>
      <c r="Q13" s="658"/>
      <c r="R13" s="658"/>
      <c r="S13" s="658"/>
      <c r="T13" s="658"/>
      <c r="U13" s="658"/>
      <c r="V13" s="659"/>
      <c r="W13" s="657">
        <v>45</v>
      </c>
      <c r="X13" s="658"/>
      <c r="Y13" s="658"/>
      <c r="Z13" s="658"/>
      <c r="AA13" s="658"/>
      <c r="AB13" s="658"/>
      <c r="AC13" s="659"/>
      <c r="AD13" s="657">
        <v>44</v>
      </c>
      <c r="AE13" s="658"/>
      <c r="AF13" s="658"/>
      <c r="AG13" s="658"/>
      <c r="AH13" s="658"/>
      <c r="AI13" s="658"/>
      <c r="AJ13" s="659"/>
      <c r="AK13" s="657">
        <v>32</v>
      </c>
      <c r="AL13" s="658"/>
      <c r="AM13" s="658"/>
      <c r="AN13" s="658"/>
      <c r="AO13" s="658"/>
      <c r="AP13" s="658"/>
      <c r="AQ13" s="659"/>
      <c r="AR13" s="919">
        <v>27</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576</v>
      </c>
      <c r="Q14" s="658"/>
      <c r="R14" s="658"/>
      <c r="S14" s="658"/>
      <c r="T14" s="658"/>
      <c r="U14" s="658"/>
      <c r="V14" s="659"/>
      <c r="W14" s="657" t="s">
        <v>576</v>
      </c>
      <c r="X14" s="658"/>
      <c r="Y14" s="658"/>
      <c r="Z14" s="658"/>
      <c r="AA14" s="658"/>
      <c r="AB14" s="658"/>
      <c r="AC14" s="659"/>
      <c r="AD14" s="657" t="s">
        <v>580</v>
      </c>
      <c r="AE14" s="658"/>
      <c r="AF14" s="658"/>
      <c r="AG14" s="658"/>
      <c r="AH14" s="658"/>
      <c r="AI14" s="658"/>
      <c r="AJ14" s="659"/>
      <c r="AK14" s="657" t="s">
        <v>576</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v>21250</v>
      </c>
      <c r="Q15" s="658"/>
      <c r="R15" s="658"/>
      <c r="S15" s="658"/>
      <c r="T15" s="658"/>
      <c r="U15" s="658"/>
      <c r="V15" s="659"/>
      <c r="W15" s="657">
        <v>8499</v>
      </c>
      <c r="X15" s="658"/>
      <c r="Y15" s="658"/>
      <c r="Z15" s="658"/>
      <c r="AA15" s="658"/>
      <c r="AB15" s="658"/>
      <c r="AC15" s="659"/>
      <c r="AD15" s="657" t="s">
        <v>576</v>
      </c>
      <c r="AE15" s="658"/>
      <c r="AF15" s="658"/>
      <c r="AG15" s="658"/>
      <c r="AH15" s="658"/>
      <c r="AI15" s="658"/>
      <c r="AJ15" s="659"/>
      <c r="AK15" s="657" t="s">
        <v>581</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v>-8499</v>
      </c>
      <c r="Q16" s="658"/>
      <c r="R16" s="658"/>
      <c r="S16" s="658"/>
      <c r="T16" s="658"/>
      <c r="U16" s="658"/>
      <c r="V16" s="659"/>
      <c r="W16" s="657" t="s">
        <v>579</v>
      </c>
      <c r="X16" s="658"/>
      <c r="Y16" s="658"/>
      <c r="Z16" s="658"/>
      <c r="AA16" s="658"/>
      <c r="AB16" s="658"/>
      <c r="AC16" s="659"/>
      <c r="AD16" s="657" t="s">
        <v>581</v>
      </c>
      <c r="AE16" s="658"/>
      <c r="AF16" s="658"/>
      <c r="AG16" s="658"/>
      <c r="AH16" s="658"/>
      <c r="AI16" s="658"/>
      <c r="AJ16" s="659"/>
      <c r="AK16" s="657" t="s">
        <v>576</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578</v>
      </c>
      <c r="Q17" s="658"/>
      <c r="R17" s="658"/>
      <c r="S17" s="658"/>
      <c r="T17" s="658"/>
      <c r="U17" s="658"/>
      <c r="V17" s="659"/>
      <c r="W17" s="657" t="s">
        <v>576</v>
      </c>
      <c r="X17" s="658"/>
      <c r="Y17" s="658"/>
      <c r="Z17" s="658"/>
      <c r="AA17" s="658"/>
      <c r="AB17" s="658"/>
      <c r="AC17" s="659"/>
      <c r="AD17" s="657" t="s">
        <v>576</v>
      </c>
      <c r="AE17" s="658"/>
      <c r="AF17" s="658"/>
      <c r="AG17" s="658"/>
      <c r="AH17" s="658"/>
      <c r="AI17" s="658"/>
      <c r="AJ17" s="659"/>
      <c r="AK17" s="657" t="s">
        <v>576</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40810</v>
      </c>
      <c r="Q18" s="879"/>
      <c r="R18" s="879"/>
      <c r="S18" s="879"/>
      <c r="T18" s="879"/>
      <c r="U18" s="879"/>
      <c r="V18" s="880"/>
      <c r="W18" s="878">
        <f>SUM(W13:AC17)</f>
        <v>8544</v>
      </c>
      <c r="X18" s="879"/>
      <c r="Y18" s="879"/>
      <c r="Z18" s="879"/>
      <c r="AA18" s="879"/>
      <c r="AB18" s="879"/>
      <c r="AC18" s="880"/>
      <c r="AD18" s="878">
        <f>SUM(AD13:AJ17)</f>
        <v>44</v>
      </c>
      <c r="AE18" s="879"/>
      <c r="AF18" s="879"/>
      <c r="AG18" s="879"/>
      <c r="AH18" s="879"/>
      <c r="AI18" s="879"/>
      <c r="AJ18" s="880"/>
      <c r="AK18" s="878">
        <f>SUM(AK13:AQ17)</f>
        <v>32</v>
      </c>
      <c r="AL18" s="879"/>
      <c r="AM18" s="879"/>
      <c r="AN18" s="879"/>
      <c r="AO18" s="879"/>
      <c r="AP18" s="879"/>
      <c r="AQ18" s="880"/>
      <c r="AR18" s="878">
        <f>SUM(AR13:AX17)</f>
        <v>27</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37544</v>
      </c>
      <c r="Q19" s="658"/>
      <c r="R19" s="658"/>
      <c r="S19" s="658"/>
      <c r="T19" s="658"/>
      <c r="U19" s="658"/>
      <c r="V19" s="659"/>
      <c r="W19" s="657">
        <v>3558</v>
      </c>
      <c r="X19" s="658"/>
      <c r="Y19" s="658"/>
      <c r="Z19" s="658"/>
      <c r="AA19" s="658"/>
      <c r="AB19" s="658"/>
      <c r="AC19" s="659"/>
      <c r="AD19" s="657">
        <v>26</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0.91997059544229354</v>
      </c>
      <c r="Q20" s="318"/>
      <c r="R20" s="318"/>
      <c r="S20" s="318"/>
      <c r="T20" s="318"/>
      <c r="U20" s="318"/>
      <c r="V20" s="318"/>
      <c r="W20" s="318">
        <f t="shared" ref="W20" si="0">IF(W18=0, "-", SUM(W19)/W18)</f>
        <v>0.4164325842696629</v>
      </c>
      <c r="X20" s="318"/>
      <c r="Y20" s="318"/>
      <c r="Z20" s="318"/>
      <c r="AA20" s="318"/>
      <c r="AB20" s="318"/>
      <c r="AC20" s="318"/>
      <c r="AD20" s="318">
        <f t="shared" ref="AD20" si="1">IF(AD18=0, "-", SUM(AD19)/AD18)</f>
        <v>0.59090909090909094</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f>IF(P19=0, "-", SUM(P19)/SUM(P13,P14))</f>
        <v>1.3380377062618054</v>
      </c>
      <c r="Q21" s="318"/>
      <c r="R21" s="318"/>
      <c r="S21" s="318"/>
      <c r="T21" s="318"/>
      <c r="U21" s="318"/>
      <c r="V21" s="318"/>
      <c r="W21" s="318">
        <f t="shared" ref="W21" si="2">IF(W19=0, "-", SUM(W19)/SUM(W13,W14))</f>
        <v>79.066666666666663</v>
      </c>
      <c r="X21" s="318"/>
      <c r="Y21" s="318"/>
      <c r="Z21" s="318"/>
      <c r="AA21" s="318"/>
      <c r="AB21" s="318"/>
      <c r="AC21" s="318"/>
      <c r="AD21" s="318">
        <f t="shared" ref="AD21" si="3">IF(AD19=0, "-", SUM(AD19)/SUM(AD13,AD14))</f>
        <v>0.59090909090909094</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559</v>
      </c>
      <c r="B22" s="965"/>
      <c r="C22" s="965"/>
      <c r="D22" s="965"/>
      <c r="E22" s="965"/>
      <c r="F22" s="966"/>
      <c r="G22" s="951" t="s">
        <v>457</v>
      </c>
      <c r="H22" s="222"/>
      <c r="I22" s="222"/>
      <c r="J22" s="222"/>
      <c r="K22" s="222"/>
      <c r="L22" s="222"/>
      <c r="M22" s="222"/>
      <c r="N22" s="222"/>
      <c r="O22" s="223"/>
      <c r="P22" s="936" t="s">
        <v>520</v>
      </c>
      <c r="Q22" s="222"/>
      <c r="R22" s="222"/>
      <c r="S22" s="222"/>
      <c r="T22" s="222"/>
      <c r="U22" s="222"/>
      <c r="V22" s="223"/>
      <c r="W22" s="936" t="s">
        <v>516</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582</v>
      </c>
      <c r="H23" s="953"/>
      <c r="I23" s="953"/>
      <c r="J23" s="953"/>
      <c r="K23" s="953"/>
      <c r="L23" s="953"/>
      <c r="M23" s="953"/>
      <c r="N23" s="953"/>
      <c r="O23" s="954"/>
      <c r="P23" s="919">
        <v>30</v>
      </c>
      <c r="Q23" s="920"/>
      <c r="R23" s="920"/>
      <c r="S23" s="920"/>
      <c r="T23" s="920"/>
      <c r="U23" s="920"/>
      <c r="V23" s="937"/>
      <c r="W23" s="919">
        <v>25</v>
      </c>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583</v>
      </c>
      <c r="H24" s="956"/>
      <c r="I24" s="956"/>
      <c r="J24" s="956"/>
      <c r="K24" s="956"/>
      <c r="L24" s="956"/>
      <c r="M24" s="956"/>
      <c r="N24" s="956"/>
      <c r="O24" s="957"/>
      <c r="P24" s="657">
        <v>2</v>
      </c>
      <c r="Q24" s="658"/>
      <c r="R24" s="658"/>
      <c r="S24" s="658"/>
      <c r="T24" s="658"/>
      <c r="U24" s="658"/>
      <c r="V24" s="659"/>
      <c r="W24" s="657">
        <v>2</v>
      </c>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584</v>
      </c>
      <c r="H25" s="956"/>
      <c r="I25" s="956"/>
      <c r="J25" s="956"/>
      <c r="K25" s="956"/>
      <c r="L25" s="956"/>
      <c r="M25" s="956"/>
      <c r="N25" s="956"/>
      <c r="O25" s="957"/>
      <c r="P25" s="657">
        <v>0</v>
      </c>
      <c r="Q25" s="658"/>
      <c r="R25" s="658"/>
      <c r="S25" s="658"/>
      <c r="T25" s="658"/>
      <c r="U25" s="658"/>
      <c r="V25" s="659"/>
      <c r="W25" s="657">
        <v>0</v>
      </c>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t="s">
        <v>585</v>
      </c>
      <c r="H26" s="956"/>
      <c r="I26" s="956"/>
      <c r="J26" s="956"/>
      <c r="K26" s="956"/>
      <c r="L26" s="956"/>
      <c r="M26" s="956"/>
      <c r="N26" s="956"/>
      <c r="O26" s="957"/>
      <c r="P26" s="657">
        <v>0</v>
      </c>
      <c r="Q26" s="658"/>
      <c r="R26" s="658"/>
      <c r="S26" s="658"/>
      <c r="T26" s="658"/>
      <c r="U26" s="658"/>
      <c r="V26" s="659"/>
      <c r="W26" s="657">
        <v>0</v>
      </c>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f>AK13</f>
        <v>32</v>
      </c>
      <c r="Q29" s="658"/>
      <c r="R29" s="658"/>
      <c r="S29" s="658"/>
      <c r="T29" s="658"/>
      <c r="U29" s="658"/>
      <c r="V29" s="659"/>
      <c r="W29" s="933">
        <f>AR13</f>
        <v>27</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535</v>
      </c>
      <c r="AF30" s="859"/>
      <c r="AG30" s="859"/>
      <c r="AH30" s="860"/>
      <c r="AI30" s="858" t="s">
        <v>532</v>
      </c>
      <c r="AJ30" s="859"/>
      <c r="AK30" s="859"/>
      <c r="AL30" s="860"/>
      <c r="AM30" s="915" t="s">
        <v>527</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576</v>
      </c>
      <c r="AR31" s="200"/>
      <c r="AS31" s="133" t="s">
        <v>355</v>
      </c>
      <c r="AT31" s="134"/>
      <c r="AU31" s="199">
        <v>31</v>
      </c>
      <c r="AV31" s="199"/>
      <c r="AW31" s="398" t="s">
        <v>300</v>
      </c>
      <c r="AX31" s="399"/>
    </row>
    <row r="32" spans="1:50" ht="23.25" customHeight="1" x14ac:dyDescent="0.15">
      <c r="A32" s="403"/>
      <c r="B32" s="401"/>
      <c r="C32" s="401"/>
      <c r="D32" s="401"/>
      <c r="E32" s="401"/>
      <c r="F32" s="402"/>
      <c r="G32" s="564" t="s">
        <v>586</v>
      </c>
      <c r="H32" s="565"/>
      <c r="I32" s="565"/>
      <c r="J32" s="565"/>
      <c r="K32" s="565"/>
      <c r="L32" s="565"/>
      <c r="M32" s="565"/>
      <c r="N32" s="565"/>
      <c r="O32" s="566"/>
      <c r="P32" s="105" t="s">
        <v>587</v>
      </c>
      <c r="Q32" s="105"/>
      <c r="R32" s="105"/>
      <c r="S32" s="105"/>
      <c r="T32" s="105"/>
      <c r="U32" s="105"/>
      <c r="V32" s="105"/>
      <c r="W32" s="105"/>
      <c r="X32" s="106"/>
      <c r="Y32" s="471" t="s">
        <v>12</v>
      </c>
      <c r="Z32" s="531"/>
      <c r="AA32" s="532"/>
      <c r="AB32" s="461" t="s">
        <v>588</v>
      </c>
      <c r="AC32" s="461"/>
      <c r="AD32" s="461"/>
      <c r="AE32" s="218" t="s">
        <v>576</v>
      </c>
      <c r="AF32" s="219"/>
      <c r="AG32" s="219"/>
      <c r="AH32" s="219"/>
      <c r="AI32" s="218">
        <v>3446</v>
      </c>
      <c r="AJ32" s="219"/>
      <c r="AK32" s="219"/>
      <c r="AL32" s="219"/>
      <c r="AM32" s="218" t="s">
        <v>576</v>
      </c>
      <c r="AN32" s="219"/>
      <c r="AO32" s="219"/>
      <c r="AP32" s="219"/>
      <c r="AQ32" s="340" t="s">
        <v>576</v>
      </c>
      <c r="AR32" s="207"/>
      <c r="AS32" s="207"/>
      <c r="AT32" s="341"/>
      <c r="AU32" s="219" t="s">
        <v>576</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588</v>
      </c>
      <c r="AC33" s="523"/>
      <c r="AD33" s="523"/>
      <c r="AE33" s="218" t="s">
        <v>589</v>
      </c>
      <c r="AF33" s="219"/>
      <c r="AG33" s="219"/>
      <c r="AH33" s="219"/>
      <c r="AI33" s="218">
        <v>3446</v>
      </c>
      <c r="AJ33" s="219"/>
      <c r="AK33" s="219"/>
      <c r="AL33" s="219"/>
      <c r="AM33" s="218" t="s">
        <v>576</v>
      </c>
      <c r="AN33" s="219"/>
      <c r="AO33" s="219"/>
      <c r="AP33" s="219"/>
      <c r="AQ33" s="340" t="s">
        <v>576</v>
      </c>
      <c r="AR33" s="207"/>
      <c r="AS33" s="207"/>
      <c r="AT33" s="341"/>
      <c r="AU33" s="219" t="s">
        <v>576</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576</v>
      </c>
      <c r="AF34" s="219"/>
      <c r="AG34" s="219"/>
      <c r="AH34" s="219"/>
      <c r="AI34" s="218">
        <v>100</v>
      </c>
      <c r="AJ34" s="219"/>
      <c r="AK34" s="219"/>
      <c r="AL34" s="219"/>
      <c r="AM34" s="218" t="s">
        <v>576</v>
      </c>
      <c r="AN34" s="219"/>
      <c r="AO34" s="219"/>
      <c r="AP34" s="219"/>
      <c r="AQ34" s="340" t="s">
        <v>576</v>
      </c>
      <c r="AR34" s="207"/>
      <c r="AS34" s="207"/>
      <c r="AT34" s="341"/>
      <c r="AU34" s="219" t="s">
        <v>576</v>
      </c>
      <c r="AV34" s="219"/>
      <c r="AW34" s="219"/>
      <c r="AX34" s="221"/>
    </row>
    <row r="35" spans="1:50" ht="23.25" customHeight="1" x14ac:dyDescent="0.15">
      <c r="A35" s="226" t="s">
        <v>505</v>
      </c>
      <c r="B35" s="227"/>
      <c r="C35" s="227"/>
      <c r="D35" s="227"/>
      <c r="E35" s="227"/>
      <c r="F35" s="228"/>
      <c r="G35" s="232" t="s">
        <v>590</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508</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535</v>
      </c>
      <c r="AF85" s="245"/>
      <c r="AG85" s="245"/>
      <c r="AH85" s="246"/>
      <c r="AI85" s="244" t="s">
        <v>532</v>
      </c>
      <c r="AJ85" s="245"/>
      <c r="AK85" s="245"/>
      <c r="AL85" s="246"/>
      <c r="AM85" s="250" t="s">
        <v>527</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535</v>
      </c>
      <c r="AF90" s="245"/>
      <c r="AG90" s="245"/>
      <c r="AH90" s="246"/>
      <c r="AI90" s="244" t="s">
        <v>532</v>
      </c>
      <c r="AJ90" s="245"/>
      <c r="AK90" s="245"/>
      <c r="AL90" s="246"/>
      <c r="AM90" s="250" t="s">
        <v>527</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535</v>
      </c>
      <c r="AF95" s="245"/>
      <c r="AG95" s="245"/>
      <c r="AH95" s="246"/>
      <c r="AI95" s="244" t="s">
        <v>532</v>
      </c>
      <c r="AJ95" s="245"/>
      <c r="AK95" s="245"/>
      <c r="AL95" s="246"/>
      <c r="AM95" s="250" t="s">
        <v>527</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535</v>
      </c>
      <c r="AF100" s="540"/>
      <c r="AG100" s="540"/>
      <c r="AH100" s="541"/>
      <c r="AI100" s="539" t="s">
        <v>532</v>
      </c>
      <c r="AJ100" s="540"/>
      <c r="AK100" s="540"/>
      <c r="AL100" s="541"/>
      <c r="AM100" s="539" t="s">
        <v>528</v>
      </c>
      <c r="AN100" s="540"/>
      <c r="AO100" s="540"/>
      <c r="AP100" s="541"/>
      <c r="AQ100" s="320" t="s">
        <v>521</v>
      </c>
      <c r="AR100" s="321"/>
      <c r="AS100" s="321"/>
      <c r="AT100" s="322"/>
      <c r="AU100" s="320" t="s">
        <v>518</v>
      </c>
      <c r="AV100" s="321"/>
      <c r="AW100" s="321"/>
      <c r="AX100" s="323"/>
    </row>
    <row r="101" spans="1:60" ht="23.25" customHeight="1" x14ac:dyDescent="0.15">
      <c r="A101" s="422"/>
      <c r="B101" s="423"/>
      <c r="C101" s="423"/>
      <c r="D101" s="423"/>
      <c r="E101" s="423"/>
      <c r="F101" s="424"/>
      <c r="G101" s="105" t="s">
        <v>591</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588</v>
      </c>
      <c r="AC101" s="461"/>
      <c r="AD101" s="461"/>
      <c r="AE101" s="218">
        <v>2000</v>
      </c>
      <c r="AF101" s="219"/>
      <c r="AG101" s="219"/>
      <c r="AH101" s="220"/>
      <c r="AI101" s="218">
        <v>1789</v>
      </c>
      <c r="AJ101" s="219"/>
      <c r="AK101" s="219"/>
      <c r="AL101" s="220"/>
      <c r="AM101" s="218" t="s">
        <v>576</v>
      </c>
      <c r="AN101" s="219"/>
      <c r="AO101" s="219"/>
      <c r="AP101" s="220"/>
      <c r="AQ101" s="218" t="s">
        <v>576</v>
      </c>
      <c r="AR101" s="219"/>
      <c r="AS101" s="219"/>
      <c r="AT101" s="220"/>
      <c r="AU101" s="218" t="s">
        <v>684</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588</v>
      </c>
      <c r="AC102" s="461"/>
      <c r="AD102" s="461"/>
      <c r="AE102" s="418">
        <v>2004</v>
      </c>
      <c r="AF102" s="418"/>
      <c r="AG102" s="418"/>
      <c r="AH102" s="418"/>
      <c r="AI102" s="418">
        <v>1790</v>
      </c>
      <c r="AJ102" s="418"/>
      <c r="AK102" s="418"/>
      <c r="AL102" s="418"/>
      <c r="AM102" s="418" t="s">
        <v>576</v>
      </c>
      <c r="AN102" s="418"/>
      <c r="AO102" s="418"/>
      <c r="AP102" s="418"/>
      <c r="AQ102" s="273" t="s">
        <v>576</v>
      </c>
      <c r="AR102" s="274"/>
      <c r="AS102" s="274"/>
      <c r="AT102" s="319"/>
      <c r="AU102" s="273" t="s">
        <v>576</v>
      </c>
      <c r="AV102" s="274"/>
      <c r="AW102" s="274"/>
      <c r="AX102" s="319"/>
    </row>
    <row r="103" spans="1:60" ht="31.5"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4"/>
      <c r="AU103" s="284" t="s">
        <v>518</v>
      </c>
      <c r="AV103" s="285"/>
      <c r="AW103" s="285"/>
      <c r="AX103" s="286"/>
    </row>
    <row r="104" spans="1:60" ht="23.25" customHeight="1" x14ac:dyDescent="0.15">
      <c r="A104" s="422"/>
      <c r="B104" s="423"/>
      <c r="C104" s="423"/>
      <c r="D104" s="423"/>
      <c r="E104" s="423"/>
      <c r="F104" s="424"/>
      <c r="G104" s="105" t="s">
        <v>632</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592</v>
      </c>
      <c r="AC104" s="546"/>
      <c r="AD104" s="547"/>
      <c r="AE104" s="218">
        <v>5058</v>
      </c>
      <c r="AF104" s="219"/>
      <c r="AG104" s="219"/>
      <c r="AH104" s="220"/>
      <c r="AI104" s="218">
        <v>530</v>
      </c>
      <c r="AJ104" s="219"/>
      <c r="AK104" s="219"/>
      <c r="AL104" s="220"/>
      <c r="AM104" s="218" t="s">
        <v>576</v>
      </c>
      <c r="AN104" s="219"/>
      <c r="AO104" s="219"/>
      <c r="AP104" s="220"/>
      <c r="AQ104" s="218" t="s">
        <v>576</v>
      </c>
      <c r="AR104" s="219"/>
      <c r="AS104" s="219"/>
      <c r="AT104" s="220"/>
      <c r="AU104" s="218" t="s">
        <v>683</v>
      </c>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592</v>
      </c>
      <c r="AC105" s="469"/>
      <c r="AD105" s="470"/>
      <c r="AE105" s="418">
        <v>5590</v>
      </c>
      <c r="AF105" s="418"/>
      <c r="AG105" s="418"/>
      <c r="AH105" s="418"/>
      <c r="AI105" s="418">
        <v>531</v>
      </c>
      <c r="AJ105" s="418"/>
      <c r="AK105" s="418"/>
      <c r="AL105" s="418"/>
      <c r="AM105" s="418" t="s">
        <v>576</v>
      </c>
      <c r="AN105" s="418"/>
      <c r="AO105" s="418"/>
      <c r="AP105" s="418"/>
      <c r="AQ105" s="218" t="s">
        <v>576</v>
      </c>
      <c r="AR105" s="219"/>
      <c r="AS105" s="219"/>
      <c r="AT105" s="220"/>
      <c r="AU105" s="273" t="s">
        <v>576</v>
      </c>
      <c r="AV105" s="274"/>
      <c r="AW105" s="274"/>
      <c r="AX105" s="319"/>
    </row>
    <row r="106" spans="1:60" ht="31.5"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4"/>
      <c r="AU106" s="284" t="s">
        <v>518</v>
      </c>
      <c r="AV106" s="285"/>
      <c r="AW106" s="285"/>
      <c r="AX106" s="286"/>
    </row>
    <row r="107" spans="1:60" ht="23.25" customHeight="1" x14ac:dyDescent="0.15">
      <c r="A107" s="422"/>
      <c r="B107" s="423"/>
      <c r="C107" s="423"/>
      <c r="D107" s="423"/>
      <c r="E107" s="423"/>
      <c r="F107" s="424"/>
      <c r="G107" s="105" t="s">
        <v>634</v>
      </c>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t="s">
        <v>592</v>
      </c>
      <c r="AC107" s="546"/>
      <c r="AD107" s="547"/>
      <c r="AE107" s="418" t="s">
        <v>576</v>
      </c>
      <c r="AF107" s="418"/>
      <c r="AG107" s="418"/>
      <c r="AH107" s="418"/>
      <c r="AI107" s="418">
        <v>26</v>
      </c>
      <c r="AJ107" s="418"/>
      <c r="AK107" s="418"/>
      <c r="AL107" s="418"/>
      <c r="AM107" s="418">
        <v>26</v>
      </c>
      <c r="AN107" s="418"/>
      <c r="AO107" s="418"/>
      <c r="AP107" s="418"/>
      <c r="AQ107" s="218" t="s">
        <v>593</v>
      </c>
      <c r="AR107" s="219"/>
      <c r="AS107" s="219"/>
      <c r="AT107" s="220"/>
      <c r="AU107" s="218" t="s">
        <v>682</v>
      </c>
      <c r="AV107" s="219"/>
      <c r="AW107" s="219"/>
      <c r="AX107" s="220"/>
    </row>
    <row r="108" spans="1:60" ht="23.25"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t="s">
        <v>592</v>
      </c>
      <c r="AC108" s="469"/>
      <c r="AD108" s="470"/>
      <c r="AE108" s="418" t="s">
        <v>576</v>
      </c>
      <c r="AF108" s="418"/>
      <c r="AG108" s="418"/>
      <c r="AH108" s="418"/>
      <c r="AI108" s="418">
        <v>45</v>
      </c>
      <c r="AJ108" s="418"/>
      <c r="AK108" s="418"/>
      <c r="AL108" s="418"/>
      <c r="AM108" s="418">
        <v>44</v>
      </c>
      <c r="AN108" s="418"/>
      <c r="AO108" s="418"/>
      <c r="AP108" s="418"/>
      <c r="AQ108" s="218">
        <v>32</v>
      </c>
      <c r="AR108" s="219"/>
      <c r="AS108" s="219"/>
      <c r="AT108" s="220"/>
      <c r="AU108" s="273">
        <v>27</v>
      </c>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4"/>
      <c r="AU109" s="284" t="s">
        <v>518</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4"/>
      <c r="AU112" s="284" t="s">
        <v>518</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535</v>
      </c>
      <c r="AF115" s="416"/>
      <c r="AG115" s="416"/>
      <c r="AH115" s="417"/>
      <c r="AI115" s="415" t="s">
        <v>532</v>
      </c>
      <c r="AJ115" s="416"/>
      <c r="AK115" s="416"/>
      <c r="AL115" s="417"/>
      <c r="AM115" s="415" t="s">
        <v>527</v>
      </c>
      <c r="AN115" s="416"/>
      <c r="AO115" s="416"/>
      <c r="AP115" s="417"/>
      <c r="AQ115" s="591" t="s">
        <v>522</v>
      </c>
      <c r="AR115" s="592"/>
      <c r="AS115" s="592"/>
      <c r="AT115" s="592"/>
      <c r="AU115" s="592"/>
      <c r="AV115" s="592"/>
      <c r="AW115" s="592"/>
      <c r="AX115" s="593"/>
    </row>
    <row r="116" spans="1:50" ht="23.25" customHeight="1" x14ac:dyDescent="0.15">
      <c r="A116" s="439"/>
      <c r="B116" s="440"/>
      <c r="C116" s="440"/>
      <c r="D116" s="440"/>
      <c r="E116" s="440"/>
      <c r="F116" s="441"/>
      <c r="G116" s="393" t="s">
        <v>633</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592</v>
      </c>
      <c r="AC116" s="463"/>
      <c r="AD116" s="464"/>
      <c r="AE116" s="418">
        <v>17.100000000000001</v>
      </c>
      <c r="AF116" s="418"/>
      <c r="AG116" s="418"/>
      <c r="AH116" s="418"/>
      <c r="AI116" s="418">
        <v>2</v>
      </c>
      <c r="AJ116" s="418"/>
      <c r="AK116" s="418"/>
      <c r="AL116" s="418"/>
      <c r="AM116" s="418" t="s">
        <v>576</v>
      </c>
      <c r="AN116" s="418"/>
      <c r="AO116" s="418"/>
      <c r="AP116" s="418"/>
      <c r="AQ116" s="218" t="s">
        <v>589</v>
      </c>
      <c r="AR116" s="219"/>
      <c r="AS116" s="219"/>
      <c r="AT116" s="219"/>
      <c r="AU116" s="219"/>
      <c r="AV116" s="219"/>
      <c r="AW116" s="219"/>
      <c r="AX116" s="221"/>
    </row>
    <row r="117" spans="1:50" ht="46.5"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631</v>
      </c>
      <c r="AC117" s="473"/>
      <c r="AD117" s="474"/>
      <c r="AE117" s="551" t="s">
        <v>594</v>
      </c>
      <c r="AF117" s="551"/>
      <c r="AG117" s="551"/>
      <c r="AH117" s="551"/>
      <c r="AI117" s="551" t="s">
        <v>663</v>
      </c>
      <c r="AJ117" s="551"/>
      <c r="AK117" s="551"/>
      <c r="AL117" s="551"/>
      <c r="AM117" s="551" t="s">
        <v>595</v>
      </c>
      <c r="AN117" s="551"/>
      <c r="AO117" s="551"/>
      <c r="AP117" s="551"/>
      <c r="AQ117" s="551" t="s">
        <v>576</v>
      </c>
      <c r="AR117" s="551"/>
      <c r="AS117" s="551"/>
      <c r="AT117" s="551"/>
      <c r="AU117" s="551"/>
      <c r="AV117" s="551"/>
      <c r="AW117" s="551"/>
      <c r="AX117" s="552"/>
    </row>
    <row r="118" spans="1:50" ht="23.2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535</v>
      </c>
      <c r="AF118" s="416"/>
      <c r="AG118" s="416"/>
      <c r="AH118" s="417"/>
      <c r="AI118" s="415" t="s">
        <v>532</v>
      </c>
      <c r="AJ118" s="416"/>
      <c r="AK118" s="416"/>
      <c r="AL118" s="417"/>
      <c r="AM118" s="415" t="s">
        <v>527</v>
      </c>
      <c r="AN118" s="416"/>
      <c r="AO118" s="416"/>
      <c r="AP118" s="417"/>
      <c r="AQ118" s="591" t="s">
        <v>522</v>
      </c>
      <c r="AR118" s="592"/>
      <c r="AS118" s="592"/>
      <c r="AT118" s="592"/>
      <c r="AU118" s="592"/>
      <c r="AV118" s="592"/>
      <c r="AW118" s="592"/>
      <c r="AX118" s="593"/>
    </row>
    <row r="119" spans="1:50" ht="23.25" customHeight="1" x14ac:dyDescent="0.15">
      <c r="A119" s="439"/>
      <c r="B119" s="440"/>
      <c r="C119" s="440"/>
      <c r="D119" s="440"/>
      <c r="E119" s="440"/>
      <c r="F119" s="441"/>
      <c r="G119" s="393" t="s">
        <v>643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636</v>
      </c>
      <c r="AC119" s="463"/>
      <c r="AD119" s="464"/>
      <c r="AE119" s="418" t="s">
        <v>638</v>
      </c>
      <c r="AF119" s="418"/>
      <c r="AG119" s="418"/>
      <c r="AH119" s="418"/>
      <c r="AI119" s="418">
        <v>26</v>
      </c>
      <c r="AJ119" s="418"/>
      <c r="AK119" s="418"/>
      <c r="AL119" s="418"/>
      <c r="AM119" s="418">
        <v>24</v>
      </c>
      <c r="AN119" s="418"/>
      <c r="AO119" s="418"/>
      <c r="AP119" s="418"/>
      <c r="AQ119" s="418">
        <v>30</v>
      </c>
      <c r="AR119" s="418"/>
      <c r="AS119" s="418"/>
      <c r="AT119" s="418"/>
      <c r="AU119" s="418"/>
      <c r="AV119" s="418"/>
      <c r="AW119" s="418"/>
      <c r="AX119" s="550"/>
    </row>
    <row r="120" spans="1:50" ht="46.5"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637</v>
      </c>
      <c r="AC120" s="473"/>
      <c r="AD120" s="474"/>
      <c r="AE120" s="551" t="s">
        <v>639</v>
      </c>
      <c r="AF120" s="551"/>
      <c r="AG120" s="551"/>
      <c r="AH120" s="551"/>
      <c r="AI120" s="551" t="s">
        <v>640</v>
      </c>
      <c r="AJ120" s="551"/>
      <c r="AK120" s="551"/>
      <c r="AL120" s="551"/>
      <c r="AM120" s="551" t="s">
        <v>641</v>
      </c>
      <c r="AN120" s="551"/>
      <c r="AO120" s="551"/>
      <c r="AP120" s="551"/>
      <c r="AQ120" s="551" t="s">
        <v>642</v>
      </c>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535</v>
      </c>
      <c r="AF121" s="416"/>
      <c r="AG121" s="416"/>
      <c r="AH121" s="417"/>
      <c r="AI121" s="415" t="s">
        <v>532</v>
      </c>
      <c r="AJ121" s="416"/>
      <c r="AK121" s="416"/>
      <c r="AL121" s="417"/>
      <c r="AM121" s="415" t="s">
        <v>527</v>
      </c>
      <c r="AN121" s="416"/>
      <c r="AO121" s="416"/>
      <c r="AP121" s="417"/>
      <c r="AQ121" s="591" t="s">
        <v>522</v>
      </c>
      <c r="AR121" s="592"/>
      <c r="AS121" s="592"/>
      <c r="AT121" s="592"/>
      <c r="AU121" s="592"/>
      <c r="AV121" s="592"/>
      <c r="AW121" s="592"/>
      <c r="AX121" s="593"/>
    </row>
    <row r="122" spans="1:50" ht="23.25" hidden="1" customHeight="1" x14ac:dyDescent="0.15">
      <c r="A122" s="439"/>
      <c r="B122" s="440"/>
      <c r="C122" s="440"/>
      <c r="D122" s="440"/>
      <c r="E122" s="440"/>
      <c r="F122" s="441"/>
      <c r="G122" s="393" t="s">
        <v>635</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thickBot="1" x14ac:dyDescent="0.2">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484</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536</v>
      </c>
      <c r="AF124" s="416"/>
      <c r="AG124" s="416"/>
      <c r="AH124" s="417"/>
      <c r="AI124" s="415" t="s">
        <v>532</v>
      </c>
      <c r="AJ124" s="416"/>
      <c r="AK124" s="416"/>
      <c r="AL124" s="417"/>
      <c r="AM124" s="415" t="s">
        <v>527</v>
      </c>
      <c r="AN124" s="416"/>
      <c r="AO124" s="416"/>
      <c r="AP124" s="417"/>
      <c r="AQ124" s="591" t="s">
        <v>522</v>
      </c>
      <c r="AR124" s="592"/>
      <c r="AS124" s="592"/>
      <c r="AT124" s="592"/>
      <c r="AU124" s="592"/>
      <c r="AV124" s="592"/>
      <c r="AW124" s="592"/>
      <c r="AX124" s="593"/>
    </row>
    <row r="125" spans="1:50" ht="23.25" hidden="1" customHeight="1" x14ac:dyDescent="0.15">
      <c r="A125" s="439"/>
      <c r="B125" s="440"/>
      <c r="C125" s="440"/>
      <c r="D125" s="440"/>
      <c r="E125" s="440"/>
      <c r="F125" s="441"/>
      <c r="G125" s="393" t="s">
        <v>483</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535</v>
      </c>
      <c r="AF127" s="416"/>
      <c r="AG127" s="416"/>
      <c r="AH127" s="417"/>
      <c r="AI127" s="415" t="s">
        <v>532</v>
      </c>
      <c r="AJ127" s="416"/>
      <c r="AK127" s="416"/>
      <c r="AL127" s="417"/>
      <c r="AM127" s="415" t="s">
        <v>527</v>
      </c>
      <c r="AN127" s="416"/>
      <c r="AO127" s="416"/>
      <c r="AP127" s="417"/>
      <c r="AQ127" s="591" t="s">
        <v>522</v>
      </c>
      <c r="AR127" s="592"/>
      <c r="AS127" s="592"/>
      <c r="AT127" s="592"/>
      <c r="AU127" s="592"/>
      <c r="AV127" s="592"/>
      <c r="AW127" s="592"/>
      <c r="AX127" s="593"/>
    </row>
    <row r="128" spans="1:50" ht="23.25" hidden="1" customHeight="1" x14ac:dyDescent="0.15">
      <c r="A128" s="439"/>
      <c r="B128" s="440"/>
      <c r="C128" s="440"/>
      <c r="D128" s="440"/>
      <c r="E128" s="440"/>
      <c r="F128" s="441"/>
      <c r="G128" s="393" t="s">
        <v>483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565</v>
      </c>
      <c r="B130" s="185"/>
      <c r="C130" s="184" t="s">
        <v>358</v>
      </c>
      <c r="D130" s="185"/>
      <c r="E130" s="169" t="s">
        <v>387</v>
      </c>
      <c r="F130" s="170"/>
      <c r="G130" s="171" t="s">
        <v>596</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597</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589</v>
      </c>
      <c r="AR133" s="199"/>
      <c r="AS133" s="133" t="s">
        <v>355</v>
      </c>
      <c r="AT133" s="134"/>
      <c r="AU133" s="200" t="s">
        <v>599</v>
      </c>
      <c r="AV133" s="200"/>
      <c r="AW133" s="133" t="s">
        <v>300</v>
      </c>
      <c r="AX133" s="195"/>
    </row>
    <row r="134" spans="1:50" ht="39.75" customHeight="1" x14ac:dyDescent="0.15">
      <c r="A134" s="189"/>
      <c r="B134" s="186"/>
      <c r="C134" s="180"/>
      <c r="D134" s="186"/>
      <c r="E134" s="180"/>
      <c r="F134" s="181"/>
      <c r="G134" s="104" t="s">
        <v>576</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598</v>
      </c>
      <c r="AC134" s="205"/>
      <c r="AD134" s="205"/>
      <c r="AE134" s="206" t="s">
        <v>576</v>
      </c>
      <c r="AF134" s="207"/>
      <c r="AG134" s="207"/>
      <c r="AH134" s="207"/>
      <c r="AI134" s="206" t="s">
        <v>576</v>
      </c>
      <c r="AJ134" s="207"/>
      <c r="AK134" s="207"/>
      <c r="AL134" s="207"/>
      <c r="AM134" s="206" t="s">
        <v>576</v>
      </c>
      <c r="AN134" s="207"/>
      <c r="AO134" s="207"/>
      <c r="AP134" s="207"/>
      <c r="AQ134" s="206" t="s">
        <v>576</v>
      </c>
      <c r="AR134" s="207"/>
      <c r="AS134" s="207"/>
      <c r="AT134" s="207"/>
      <c r="AU134" s="206" t="s">
        <v>576</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576</v>
      </c>
      <c r="AC135" s="213"/>
      <c r="AD135" s="213"/>
      <c r="AE135" s="206" t="s">
        <v>576</v>
      </c>
      <c r="AF135" s="207"/>
      <c r="AG135" s="207"/>
      <c r="AH135" s="207"/>
      <c r="AI135" s="206" t="s">
        <v>576</v>
      </c>
      <c r="AJ135" s="207"/>
      <c r="AK135" s="207"/>
      <c r="AL135" s="207"/>
      <c r="AM135" s="206" t="s">
        <v>576</v>
      </c>
      <c r="AN135" s="207"/>
      <c r="AO135" s="207"/>
      <c r="AP135" s="207"/>
      <c r="AQ135" s="206" t="s">
        <v>576</v>
      </c>
      <c r="AR135" s="207"/>
      <c r="AS135" s="207"/>
      <c r="AT135" s="207"/>
      <c r="AU135" s="206" t="s">
        <v>576</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576</v>
      </c>
      <c r="H154" s="105"/>
      <c r="I154" s="105"/>
      <c r="J154" s="105"/>
      <c r="K154" s="105"/>
      <c r="L154" s="105"/>
      <c r="M154" s="105"/>
      <c r="N154" s="105"/>
      <c r="O154" s="105"/>
      <c r="P154" s="106"/>
      <c r="Q154" s="125" t="s">
        <v>576</v>
      </c>
      <c r="R154" s="105"/>
      <c r="S154" s="105"/>
      <c r="T154" s="105"/>
      <c r="U154" s="105"/>
      <c r="V154" s="105"/>
      <c r="W154" s="105"/>
      <c r="X154" s="105"/>
      <c r="Y154" s="105"/>
      <c r="Z154" s="105"/>
      <c r="AA154" s="293"/>
      <c r="AB154" s="141" t="s">
        <v>600</v>
      </c>
      <c r="AC154" s="142"/>
      <c r="AD154" s="142"/>
      <c r="AE154" s="147" t="s">
        <v>580</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576</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678</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561</v>
      </c>
      <c r="D430" s="931"/>
      <c r="E430" s="174" t="s">
        <v>545</v>
      </c>
      <c r="F430" s="898"/>
      <c r="G430" s="899" t="s">
        <v>374</v>
      </c>
      <c r="H430" s="123"/>
      <c r="I430" s="123"/>
      <c r="J430" s="900" t="s">
        <v>575</v>
      </c>
      <c r="K430" s="901"/>
      <c r="L430" s="901"/>
      <c r="M430" s="901"/>
      <c r="N430" s="901"/>
      <c r="O430" s="901"/>
      <c r="P430" s="901"/>
      <c r="Q430" s="901"/>
      <c r="R430" s="901"/>
      <c r="S430" s="901"/>
      <c r="T430" s="902"/>
      <c r="U430" s="588" t="s">
        <v>664</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576</v>
      </c>
      <c r="AF432" s="200"/>
      <c r="AG432" s="133" t="s">
        <v>355</v>
      </c>
      <c r="AH432" s="134"/>
      <c r="AI432" s="156"/>
      <c r="AJ432" s="156"/>
      <c r="AK432" s="156"/>
      <c r="AL432" s="154"/>
      <c r="AM432" s="156"/>
      <c r="AN432" s="156"/>
      <c r="AO432" s="156"/>
      <c r="AP432" s="154"/>
      <c r="AQ432" s="590" t="s">
        <v>576</v>
      </c>
      <c r="AR432" s="200"/>
      <c r="AS432" s="133" t="s">
        <v>355</v>
      </c>
      <c r="AT432" s="134"/>
      <c r="AU432" s="200" t="s">
        <v>576</v>
      </c>
      <c r="AV432" s="200"/>
      <c r="AW432" s="133" t="s">
        <v>300</v>
      </c>
      <c r="AX432" s="195"/>
    </row>
    <row r="433" spans="1:50" ht="23.25" customHeight="1" x14ac:dyDescent="0.15">
      <c r="A433" s="189"/>
      <c r="B433" s="186"/>
      <c r="C433" s="180"/>
      <c r="D433" s="186"/>
      <c r="E433" s="342"/>
      <c r="F433" s="343"/>
      <c r="G433" s="104" t="s">
        <v>576</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601</v>
      </c>
      <c r="AC433" s="213"/>
      <c r="AD433" s="213"/>
      <c r="AE433" s="340" t="s">
        <v>576</v>
      </c>
      <c r="AF433" s="207"/>
      <c r="AG433" s="207"/>
      <c r="AH433" s="207"/>
      <c r="AI433" s="340" t="s">
        <v>576</v>
      </c>
      <c r="AJ433" s="207"/>
      <c r="AK433" s="207"/>
      <c r="AL433" s="207"/>
      <c r="AM433" s="340" t="s">
        <v>576</v>
      </c>
      <c r="AN433" s="207"/>
      <c r="AO433" s="207"/>
      <c r="AP433" s="341"/>
      <c r="AQ433" s="340" t="s">
        <v>576</v>
      </c>
      <c r="AR433" s="207"/>
      <c r="AS433" s="207"/>
      <c r="AT433" s="341"/>
      <c r="AU433" s="207" t="s">
        <v>576</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576</v>
      </c>
      <c r="AC434" s="205"/>
      <c r="AD434" s="205"/>
      <c r="AE434" s="340" t="s">
        <v>576</v>
      </c>
      <c r="AF434" s="207"/>
      <c r="AG434" s="207"/>
      <c r="AH434" s="341"/>
      <c r="AI434" s="340" t="s">
        <v>576</v>
      </c>
      <c r="AJ434" s="207"/>
      <c r="AK434" s="207"/>
      <c r="AL434" s="207"/>
      <c r="AM434" s="340" t="s">
        <v>576</v>
      </c>
      <c r="AN434" s="207"/>
      <c r="AO434" s="207"/>
      <c r="AP434" s="341"/>
      <c r="AQ434" s="340" t="s">
        <v>576</v>
      </c>
      <c r="AR434" s="207"/>
      <c r="AS434" s="207"/>
      <c r="AT434" s="341"/>
      <c r="AU434" s="207" t="s">
        <v>576</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602</v>
      </c>
      <c r="AF435" s="207"/>
      <c r="AG435" s="207"/>
      <c r="AH435" s="341"/>
      <c r="AI435" s="340" t="s">
        <v>576</v>
      </c>
      <c r="AJ435" s="207"/>
      <c r="AK435" s="207"/>
      <c r="AL435" s="207"/>
      <c r="AM435" s="340" t="s">
        <v>576</v>
      </c>
      <c r="AN435" s="207"/>
      <c r="AO435" s="207"/>
      <c r="AP435" s="341"/>
      <c r="AQ435" s="340" t="s">
        <v>576</v>
      </c>
      <c r="AR435" s="207"/>
      <c r="AS435" s="207"/>
      <c r="AT435" s="341"/>
      <c r="AU435" s="207" t="s">
        <v>576</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576</v>
      </c>
      <c r="AF457" s="200"/>
      <c r="AG457" s="133" t="s">
        <v>355</v>
      </c>
      <c r="AH457" s="134"/>
      <c r="AI457" s="156"/>
      <c r="AJ457" s="156"/>
      <c r="AK457" s="156"/>
      <c r="AL457" s="154"/>
      <c r="AM457" s="156"/>
      <c r="AN457" s="156"/>
      <c r="AO457" s="156"/>
      <c r="AP457" s="154"/>
      <c r="AQ457" s="590" t="s">
        <v>576</v>
      </c>
      <c r="AR457" s="200"/>
      <c r="AS457" s="133" t="s">
        <v>355</v>
      </c>
      <c r="AT457" s="134"/>
      <c r="AU457" s="200" t="s">
        <v>576</v>
      </c>
      <c r="AV457" s="200"/>
      <c r="AW457" s="133" t="s">
        <v>300</v>
      </c>
      <c r="AX457" s="195"/>
    </row>
    <row r="458" spans="1:50" ht="23.25" customHeight="1" x14ac:dyDescent="0.15">
      <c r="A458" s="189"/>
      <c r="B458" s="186"/>
      <c r="C458" s="180"/>
      <c r="D458" s="186"/>
      <c r="E458" s="342"/>
      <c r="F458" s="343"/>
      <c r="G458" s="104" t="s">
        <v>576</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603</v>
      </c>
      <c r="AC458" s="213"/>
      <c r="AD458" s="213"/>
      <c r="AE458" s="340" t="s">
        <v>576</v>
      </c>
      <c r="AF458" s="207"/>
      <c r="AG458" s="207"/>
      <c r="AH458" s="207"/>
      <c r="AI458" s="340" t="s">
        <v>576</v>
      </c>
      <c r="AJ458" s="207"/>
      <c r="AK458" s="207"/>
      <c r="AL458" s="207"/>
      <c r="AM458" s="340" t="s">
        <v>576</v>
      </c>
      <c r="AN458" s="207"/>
      <c r="AO458" s="207"/>
      <c r="AP458" s="341"/>
      <c r="AQ458" s="340" t="s">
        <v>576</v>
      </c>
      <c r="AR458" s="207"/>
      <c r="AS458" s="207"/>
      <c r="AT458" s="341"/>
      <c r="AU458" s="207" t="s">
        <v>576</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576</v>
      </c>
      <c r="AC459" s="205"/>
      <c r="AD459" s="205"/>
      <c r="AE459" s="340" t="s">
        <v>576</v>
      </c>
      <c r="AF459" s="207"/>
      <c r="AG459" s="207"/>
      <c r="AH459" s="341"/>
      <c r="AI459" s="340" t="s">
        <v>576</v>
      </c>
      <c r="AJ459" s="207"/>
      <c r="AK459" s="207"/>
      <c r="AL459" s="207"/>
      <c r="AM459" s="340" t="s">
        <v>576</v>
      </c>
      <c r="AN459" s="207"/>
      <c r="AO459" s="207"/>
      <c r="AP459" s="341"/>
      <c r="AQ459" s="340" t="s">
        <v>576</v>
      </c>
      <c r="AR459" s="207"/>
      <c r="AS459" s="207"/>
      <c r="AT459" s="341"/>
      <c r="AU459" s="207" t="s">
        <v>576</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576</v>
      </c>
      <c r="AF460" s="207"/>
      <c r="AG460" s="207"/>
      <c r="AH460" s="341"/>
      <c r="AI460" s="340" t="s">
        <v>576</v>
      </c>
      <c r="AJ460" s="207"/>
      <c r="AK460" s="207"/>
      <c r="AL460" s="207"/>
      <c r="AM460" s="340" t="s">
        <v>576</v>
      </c>
      <c r="AN460" s="207"/>
      <c r="AO460" s="207"/>
      <c r="AP460" s="341"/>
      <c r="AQ460" s="340" t="s">
        <v>604</v>
      </c>
      <c r="AR460" s="207"/>
      <c r="AS460" s="207"/>
      <c r="AT460" s="341"/>
      <c r="AU460" s="207" t="s">
        <v>576</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576</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61.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573</v>
      </c>
      <c r="AE702" s="346"/>
      <c r="AF702" s="346"/>
      <c r="AG702" s="385" t="s">
        <v>679</v>
      </c>
      <c r="AH702" s="386"/>
      <c r="AI702" s="386"/>
      <c r="AJ702" s="386"/>
      <c r="AK702" s="386"/>
      <c r="AL702" s="386"/>
      <c r="AM702" s="386"/>
      <c r="AN702" s="386"/>
      <c r="AO702" s="386"/>
      <c r="AP702" s="386"/>
      <c r="AQ702" s="386"/>
      <c r="AR702" s="386"/>
      <c r="AS702" s="386"/>
      <c r="AT702" s="386"/>
      <c r="AU702" s="386"/>
      <c r="AV702" s="386"/>
      <c r="AW702" s="386"/>
      <c r="AX702" s="387"/>
    </row>
    <row r="703" spans="1:50" ht="49.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573</v>
      </c>
      <c r="AE703" s="329"/>
      <c r="AF703" s="329"/>
      <c r="AG703" s="101" t="s">
        <v>605</v>
      </c>
      <c r="AH703" s="102"/>
      <c r="AI703" s="102"/>
      <c r="AJ703" s="102"/>
      <c r="AK703" s="102"/>
      <c r="AL703" s="102"/>
      <c r="AM703" s="102"/>
      <c r="AN703" s="102"/>
      <c r="AO703" s="102"/>
      <c r="AP703" s="102"/>
      <c r="AQ703" s="102"/>
      <c r="AR703" s="102"/>
      <c r="AS703" s="102"/>
      <c r="AT703" s="102"/>
      <c r="AU703" s="102"/>
      <c r="AV703" s="102"/>
      <c r="AW703" s="102"/>
      <c r="AX703" s="103"/>
    </row>
    <row r="704" spans="1:50" ht="56.2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573</v>
      </c>
      <c r="AE704" s="783"/>
      <c r="AF704" s="783"/>
      <c r="AG704" s="167" t="s">
        <v>606</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573</v>
      </c>
      <c r="AE705" s="715"/>
      <c r="AF705" s="715"/>
      <c r="AG705" s="125" t="s">
        <v>644</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506</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658</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658</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645</v>
      </c>
      <c r="AE708" s="605"/>
      <c r="AF708" s="605"/>
      <c r="AG708" s="742" t="s">
        <v>639</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573</v>
      </c>
      <c r="AE709" s="329"/>
      <c r="AF709" s="329"/>
      <c r="AG709" s="101" t="s">
        <v>659</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645</v>
      </c>
      <c r="AE710" s="329"/>
      <c r="AF710" s="329"/>
      <c r="AG710" s="101" t="s">
        <v>649</v>
      </c>
      <c r="AH710" s="102"/>
      <c r="AI710" s="102"/>
      <c r="AJ710" s="102"/>
      <c r="AK710" s="102"/>
      <c r="AL710" s="102"/>
      <c r="AM710" s="102"/>
      <c r="AN710" s="102"/>
      <c r="AO710" s="102"/>
      <c r="AP710" s="102"/>
      <c r="AQ710" s="102"/>
      <c r="AR710" s="102"/>
      <c r="AS710" s="102"/>
      <c r="AT710" s="102"/>
      <c r="AU710" s="102"/>
      <c r="AV710" s="102"/>
      <c r="AW710" s="102"/>
      <c r="AX710" s="103"/>
    </row>
    <row r="711" spans="1:50" ht="39.950000000000003"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573</v>
      </c>
      <c r="AE711" s="329"/>
      <c r="AF711" s="329"/>
      <c r="AG711" s="101" t="s">
        <v>646</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573</v>
      </c>
      <c r="AE712" s="783"/>
      <c r="AF712" s="783"/>
      <c r="AG712" s="810" t="s">
        <v>673</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645</v>
      </c>
      <c r="AE713" s="329"/>
      <c r="AF713" s="663"/>
      <c r="AG713" s="101" t="s">
        <v>650</v>
      </c>
      <c r="AH713" s="102"/>
      <c r="AI713" s="102"/>
      <c r="AJ713" s="102"/>
      <c r="AK713" s="102"/>
      <c r="AL713" s="102"/>
      <c r="AM713" s="102"/>
      <c r="AN713" s="102"/>
      <c r="AO713" s="102"/>
      <c r="AP713" s="102"/>
      <c r="AQ713" s="102"/>
      <c r="AR713" s="102"/>
      <c r="AS713" s="102"/>
      <c r="AT713" s="102"/>
      <c r="AU713" s="102"/>
      <c r="AV713" s="102"/>
      <c r="AW713" s="102"/>
      <c r="AX713" s="103"/>
    </row>
    <row r="714" spans="1:50" ht="58.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573</v>
      </c>
      <c r="AE714" s="808"/>
      <c r="AF714" s="809"/>
      <c r="AG714" s="736" t="s">
        <v>647</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645</v>
      </c>
      <c r="AE715" s="605"/>
      <c r="AF715" s="656"/>
      <c r="AG715" s="742" t="s">
        <v>649</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645</v>
      </c>
      <c r="AE716" s="627"/>
      <c r="AF716" s="627"/>
      <c r="AG716" s="101" t="s">
        <v>651</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573</v>
      </c>
      <c r="AE717" s="329"/>
      <c r="AF717" s="329"/>
      <c r="AG717" s="101" t="s">
        <v>660</v>
      </c>
      <c r="AH717" s="102"/>
      <c r="AI717" s="102"/>
      <c r="AJ717" s="102"/>
      <c r="AK717" s="102"/>
      <c r="AL717" s="102"/>
      <c r="AM717" s="102"/>
      <c r="AN717" s="102"/>
      <c r="AO717" s="102"/>
      <c r="AP717" s="102"/>
      <c r="AQ717" s="102"/>
      <c r="AR717" s="102"/>
      <c r="AS717" s="102"/>
      <c r="AT717" s="102"/>
      <c r="AU717" s="102"/>
      <c r="AV717" s="102"/>
      <c r="AW717" s="102"/>
      <c r="AX717" s="103"/>
    </row>
    <row r="718" spans="1:50" ht="39"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573</v>
      </c>
      <c r="AE718" s="329"/>
      <c r="AF718" s="329"/>
      <c r="AG718" s="127" t="s">
        <v>648</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573</v>
      </c>
      <c r="AE719" s="605"/>
      <c r="AF719" s="605"/>
      <c r="AG719" s="125" t="s">
        <v>657</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t="s">
        <v>269</v>
      </c>
      <c r="D721" s="297"/>
      <c r="E721" s="297"/>
      <c r="F721" s="298"/>
      <c r="G721" s="287"/>
      <c r="H721" s="288"/>
      <c r="I721" s="83" t="str">
        <f>IF(OR(G721="　", G721=""), "", "-")</f>
        <v/>
      </c>
      <c r="J721" s="291">
        <v>15</v>
      </c>
      <c r="K721" s="291"/>
      <c r="L721" s="83" t="str">
        <f>IF(M721="","","-")</f>
        <v/>
      </c>
      <c r="M721" s="84"/>
      <c r="N721" s="304" t="s">
        <v>654</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t="s">
        <v>652</v>
      </c>
      <c r="D722" s="297"/>
      <c r="E722" s="297"/>
      <c r="F722" s="298"/>
      <c r="G722" s="287"/>
      <c r="H722" s="288"/>
      <c r="I722" s="83" t="str">
        <f t="shared" ref="I722:I725" si="4">IF(OR(G722="　", G722=""), "", "-")</f>
        <v/>
      </c>
      <c r="J722" s="291">
        <v>124</v>
      </c>
      <c r="K722" s="291"/>
      <c r="L722" s="83" t="str">
        <f t="shared" ref="L722:L725" si="5">IF(M722="","","-")</f>
        <v/>
      </c>
      <c r="M722" s="84"/>
      <c r="N722" s="304" t="s">
        <v>655</v>
      </c>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t="s">
        <v>653</v>
      </c>
      <c r="D723" s="297"/>
      <c r="E723" s="297"/>
      <c r="F723" s="298"/>
      <c r="G723" s="287"/>
      <c r="H723" s="288"/>
      <c r="I723" s="83" t="str">
        <f t="shared" si="4"/>
        <v/>
      </c>
      <c r="J723" s="291">
        <v>48</v>
      </c>
      <c r="K723" s="291"/>
      <c r="L723" s="83" t="str">
        <f t="shared" si="5"/>
        <v/>
      </c>
      <c r="M723" s="84"/>
      <c r="N723" s="304" t="s">
        <v>656</v>
      </c>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661</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662</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677</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t="s">
        <v>256</v>
      </c>
      <c r="B731" s="800"/>
      <c r="C731" s="800"/>
      <c r="D731" s="800"/>
      <c r="E731" s="801"/>
      <c r="F731" s="729" t="s">
        <v>680</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685</v>
      </c>
      <c r="B733" s="674"/>
      <c r="C733" s="674"/>
      <c r="D733" s="674"/>
      <c r="E733" s="675"/>
      <c r="F733" s="637" t="s">
        <v>686</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549</v>
      </c>
      <c r="B737" s="210"/>
      <c r="C737" s="210"/>
      <c r="D737" s="211"/>
      <c r="E737" s="990" t="s">
        <v>672</v>
      </c>
      <c r="F737" s="990"/>
      <c r="G737" s="990"/>
      <c r="H737" s="990"/>
      <c r="I737" s="990"/>
      <c r="J737" s="990"/>
      <c r="K737" s="990"/>
      <c r="L737" s="990"/>
      <c r="M737" s="990"/>
      <c r="N737" s="365" t="s">
        <v>542</v>
      </c>
      <c r="O737" s="365"/>
      <c r="P737" s="365"/>
      <c r="Q737" s="365"/>
      <c r="R737" s="990" t="s">
        <v>671</v>
      </c>
      <c r="S737" s="990"/>
      <c r="T737" s="990"/>
      <c r="U737" s="990"/>
      <c r="V737" s="990"/>
      <c r="W737" s="990"/>
      <c r="X737" s="990"/>
      <c r="Y737" s="990"/>
      <c r="Z737" s="990"/>
      <c r="AA737" s="365" t="s">
        <v>541</v>
      </c>
      <c r="AB737" s="365"/>
      <c r="AC737" s="365"/>
      <c r="AD737" s="365"/>
      <c r="AE737" s="990" t="s">
        <v>670</v>
      </c>
      <c r="AF737" s="990"/>
      <c r="AG737" s="990"/>
      <c r="AH737" s="990"/>
      <c r="AI737" s="990"/>
      <c r="AJ737" s="990"/>
      <c r="AK737" s="990"/>
      <c r="AL737" s="990"/>
      <c r="AM737" s="990"/>
      <c r="AN737" s="365" t="s">
        <v>540</v>
      </c>
      <c r="AO737" s="365"/>
      <c r="AP737" s="365"/>
      <c r="AQ737" s="365"/>
      <c r="AR737" s="982" t="s">
        <v>669</v>
      </c>
      <c r="AS737" s="983"/>
      <c r="AT737" s="983"/>
      <c r="AU737" s="983"/>
      <c r="AV737" s="983"/>
      <c r="AW737" s="983"/>
      <c r="AX737" s="984"/>
      <c r="AY737" s="89"/>
      <c r="AZ737" s="89"/>
    </row>
    <row r="738" spans="1:52" ht="24.75" customHeight="1" x14ac:dyDescent="0.15">
      <c r="A738" s="991" t="s">
        <v>539</v>
      </c>
      <c r="B738" s="210"/>
      <c r="C738" s="210"/>
      <c r="D738" s="211"/>
      <c r="E738" s="990" t="s">
        <v>668</v>
      </c>
      <c r="F738" s="990"/>
      <c r="G738" s="990"/>
      <c r="H738" s="990"/>
      <c r="I738" s="990"/>
      <c r="J738" s="990"/>
      <c r="K738" s="990"/>
      <c r="L738" s="990"/>
      <c r="M738" s="990"/>
      <c r="N738" s="365" t="s">
        <v>538</v>
      </c>
      <c r="O738" s="365"/>
      <c r="P738" s="365"/>
      <c r="Q738" s="365"/>
      <c r="R738" s="990" t="s">
        <v>667</v>
      </c>
      <c r="S738" s="990"/>
      <c r="T738" s="990"/>
      <c r="U738" s="990"/>
      <c r="V738" s="990"/>
      <c r="W738" s="990"/>
      <c r="X738" s="990"/>
      <c r="Y738" s="990"/>
      <c r="Z738" s="990"/>
      <c r="AA738" s="365" t="s">
        <v>537</v>
      </c>
      <c r="AB738" s="365"/>
      <c r="AC738" s="365"/>
      <c r="AD738" s="365"/>
      <c r="AE738" s="990" t="s">
        <v>666</v>
      </c>
      <c r="AF738" s="990"/>
      <c r="AG738" s="990"/>
      <c r="AH738" s="990"/>
      <c r="AI738" s="990"/>
      <c r="AJ738" s="990"/>
      <c r="AK738" s="990"/>
      <c r="AL738" s="990"/>
      <c r="AM738" s="990"/>
      <c r="AN738" s="365" t="s">
        <v>533</v>
      </c>
      <c r="AO738" s="365"/>
      <c r="AP738" s="365"/>
      <c r="AQ738" s="365"/>
      <c r="AR738" s="982" t="s">
        <v>665</v>
      </c>
      <c r="AS738" s="983"/>
      <c r="AT738" s="983"/>
      <c r="AU738" s="983"/>
      <c r="AV738" s="983"/>
      <c r="AW738" s="983"/>
      <c r="AX738" s="984"/>
    </row>
    <row r="739" spans="1:52" ht="24.75" customHeight="1" thickBot="1" x14ac:dyDescent="0.2">
      <c r="A739" s="992" t="s">
        <v>529</v>
      </c>
      <c r="B739" s="993"/>
      <c r="C739" s="993"/>
      <c r="D739" s="994"/>
      <c r="E739" s="995" t="s">
        <v>572</v>
      </c>
      <c r="F739" s="985"/>
      <c r="G739" s="985"/>
      <c r="H739" s="93" t="str">
        <f>IF(E739="", "", "(")</f>
        <v>(</v>
      </c>
      <c r="I739" s="985"/>
      <c r="J739" s="985"/>
      <c r="K739" s="93" t="str">
        <f>IF(OR(I739="　", I739=""), "", "-")</f>
        <v/>
      </c>
      <c r="L739" s="986">
        <v>888</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509</v>
      </c>
      <c r="B740" s="615"/>
      <c r="C740" s="615"/>
      <c r="D740" s="615"/>
      <c r="E740" s="615"/>
      <c r="F740" s="616"/>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Bot="1" x14ac:dyDescent="0.2">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511</v>
      </c>
      <c r="B779" s="629"/>
      <c r="C779" s="629"/>
      <c r="D779" s="629"/>
      <c r="E779" s="629"/>
      <c r="F779" s="630"/>
      <c r="G779" s="595" t="s">
        <v>611</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486</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607</v>
      </c>
      <c r="H781" s="671"/>
      <c r="I781" s="671"/>
      <c r="J781" s="671"/>
      <c r="K781" s="672"/>
      <c r="L781" s="664" t="s">
        <v>609</v>
      </c>
      <c r="M781" s="665"/>
      <c r="N781" s="665"/>
      <c r="O781" s="665"/>
      <c r="P781" s="665"/>
      <c r="Q781" s="665"/>
      <c r="R781" s="665"/>
      <c r="S781" s="665"/>
      <c r="T781" s="665"/>
      <c r="U781" s="665"/>
      <c r="V781" s="665"/>
      <c r="W781" s="665"/>
      <c r="X781" s="666"/>
      <c r="Y781" s="388">
        <v>23.8</v>
      </c>
      <c r="Z781" s="389"/>
      <c r="AA781" s="389"/>
      <c r="AB781" s="805"/>
      <c r="AC781" s="670" t="s">
        <v>583</v>
      </c>
      <c r="AD781" s="671"/>
      <c r="AE781" s="671"/>
      <c r="AF781" s="671"/>
      <c r="AG781" s="672"/>
      <c r="AH781" s="664" t="s">
        <v>608</v>
      </c>
      <c r="AI781" s="665"/>
      <c r="AJ781" s="665"/>
      <c r="AK781" s="665"/>
      <c r="AL781" s="665"/>
      <c r="AM781" s="665"/>
      <c r="AN781" s="665"/>
      <c r="AO781" s="665"/>
      <c r="AP781" s="665"/>
      <c r="AQ781" s="665"/>
      <c r="AR781" s="665"/>
      <c r="AS781" s="665"/>
      <c r="AT781" s="666"/>
      <c r="AU781" s="388">
        <v>1.6</v>
      </c>
      <c r="AV781" s="389"/>
      <c r="AW781" s="389"/>
      <c r="AX781" s="390"/>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23.8</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1.6</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44.25" customHeight="1" x14ac:dyDescent="0.15">
      <c r="A837" s="376">
        <v>1</v>
      </c>
      <c r="B837" s="376">
        <v>1</v>
      </c>
      <c r="C837" s="361" t="s">
        <v>612</v>
      </c>
      <c r="D837" s="347"/>
      <c r="E837" s="347"/>
      <c r="F837" s="347"/>
      <c r="G837" s="347"/>
      <c r="H837" s="347"/>
      <c r="I837" s="347"/>
      <c r="J837" s="348">
        <v>9010601021385</v>
      </c>
      <c r="K837" s="349"/>
      <c r="L837" s="349"/>
      <c r="M837" s="349"/>
      <c r="N837" s="349"/>
      <c r="O837" s="349"/>
      <c r="P837" s="362" t="s">
        <v>610</v>
      </c>
      <c r="Q837" s="350"/>
      <c r="R837" s="350"/>
      <c r="S837" s="350"/>
      <c r="T837" s="350"/>
      <c r="U837" s="350"/>
      <c r="V837" s="350"/>
      <c r="W837" s="350"/>
      <c r="X837" s="350"/>
      <c r="Y837" s="351">
        <v>23.8</v>
      </c>
      <c r="Z837" s="352"/>
      <c r="AA837" s="352"/>
      <c r="AB837" s="353"/>
      <c r="AC837" s="363" t="s">
        <v>497</v>
      </c>
      <c r="AD837" s="371"/>
      <c r="AE837" s="371"/>
      <c r="AF837" s="371"/>
      <c r="AG837" s="371"/>
      <c r="AH837" s="372">
        <v>2</v>
      </c>
      <c r="AI837" s="373"/>
      <c r="AJ837" s="373"/>
      <c r="AK837" s="373"/>
      <c r="AL837" s="357">
        <v>58.1</v>
      </c>
      <c r="AM837" s="358"/>
      <c r="AN837" s="358"/>
      <c r="AO837" s="359"/>
      <c r="AP837" s="360" t="s">
        <v>613</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614</v>
      </c>
      <c r="D870" s="347"/>
      <c r="E870" s="347"/>
      <c r="F870" s="347"/>
      <c r="G870" s="347"/>
      <c r="H870" s="347"/>
      <c r="I870" s="347"/>
      <c r="J870" s="348" t="s">
        <v>576</v>
      </c>
      <c r="K870" s="349"/>
      <c r="L870" s="349"/>
      <c r="M870" s="349"/>
      <c r="N870" s="349"/>
      <c r="O870" s="349"/>
      <c r="P870" s="362" t="s">
        <v>675</v>
      </c>
      <c r="Q870" s="350"/>
      <c r="R870" s="350"/>
      <c r="S870" s="350"/>
      <c r="T870" s="350"/>
      <c r="U870" s="350"/>
      <c r="V870" s="350"/>
      <c r="W870" s="350"/>
      <c r="X870" s="350"/>
      <c r="Y870" s="351">
        <v>0.9</v>
      </c>
      <c r="Z870" s="352"/>
      <c r="AA870" s="352"/>
      <c r="AB870" s="353"/>
      <c r="AC870" s="363" t="s">
        <v>196</v>
      </c>
      <c r="AD870" s="371"/>
      <c r="AE870" s="371"/>
      <c r="AF870" s="371"/>
      <c r="AG870" s="371"/>
      <c r="AH870" s="372" t="s">
        <v>576</v>
      </c>
      <c r="AI870" s="373"/>
      <c r="AJ870" s="373"/>
      <c r="AK870" s="373"/>
      <c r="AL870" s="357" t="s">
        <v>576</v>
      </c>
      <c r="AM870" s="358"/>
      <c r="AN870" s="358"/>
      <c r="AO870" s="359"/>
      <c r="AP870" s="360" t="s">
        <v>576</v>
      </c>
      <c r="AQ870" s="360"/>
      <c r="AR870" s="360"/>
      <c r="AS870" s="360"/>
      <c r="AT870" s="360"/>
      <c r="AU870" s="360"/>
      <c r="AV870" s="360"/>
      <c r="AW870" s="360"/>
      <c r="AX870" s="360"/>
    </row>
    <row r="871" spans="1:50" ht="30" customHeight="1" x14ac:dyDescent="0.15">
      <c r="A871" s="376">
        <v>2</v>
      </c>
      <c r="B871" s="376">
        <v>1</v>
      </c>
      <c r="C871" s="361" t="s">
        <v>615</v>
      </c>
      <c r="D871" s="347"/>
      <c r="E871" s="347"/>
      <c r="F871" s="347"/>
      <c r="G871" s="347"/>
      <c r="H871" s="347"/>
      <c r="I871" s="347"/>
      <c r="J871" s="348" t="s">
        <v>576</v>
      </c>
      <c r="K871" s="349"/>
      <c r="L871" s="349"/>
      <c r="M871" s="349"/>
      <c r="N871" s="349"/>
      <c r="O871" s="349"/>
      <c r="P871" s="362" t="s">
        <v>616</v>
      </c>
      <c r="Q871" s="350"/>
      <c r="R871" s="350"/>
      <c r="S871" s="350"/>
      <c r="T871" s="350"/>
      <c r="U871" s="350"/>
      <c r="V871" s="350"/>
      <c r="W871" s="350"/>
      <c r="X871" s="350"/>
      <c r="Y871" s="351">
        <v>0.2</v>
      </c>
      <c r="Z871" s="352"/>
      <c r="AA871" s="352"/>
      <c r="AB871" s="353"/>
      <c r="AC871" s="363" t="s">
        <v>196</v>
      </c>
      <c r="AD871" s="363"/>
      <c r="AE871" s="363"/>
      <c r="AF871" s="363"/>
      <c r="AG871" s="363"/>
      <c r="AH871" s="372" t="s">
        <v>576</v>
      </c>
      <c r="AI871" s="373"/>
      <c r="AJ871" s="373"/>
      <c r="AK871" s="373"/>
      <c r="AL871" s="357" t="s">
        <v>576</v>
      </c>
      <c r="AM871" s="358"/>
      <c r="AN871" s="358"/>
      <c r="AO871" s="359"/>
      <c r="AP871" s="360" t="s">
        <v>593</v>
      </c>
      <c r="AQ871" s="360"/>
      <c r="AR871" s="360"/>
      <c r="AS871" s="360"/>
      <c r="AT871" s="360"/>
      <c r="AU871" s="360"/>
      <c r="AV871" s="360"/>
      <c r="AW871" s="360"/>
      <c r="AX871" s="360"/>
    </row>
    <row r="872" spans="1:50" ht="30" customHeight="1" x14ac:dyDescent="0.15">
      <c r="A872" s="376">
        <v>3</v>
      </c>
      <c r="B872" s="376">
        <v>1</v>
      </c>
      <c r="C872" s="361" t="s">
        <v>617</v>
      </c>
      <c r="D872" s="347"/>
      <c r="E872" s="347"/>
      <c r="F872" s="347"/>
      <c r="G872" s="347"/>
      <c r="H872" s="347"/>
      <c r="I872" s="347"/>
      <c r="J872" s="348" t="s">
        <v>576</v>
      </c>
      <c r="K872" s="349"/>
      <c r="L872" s="349"/>
      <c r="M872" s="349"/>
      <c r="N872" s="349"/>
      <c r="O872" s="349"/>
      <c r="P872" s="362" t="s">
        <v>674</v>
      </c>
      <c r="Q872" s="350"/>
      <c r="R872" s="350"/>
      <c r="S872" s="350"/>
      <c r="T872" s="350"/>
      <c r="U872" s="350"/>
      <c r="V872" s="350"/>
      <c r="W872" s="350"/>
      <c r="X872" s="350"/>
      <c r="Y872" s="351">
        <v>0.1</v>
      </c>
      <c r="Z872" s="352"/>
      <c r="AA872" s="352"/>
      <c r="AB872" s="353"/>
      <c r="AC872" s="363" t="s">
        <v>196</v>
      </c>
      <c r="AD872" s="363"/>
      <c r="AE872" s="363"/>
      <c r="AF872" s="363"/>
      <c r="AG872" s="363"/>
      <c r="AH872" s="355" t="s">
        <v>576</v>
      </c>
      <c r="AI872" s="356"/>
      <c r="AJ872" s="356"/>
      <c r="AK872" s="356"/>
      <c r="AL872" s="357" t="s">
        <v>619</v>
      </c>
      <c r="AM872" s="358"/>
      <c r="AN872" s="358"/>
      <c r="AO872" s="359"/>
      <c r="AP872" s="360" t="s">
        <v>620</v>
      </c>
      <c r="AQ872" s="360"/>
      <c r="AR872" s="360"/>
      <c r="AS872" s="360"/>
      <c r="AT872" s="360"/>
      <c r="AU872" s="360"/>
      <c r="AV872" s="360"/>
      <c r="AW872" s="360"/>
      <c r="AX872" s="360"/>
    </row>
    <row r="873" spans="1:50" ht="30" customHeight="1" x14ac:dyDescent="0.15">
      <c r="A873" s="376">
        <v>4</v>
      </c>
      <c r="B873" s="376">
        <v>1</v>
      </c>
      <c r="C873" s="361" t="s">
        <v>621</v>
      </c>
      <c r="D873" s="347"/>
      <c r="E873" s="347"/>
      <c r="F873" s="347"/>
      <c r="G873" s="347"/>
      <c r="H873" s="347"/>
      <c r="I873" s="347"/>
      <c r="J873" s="348" t="s">
        <v>576</v>
      </c>
      <c r="K873" s="349"/>
      <c r="L873" s="349"/>
      <c r="M873" s="349"/>
      <c r="N873" s="349"/>
      <c r="O873" s="349"/>
      <c r="P873" s="362" t="s">
        <v>618</v>
      </c>
      <c r="Q873" s="350"/>
      <c r="R873" s="350"/>
      <c r="S873" s="350"/>
      <c r="T873" s="350"/>
      <c r="U873" s="350"/>
      <c r="V873" s="350"/>
      <c r="W873" s="350"/>
      <c r="X873" s="350"/>
      <c r="Y873" s="351">
        <v>0.1</v>
      </c>
      <c r="Z873" s="352"/>
      <c r="AA873" s="352"/>
      <c r="AB873" s="353"/>
      <c r="AC873" s="363" t="s">
        <v>196</v>
      </c>
      <c r="AD873" s="363"/>
      <c r="AE873" s="363"/>
      <c r="AF873" s="363"/>
      <c r="AG873" s="363"/>
      <c r="AH873" s="355" t="s">
        <v>576</v>
      </c>
      <c r="AI873" s="356"/>
      <c r="AJ873" s="356"/>
      <c r="AK873" s="356"/>
      <c r="AL873" s="357" t="s">
        <v>619</v>
      </c>
      <c r="AM873" s="358"/>
      <c r="AN873" s="358"/>
      <c r="AO873" s="359"/>
      <c r="AP873" s="360" t="s">
        <v>620</v>
      </c>
      <c r="AQ873" s="360"/>
      <c r="AR873" s="360"/>
      <c r="AS873" s="360"/>
      <c r="AT873" s="360"/>
      <c r="AU873" s="360"/>
      <c r="AV873" s="360"/>
      <c r="AW873" s="360"/>
      <c r="AX873" s="360"/>
    </row>
    <row r="874" spans="1:50" ht="30" customHeight="1" x14ac:dyDescent="0.15">
      <c r="A874" s="376">
        <v>5</v>
      </c>
      <c r="B874" s="376">
        <v>1</v>
      </c>
      <c r="C874" s="361" t="s">
        <v>623</v>
      </c>
      <c r="D874" s="347"/>
      <c r="E874" s="347"/>
      <c r="F874" s="347"/>
      <c r="G874" s="347"/>
      <c r="H874" s="347"/>
      <c r="I874" s="347"/>
      <c r="J874" s="348" t="s">
        <v>576</v>
      </c>
      <c r="K874" s="349"/>
      <c r="L874" s="349"/>
      <c r="M874" s="349"/>
      <c r="N874" s="349"/>
      <c r="O874" s="349"/>
      <c r="P874" s="362" t="s">
        <v>622</v>
      </c>
      <c r="Q874" s="350"/>
      <c r="R874" s="350"/>
      <c r="S874" s="350"/>
      <c r="T874" s="350"/>
      <c r="U874" s="350"/>
      <c r="V874" s="350"/>
      <c r="W874" s="350"/>
      <c r="X874" s="350"/>
      <c r="Y874" s="351">
        <v>0.1</v>
      </c>
      <c r="Z874" s="352"/>
      <c r="AA874" s="352"/>
      <c r="AB874" s="353"/>
      <c r="AC874" s="363" t="s">
        <v>196</v>
      </c>
      <c r="AD874" s="363"/>
      <c r="AE874" s="363"/>
      <c r="AF874" s="363"/>
      <c r="AG874" s="363"/>
      <c r="AH874" s="355" t="s">
        <v>576</v>
      </c>
      <c r="AI874" s="356"/>
      <c r="AJ874" s="356"/>
      <c r="AK874" s="356"/>
      <c r="AL874" s="357" t="s">
        <v>619</v>
      </c>
      <c r="AM874" s="358"/>
      <c r="AN874" s="358"/>
      <c r="AO874" s="359"/>
      <c r="AP874" s="360" t="s">
        <v>620</v>
      </c>
      <c r="AQ874" s="360"/>
      <c r="AR874" s="360"/>
      <c r="AS874" s="360"/>
      <c r="AT874" s="360"/>
      <c r="AU874" s="360"/>
      <c r="AV874" s="360"/>
      <c r="AW874" s="360"/>
      <c r="AX874" s="360"/>
    </row>
    <row r="875" spans="1:50" ht="30" customHeight="1" x14ac:dyDescent="0.15">
      <c r="A875" s="376">
        <v>6</v>
      </c>
      <c r="B875" s="376">
        <v>1</v>
      </c>
      <c r="C875" s="361" t="s">
        <v>624</v>
      </c>
      <c r="D875" s="347"/>
      <c r="E875" s="347"/>
      <c r="F875" s="347"/>
      <c r="G875" s="347"/>
      <c r="H875" s="347"/>
      <c r="I875" s="347"/>
      <c r="J875" s="348" t="s">
        <v>576</v>
      </c>
      <c r="K875" s="349"/>
      <c r="L875" s="349"/>
      <c r="M875" s="349"/>
      <c r="N875" s="349"/>
      <c r="O875" s="349"/>
      <c r="P875" s="362" t="s">
        <v>618</v>
      </c>
      <c r="Q875" s="350"/>
      <c r="R875" s="350"/>
      <c r="S875" s="350"/>
      <c r="T875" s="350"/>
      <c r="U875" s="350"/>
      <c r="V875" s="350"/>
      <c r="W875" s="350"/>
      <c r="X875" s="350"/>
      <c r="Y875" s="351">
        <v>0.1</v>
      </c>
      <c r="Z875" s="352"/>
      <c r="AA875" s="352"/>
      <c r="AB875" s="353"/>
      <c r="AC875" s="363" t="s">
        <v>196</v>
      </c>
      <c r="AD875" s="363"/>
      <c r="AE875" s="363"/>
      <c r="AF875" s="363"/>
      <c r="AG875" s="363"/>
      <c r="AH875" s="355" t="s">
        <v>576</v>
      </c>
      <c r="AI875" s="356"/>
      <c r="AJ875" s="356"/>
      <c r="AK875" s="356"/>
      <c r="AL875" s="357" t="s">
        <v>619</v>
      </c>
      <c r="AM875" s="358"/>
      <c r="AN875" s="358"/>
      <c r="AO875" s="359"/>
      <c r="AP875" s="360" t="s">
        <v>620</v>
      </c>
      <c r="AQ875" s="360"/>
      <c r="AR875" s="360"/>
      <c r="AS875" s="360"/>
      <c r="AT875" s="360"/>
      <c r="AU875" s="360"/>
      <c r="AV875" s="360"/>
      <c r="AW875" s="360"/>
      <c r="AX875" s="360"/>
    </row>
    <row r="876" spans="1:50" ht="30" customHeight="1" x14ac:dyDescent="0.15">
      <c r="A876" s="376">
        <v>7</v>
      </c>
      <c r="B876" s="376">
        <v>1</v>
      </c>
      <c r="C876" s="361" t="s">
        <v>625</v>
      </c>
      <c r="D876" s="347"/>
      <c r="E876" s="347"/>
      <c r="F876" s="347"/>
      <c r="G876" s="347"/>
      <c r="H876" s="347"/>
      <c r="I876" s="347"/>
      <c r="J876" s="348" t="s">
        <v>576</v>
      </c>
      <c r="K876" s="349"/>
      <c r="L876" s="349"/>
      <c r="M876" s="349"/>
      <c r="N876" s="349"/>
      <c r="O876" s="349"/>
      <c r="P876" s="362" t="s">
        <v>618</v>
      </c>
      <c r="Q876" s="350"/>
      <c r="R876" s="350"/>
      <c r="S876" s="350"/>
      <c r="T876" s="350"/>
      <c r="U876" s="350"/>
      <c r="V876" s="350"/>
      <c r="W876" s="350"/>
      <c r="X876" s="350"/>
      <c r="Y876" s="351">
        <v>0.1</v>
      </c>
      <c r="Z876" s="352"/>
      <c r="AA876" s="352"/>
      <c r="AB876" s="353"/>
      <c r="AC876" s="363" t="s">
        <v>196</v>
      </c>
      <c r="AD876" s="363"/>
      <c r="AE876" s="363"/>
      <c r="AF876" s="363"/>
      <c r="AG876" s="363"/>
      <c r="AH876" s="355" t="s">
        <v>576</v>
      </c>
      <c r="AI876" s="356"/>
      <c r="AJ876" s="356"/>
      <c r="AK876" s="356"/>
      <c r="AL876" s="357" t="s">
        <v>619</v>
      </c>
      <c r="AM876" s="358"/>
      <c r="AN876" s="358"/>
      <c r="AO876" s="359"/>
      <c r="AP876" s="360" t="s">
        <v>620</v>
      </c>
      <c r="AQ876" s="360"/>
      <c r="AR876" s="360"/>
      <c r="AS876" s="360"/>
      <c r="AT876" s="360"/>
      <c r="AU876" s="360"/>
      <c r="AV876" s="360"/>
      <c r="AW876" s="360"/>
      <c r="AX876" s="360"/>
    </row>
    <row r="877" spans="1:50" ht="30" customHeight="1" x14ac:dyDescent="0.15">
      <c r="A877" s="376">
        <v>8</v>
      </c>
      <c r="B877" s="376">
        <v>1</v>
      </c>
      <c r="C877" s="361" t="s">
        <v>626</v>
      </c>
      <c r="D877" s="347"/>
      <c r="E877" s="347"/>
      <c r="F877" s="347"/>
      <c r="G877" s="347"/>
      <c r="H877" s="347"/>
      <c r="I877" s="347"/>
      <c r="J877" s="348" t="s">
        <v>576</v>
      </c>
      <c r="K877" s="349"/>
      <c r="L877" s="349"/>
      <c r="M877" s="349"/>
      <c r="N877" s="349"/>
      <c r="O877" s="349"/>
      <c r="P877" s="362" t="s">
        <v>618</v>
      </c>
      <c r="Q877" s="350"/>
      <c r="R877" s="350"/>
      <c r="S877" s="350"/>
      <c r="T877" s="350"/>
      <c r="U877" s="350"/>
      <c r="V877" s="350"/>
      <c r="W877" s="350"/>
      <c r="X877" s="350"/>
      <c r="Y877" s="351">
        <v>0.1</v>
      </c>
      <c r="Z877" s="352"/>
      <c r="AA877" s="352"/>
      <c r="AB877" s="353"/>
      <c r="AC877" s="363" t="s">
        <v>196</v>
      </c>
      <c r="AD877" s="363"/>
      <c r="AE877" s="363"/>
      <c r="AF877" s="363"/>
      <c r="AG877" s="363"/>
      <c r="AH877" s="355" t="s">
        <v>576</v>
      </c>
      <c r="AI877" s="356"/>
      <c r="AJ877" s="356"/>
      <c r="AK877" s="356"/>
      <c r="AL877" s="357" t="s">
        <v>619</v>
      </c>
      <c r="AM877" s="358"/>
      <c r="AN877" s="358"/>
      <c r="AO877" s="359"/>
      <c r="AP877" s="360" t="s">
        <v>620</v>
      </c>
      <c r="AQ877" s="360"/>
      <c r="AR877" s="360"/>
      <c r="AS877" s="360"/>
      <c r="AT877" s="360"/>
      <c r="AU877" s="360"/>
      <c r="AV877" s="360"/>
      <c r="AW877" s="360"/>
      <c r="AX877" s="360"/>
    </row>
    <row r="878" spans="1:50" ht="30" customHeight="1" x14ac:dyDescent="0.15">
      <c r="A878" s="376">
        <v>9</v>
      </c>
      <c r="B878" s="376">
        <v>1</v>
      </c>
      <c r="C878" s="361" t="s">
        <v>627</v>
      </c>
      <c r="D878" s="347"/>
      <c r="E878" s="347"/>
      <c r="F878" s="347"/>
      <c r="G878" s="347"/>
      <c r="H878" s="347"/>
      <c r="I878" s="347"/>
      <c r="J878" s="348" t="s">
        <v>576</v>
      </c>
      <c r="K878" s="349"/>
      <c r="L878" s="349"/>
      <c r="M878" s="349"/>
      <c r="N878" s="349"/>
      <c r="O878" s="349"/>
      <c r="P878" s="362" t="s">
        <v>618</v>
      </c>
      <c r="Q878" s="350"/>
      <c r="R878" s="350"/>
      <c r="S878" s="350"/>
      <c r="T878" s="350"/>
      <c r="U878" s="350"/>
      <c r="V878" s="350"/>
      <c r="W878" s="350"/>
      <c r="X878" s="350"/>
      <c r="Y878" s="351">
        <v>0.1</v>
      </c>
      <c r="Z878" s="352"/>
      <c r="AA878" s="352"/>
      <c r="AB878" s="353"/>
      <c r="AC878" s="363" t="s">
        <v>196</v>
      </c>
      <c r="AD878" s="363"/>
      <c r="AE878" s="363"/>
      <c r="AF878" s="363"/>
      <c r="AG878" s="363"/>
      <c r="AH878" s="355" t="s">
        <v>576</v>
      </c>
      <c r="AI878" s="356"/>
      <c r="AJ878" s="356"/>
      <c r="AK878" s="356"/>
      <c r="AL878" s="357" t="s">
        <v>619</v>
      </c>
      <c r="AM878" s="358"/>
      <c r="AN878" s="358"/>
      <c r="AO878" s="359"/>
      <c r="AP878" s="360" t="s">
        <v>620</v>
      </c>
      <c r="AQ878" s="360"/>
      <c r="AR878" s="360"/>
      <c r="AS878" s="360"/>
      <c r="AT878" s="360"/>
      <c r="AU878" s="360"/>
      <c r="AV878" s="360"/>
      <c r="AW878" s="360"/>
      <c r="AX878" s="360"/>
    </row>
    <row r="879" spans="1:50" ht="30" customHeight="1" x14ac:dyDescent="0.15">
      <c r="A879" s="376">
        <v>10</v>
      </c>
      <c r="B879" s="376">
        <v>1</v>
      </c>
      <c r="C879" s="361" t="s">
        <v>628</v>
      </c>
      <c r="D879" s="347"/>
      <c r="E879" s="347"/>
      <c r="F879" s="347"/>
      <c r="G879" s="347"/>
      <c r="H879" s="347"/>
      <c r="I879" s="347"/>
      <c r="J879" s="348" t="s">
        <v>576</v>
      </c>
      <c r="K879" s="349"/>
      <c r="L879" s="349"/>
      <c r="M879" s="349"/>
      <c r="N879" s="349"/>
      <c r="O879" s="349"/>
      <c r="P879" s="362" t="s">
        <v>618</v>
      </c>
      <c r="Q879" s="350"/>
      <c r="R879" s="350"/>
      <c r="S879" s="350"/>
      <c r="T879" s="350"/>
      <c r="U879" s="350"/>
      <c r="V879" s="350"/>
      <c r="W879" s="350"/>
      <c r="X879" s="350"/>
      <c r="Y879" s="351">
        <v>0.1</v>
      </c>
      <c r="Z879" s="352"/>
      <c r="AA879" s="352"/>
      <c r="AB879" s="353"/>
      <c r="AC879" s="363" t="s">
        <v>196</v>
      </c>
      <c r="AD879" s="363"/>
      <c r="AE879" s="363"/>
      <c r="AF879" s="363"/>
      <c r="AG879" s="363"/>
      <c r="AH879" s="355" t="s">
        <v>576</v>
      </c>
      <c r="AI879" s="356"/>
      <c r="AJ879" s="356"/>
      <c r="AK879" s="356"/>
      <c r="AL879" s="357" t="s">
        <v>619</v>
      </c>
      <c r="AM879" s="358"/>
      <c r="AN879" s="358"/>
      <c r="AO879" s="359"/>
      <c r="AP879" s="360" t="s">
        <v>620</v>
      </c>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576</v>
      </c>
      <c r="F1102" s="375"/>
      <c r="G1102" s="375"/>
      <c r="H1102" s="375"/>
      <c r="I1102" s="375"/>
      <c r="J1102" s="348" t="s">
        <v>576</v>
      </c>
      <c r="K1102" s="349"/>
      <c r="L1102" s="349"/>
      <c r="M1102" s="349"/>
      <c r="N1102" s="349"/>
      <c r="O1102" s="349"/>
      <c r="P1102" s="362" t="s">
        <v>629</v>
      </c>
      <c r="Q1102" s="350"/>
      <c r="R1102" s="350"/>
      <c r="S1102" s="350"/>
      <c r="T1102" s="350"/>
      <c r="U1102" s="350"/>
      <c r="V1102" s="350"/>
      <c r="W1102" s="350"/>
      <c r="X1102" s="350"/>
      <c r="Y1102" s="351" t="s">
        <v>576</v>
      </c>
      <c r="Z1102" s="352"/>
      <c r="AA1102" s="352"/>
      <c r="AB1102" s="353"/>
      <c r="AC1102" s="354"/>
      <c r="AD1102" s="354"/>
      <c r="AE1102" s="354"/>
      <c r="AF1102" s="354"/>
      <c r="AG1102" s="354"/>
      <c r="AH1102" s="355" t="s">
        <v>630</v>
      </c>
      <c r="AI1102" s="356"/>
      <c r="AJ1102" s="356"/>
      <c r="AK1102" s="356"/>
      <c r="AL1102" s="357" t="s">
        <v>630</v>
      </c>
      <c r="AM1102" s="358"/>
      <c r="AN1102" s="358"/>
      <c r="AO1102" s="359"/>
      <c r="AP1102" s="360" t="s">
        <v>576</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08" max="49" man="1"/>
    <brk id="704" max="49" man="1"/>
    <brk id="739" max="49" man="1"/>
    <brk id="833" max="49" man="1"/>
  </rowBreaks>
  <colBreaks count="1" manualBreakCount="1">
    <brk id="6" max="1119"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10" sqref="Q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573</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556</v>
      </c>
      <c r="AF2" s="1032"/>
      <c r="AG2" s="1032"/>
      <c r="AH2" s="1032"/>
      <c r="AI2" s="1032" t="s">
        <v>553</v>
      </c>
      <c r="AJ2" s="1032"/>
      <c r="AK2" s="1032"/>
      <c r="AL2" s="1032"/>
      <c r="AM2" s="1032" t="s">
        <v>527</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557</v>
      </c>
      <c r="AF9" s="1032"/>
      <c r="AG9" s="1032"/>
      <c r="AH9" s="1032"/>
      <c r="AI9" s="1032" t="s">
        <v>553</v>
      </c>
      <c r="AJ9" s="1032"/>
      <c r="AK9" s="1032"/>
      <c r="AL9" s="1032"/>
      <c r="AM9" s="1032" t="s">
        <v>527</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556</v>
      </c>
      <c r="AF16" s="1032"/>
      <c r="AG16" s="1032"/>
      <c r="AH16" s="1032"/>
      <c r="AI16" s="1032" t="s">
        <v>554</v>
      </c>
      <c r="AJ16" s="1032"/>
      <c r="AK16" s="1032"/>
      <c r="AL16" s="1032"/>
      <c r="AM16" s="1032" t="s">
        <v>527</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558</v>
      </c>
      <c r="AF23" s="1032"/>
      <c r="AG23" s="1032"/>
      <c r="AH23" s="1032"/>
      <c r="AI23" s="1032" t="s">
        <v>553</v>
      </c>
      <c r="AJ23" s="1032"/>
      <c r="AK23" s="1032"/>
      <c r="AL23" s="1032"/>
      <c r="AM23" s="1032" t="s">
        <v>527</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556</v>
      </c>
      <c r="AF30" s="1032"/>
      <c r="AG30" s="1032"/>
      <c r="AH30" s="1032"/>
      <c r="AI30" s="1032" t="s">
        <v>553</v>
      </c>
      <c r="AJ30" s="1032"/>
      <c r="AK30" s="1032"/>
      <c r="AL30" s="1032"/>
      <c r="AM30" s="1032" t="s">
        <v>551</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558</v>
      </c>
      <c r="AF37" s="1032"/>
      <c r="AG37" s="1032"/>
      <c r="AH37" s="1032"/>
      <c r="AI37" s="1032" t="s">
        <v>555</v>
      </c>
      <c r="AJ37" s="1032"/>
      <c r="AK37" s="1032"/>
      <c r="AL37" s="1032"/>
      <c r="AM37" s="1032" t="s">
        <v>552</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556</v>
      </c>
      <c r="AF44" s="1032"/>
      <c r="AG44" s="1032"/>
      <c r="AH44" s="1032"/>
      <c r="AI44" s="1032" t="s">
        <v>553</v>
      </c>
      <c r="AJ44" s="1032"/>
      <c r="AK44" s="1032"/>
      <c r="AL44" s="1032"/>
      <c r="AM44" s="1032" t="s">
        <v>527</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556</v>
      </c>
      <c r="AF51" s="1032"/>
      <c r="AG51" s="1032"/>
      <c r="AH51" s="1032"/>
      <c r="AI51" s="1032" t="s">
        <v>553</v>
      </c>
      <c r="AJ51" s="1032"/>
      <c r="AK51" s="1032"/>
      <c r="AL51" s="1032"/>
      <c r="AM51" s="1032" t="s">
        <v>527</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556</v>
      </c>
      <c r="AF58" s="1032"/>
      <c r="AG58" s="1032"/>
      <c r="AH58" s="1032"/>
      <c r="AI58" s="1032" t="s">
        <v>553</v>
      </c>
      <c r="AJ58" s="1032"/>
      <c r="AK58" s="1032"/>
      <c r="AL58" s="1032"/>
      <c r="AM58" s="1032" t="s">
        <v>527</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556</v>
      </c>
      <c r="AF65" s="1032"/>
      <c r="AG65" s="1032"/>
      <c r="AH65" s="1032"/>
      <c r="AI65" s="1032" t="s">
        <v>553</v>
      </c>
      <c r="AJ65" s="1032"/>
      <c r="AK65" s="1032"/>
      <c r="AL65" s="1032"/>
      <c r="AM65" s="1032" t="s">
        <v>527</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491</v>
      </c>
      <c r="H2" s="596"/>
      <c r="I2" s="596"/>
      <c r="J2" s="596"/>
      <c r="K2" s="596"/>
      <c r="L2" s="596"/>
      <c r="M2" s="596"/>
      <c r="N2" s="596"/>
      <c r="O2" s="596"/>
      <c r="P2" s="596"/>
      <c r="Q2" s="596"/>
      <c r="R2" s="596"/>
      <c r="S2" s="596"/>
      <c r="T2" s="596"/>
      <c r="U2" s="596"/>
      <c r="V2" s="596"/>
      <c r="W2" s="596"/>
      <c r="X2" s="596"/>
      <c r="Y2" s="596"/>
      <c r="Z2" s="596"/>
      <c r="AA2" s="596"/>
      <c r="AB2" s="597"/>
      <c r="AC2" s="595" t="s">
        <v>493</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2019-05-28T09:25:21Z</cp:lastPrinted>
  <dcterms:created xsi:type="dcterms:W3CDTF">2012-03-13T00:50:25Z</dcterms:created>
  <dcterms:modified xsi:type="dcterms:W3CDTF">2019-08-20T12:35:00Z</dcterms:modified>
</cp:coreProperties>
</file>