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1（R1）\190807_①行政事業レビューシート（最終公表版）、②概算要求反映状況調（事業単位整理表）\機関から（レビューシート・点検対象分）\感染研\"/>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<sst xmlns="http://schemas.openxmlformats.org/spreadsheetml/2006/main" count="2945" uniqueCount="639">
  <si>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</si>
  <si>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</si>
  <si>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</si>
  <si>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</si>
  <si>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</si>
  <si>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</si>
  <si>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</si>
  <si>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</si>
  <si>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</si>
  <si>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</si>
  <si>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</si>
  <si>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</si>
  <si>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</si>
  <si>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</si>
  <si>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</si>
  <si>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</si>
  <si>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</si>
  <si>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</si>
  <si>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</si>
  <si>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</si>
  <si>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</si>
  <si>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</si>
  <si>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</si>
  <si>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</si>
  <si>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</si>
  <si>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</si>
  <si>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</si>
  <si>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</si>
  <si>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</si>
  <si>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</si>
  <si>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</si>
  <si>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</si>
  <si>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</si>
  <si>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</si>
  <si>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</si>
  <si>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</si>
  <si>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</si>
  <si>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</si>
  <si>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</si>
  <si>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</si>
  <si>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</si>
  <si>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</si>
  <si>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</si>
  <si>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</si>
  <si>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</si>
  <si>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</si>
  <si>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</si>
  <si>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</si>
  <si>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</si>
  <si>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</si>
  <si>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</si>
  <si>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</si>
  <si>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</si>
  <si>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</si>
  <si>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</si>
  <si>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</si>
  <si>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</si>
  <si>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</si>
  <si>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</si>
  <si>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</si>
  <si>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</si>
  <si>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</si>
  <si>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</si>
  <si>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</si>
  <si>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</si>
  <si>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</si>
  <si>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</si>
  <si>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</si>
  <si>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</si>
  <si>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</si>
  <si>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</si>
  <si>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</si>
  <si>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</si>
  <si>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</si>
  <si>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</si>
  <si>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</si>
  <si>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</si>
  <si>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</si>
  <si>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</si>
  <si>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</si>
  <si>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</si>
  <si>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</si>
  <si>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</si>
  <si>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</si>
  <si>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</si>
  <si>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</si>
  <si>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</si>
  <si>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</si>
  <si>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</si>
  <si>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</si>
  <si>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</si>
  <si>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</si>
  <si>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</si>
  <si>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</si>
  <si>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</si>
  <si>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</si>
  <si>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</si>
  <si>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</si>
  <si>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</si>
  <si>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</si>
  <si>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</si>
  <si>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</si>
  <si>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</si>
  <si>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</si>
  <si>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</si>
  <si>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</si>
  <si>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</si>
  <si>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</si>
  <si>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</si>
  <si>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</si>
  <si>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</si>
  <si>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</si>
  <si>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</si>
  <si>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</si>
  <si>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</si>
  <si>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</si>
  <si>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</si>
  <si>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</si>
  <si>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</si>
  <si>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</si>
  <si>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</si>
  <si>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</si>
  <si>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</si>
  <si>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</si>
  <si>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</si>
  <si>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</si>
  <si>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</si>
  <si>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</si>
  <si>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</si>
  <si>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</si>
  <si>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</si>
  <si>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</si>
  <si>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</si>
  <si>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</si>
  <si>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</si>
  <si>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</si>
  <si>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</si>
  <si>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</si>
  <si>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</si>
  <si>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</si>
  <si>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</si>
  <si>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</si>
  <si>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</si>
  <si>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</si>
  <si>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</si>
  <si>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</si>
  <si>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</si>
  <si>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</si>
  <si>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</si>
  <si>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</si>
  <si>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</si>
  <si>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</si>
  <si>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</si>
  <si>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</si>
  <si>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</si>
  <si>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</si>
  <si>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</si>
  <si>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</si>
  <si>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</si>
  <si>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</si>
  <si>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</si>
  <si>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</si>
  <si>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</si>
  <si>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</si>
  <si>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</si>
  <si>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</si>
  <si>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</si>
  <si>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</si>
  <si>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</si>
  <si>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</si>
  <si>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</si>
  <si>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</si>
  <si>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</si>
  <si>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</si>
  <si>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</si>
  <si>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</si>
  <si>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</si>
  <si>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</si>
  <si>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</si>
  <si>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</si>
  <si>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</si>
  <si>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</si>
  <si>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</si>
  <si>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</si>
  <si>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</si>
  <si>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</si>
  <si>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</si>
  <si>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</si>
  <si>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</si>
  <si>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</si>
  <si>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</si>
  <si>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</si>
  <si>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</si>
  <si>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</si>
  <si>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</si>
  <si>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</si>
  <si>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</si>
  <si>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</si>
  <si>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</si>
  <si>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</si>
  <si>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</si>
  <si>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</si>
  <si>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</si>
  <si>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</si>
  <si>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</si>
  <si>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</si>
  <si>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</si>
  <si>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</si>
  <si>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</si>
  <si>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</si>
  <si>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</si>
  <si>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</si>
  <si>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</si>
  <si>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</si>
  <si>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</si>
  <si>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</si>
  <si>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</si>
  <si>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</si>
  <si>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</si>
  <si>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</si>
  <si>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</si>
  <si>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</si>
  <si>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</si>
  <si>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</si>
  <si>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</si>
  <si>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</si>
  <si>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</si>
  <si>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</si>
  <si>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</si>
  <si>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</si>
  <si>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</si>
  <si>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</si>
  <si>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</si>
  <si>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</si>
  <si>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</si>
  <si>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</si>
  <si>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</si>
  <si>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</si>
  <si>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</si>
  <si>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</si>
  <si>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</si>
  <si>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</si>
  <si>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</si>
  <si>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</si>
  <si>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</si>
  <si>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</si>
  <si>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</si>
  <si>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</si>
  <si>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</si>
  <si>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</si>
  <si>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</si>
  <si>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</si>
  <si>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</si>
  <si>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</si>
  <si>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</si>
  <si>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</si>
  <si>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</si>
  <si>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</si>
  <si>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</si>
  <si>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</si>
  <si>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</si>
  <si>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</si>
  <si>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</si>
  <si>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</si>
  <si>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</si>
  <si>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</si>
  <si>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</si>
  <si>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</si>
  <si>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</si>
  <si>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</si>
  <si>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</si>
  <si>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</si>
  <si>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</si>
  <si>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</si>
  <si>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</si>
  <si>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</si>
  <si>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</si>
  <si>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</si>
  <si>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</si>
  <si>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</si>
  <si>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</si>
  <si>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</si>
  <si>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</si>
  <si>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</si>
  <si>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</si>
  <si>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</si>
  <si>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</si>
  <si>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</si>
  <si>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</si>
  <si>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</si>
  <si>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</si>
  <si>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</si>
  <si>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</si>
  <si>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</si>
  <si>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</si>
  <si>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</si>
  <si>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</si>
  <si>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</si>
  <si>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</si>
  <si>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</si>
  <si>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</si>
  <si>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</si>
  <si>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</si>
  <si>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</si>
  <si>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</si>
  <si>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</si>
  <si>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</si>
  <si>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</si>
  <si>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</si>
  <si>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</si>
  <si>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</si>
  <si>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</si>
  <si>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</si>
  <si>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</si>
  <si>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</si>
  <si>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</si>
  <si>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</si>
  <si>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</si>
  <si>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</si>
  <si>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</si>
  <si>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</si>
  <si>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</si>
  <si>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</si>
  <si>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</si>
  <si>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</si>
  <si>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</si>
  <si>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</si>
  <si>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</si>
  <si>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</si>
  <si>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</si>
  <si>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</si>
  <si>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</si>
  <si>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</si>
  <si>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</si>
  <si>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</si>
  <si>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</si>
  <si>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</si>
  <si>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</si>
  <si>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</si>
  <si>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</si>
  <si>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</si>
  <si>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</si>
  <si>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</si>
  <si>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</si>
  <si>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</si>
  <si>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</si>
  <si>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</si>
  <si>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</si>
  <si>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</si>
  <si>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</si>
  <si>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</si>
  <si>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</si>
  <si>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</si>
  <si>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</si>
  <si>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</si>
  <si>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</si>
  <si>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</si>
  <si>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</si>
  <si>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</si>
  <si>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</si>
  <si>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</si>
  <si>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</si>
  <si>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</si>
  <si>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</si>
  <si>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</si>
  <si>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</si>
  <si>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</si>
  <si>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</si>
  <si>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</si>
  <si>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</si>
  <si>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</si>
  <si>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</si>
  <si>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</si>
  <si>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</si>
  <si>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</si>
  <si>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</si>
  <si>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</si>
  <si>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</si>
  <si>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</si>
  <si>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</si>
  <si>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</si>
  <si>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</si>
  <si>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</si>
  <si>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</si>
  <si>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</si>
  <si>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</si>
  <si>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</si>
  <si>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</si>
  <si>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</si>
  <si>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</si>
  <si>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</si>
  <si>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</si>
  <si>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</si>
  <si>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</si>
  <si>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</si>
  <si>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</si>
  <si>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</si>
  <si>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</si>
  <si>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</si>
  <si>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</si>
  <si>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</si>
  <si>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</si>
  <si>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</si>
  <si>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</si>
  <si>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</si>
  <si>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</si>
  <si>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</si>
  <si>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</si>
  <si>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</si>
  <si>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</si>
  <si>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</si>
  <si>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</si>
  <si>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</si>
  <si>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</si>
  <si>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</si>
  <si>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</si>
  <si>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</si>
  <si>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</si>
  <si>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</si>
  <si>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</si>
  <si>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</si>
  <si>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</si>
  <si>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</si>
  <si>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</si>
  <si>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</si>
  <si>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</si>
  <si>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</si>
  <si>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</si>
  <si>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</si>
  <si>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</si>
  <si>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</si>
  <si>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</si>
  <si>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</si>
  <si>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</si>
  <si>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</si>
  <si>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</si>
  <si>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</si>
  <si>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</si>
  <si>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</si>
  <si>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</si>
  <si>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</si>
  <si>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</si>
  <si>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</si>
  <si>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</si>
  <si>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</si>
  <si>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</si>
  <si>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</si>
  <si>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</si>
  <si>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</si>
  <si>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</si>
  <si>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</si>
  <si>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</si>
  <si>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</si>
  <si>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</si>
  <si>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</si>
  <si>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</si>
  <si>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</si>
  <si>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</si>
  <si>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</si>
  <si>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</si>
  <si>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</si>
  <si>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</si>
  <si>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</si>
  <si>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</si>
  <si>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</si>
  <si>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</si>
  <si>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</si>
  <si>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</si>
  <si>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</si>
  <si>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</si>
  <si>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</si>
  <si>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</si>
  <si>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</si>
  <si>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</si>
  <si>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</si>
  <si>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</si>
  <si>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</si>
  <si>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</si>
  <si>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</si>
  <si>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</si>
  <si>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</si>
  <si>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</si>
  <si>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</si>
  <si>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</si>
  <si>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</si>
  <si>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</si>
  <si>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</si>
  <si>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</si>
  <si>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</si>
  <si>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</si>
  <si>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</si>
  <si>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</si>
  <si>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</si>
  <si>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</si>
  <si>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</si>
  <si>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</si>
  <si>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</si>
  <si>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</si>
  <si>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</si>
  <si>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</si>
  <si>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</si>
  <si>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</si>
  <si>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</si>
  <si>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</si>
  <si>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</si>
  <si>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</si>
  <si>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</si>
  <si>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</si>
  <si>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</si>
  <si>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</si>
  <si>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</si>
  <si>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</si>
  <si>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</si>
  <si>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</si>
  <si>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</si>
  <si>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</si>
  <si>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</si>
  <si>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</si>
  <si>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</si>
  <si>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</si>
  <si>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</si>
  <si>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</si>
  <si>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</si>
  <si>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</si>
  <si>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</si>
  <si>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</si>
  <si>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</si>
  <si>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</si>
  <si>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</si>
  <si>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</si>
  <si>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</si>
  <si>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</si>
  <si>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</si>
  <si>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</si>
  <si>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</si>
  <si>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</si>
  <si>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</si>
  <si>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</si>
  <si>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</si>
  <si>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</si>
  <si>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</si>
  <si>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</si>
  <si>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</si>
  <si>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</si>
  <si>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</si>
  <si>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</si>
  <si>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</si>
  <si>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</si>
  <si>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</si>
  <si>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</si>
  <si>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</si>
  <si>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</si>
  <si>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</si>
  <si>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</si>
  <si>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</si>
  <si>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</si>
  <si>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</si>
  <si>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</si>
  <si>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</si>
  <si>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</si>
  <si>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</si>
  <si>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</si>
  <si>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</si>
  <si>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</si>
  <si>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</si>
  <si>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</si>
  <si>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</si>
  <si>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</si>
  <si>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</si>
  <si>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</si>
  <si>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</si>
  <si>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ASEAN+3実地疫学研修ネットワーク運営委員会会議経費</t>
  </si>
  <si>
    <t>国立感染症研究所</t>
    <rPh sb="0" eb="8">
      <t>コクリツカンセンショウケンキュウショ</t>
    </rPh>
    <phoneticPr fontId="5"/>
  </si>
  <si>
    <t>総務部会計課</t>
    <rPh sb="0" eb="3">
      <t>ソウムブ</t>
    </rPh>
    <rPh sb="3" eb="6">
      <t>カイケイカ</t>
    </rPh>
    <phoneticPr fontId="5"/>
  </si>
  <si>
    <t>大谷　剛志</t>
    <rPh sb="0" eb="2">
      <t>オオタニ</t>
    </rPh>
    <rPh sb="3" eb="5">
      <t>ツヨシ</t>
    </rPh>
    <phoneticPr fontId="5"/>
  </si>
  <si>
    <t>○</t>
  </si>
  <si>
    <t>-</t>
  </si>
  <si>
    <t>-</t>
    <phoneticPr fontId="5"/>
  </si>
  <si>
    <t>第9回ASEAN＋3実地疫学研修ネットワーク（FETN）運営委員会を開催することで、ASEAN+3 メンバー国の協力・共同を促進し、FETPの研修・指導を通じて地域の公衆衛生の対応力を強化することを目的としている。</t>
  </si>
  <si>
    <t>試験研究費</t>
    <phoneticPr fontId="5"/>
  </si>
  <si>
    <t>討議・発表テーマ数</t>
    <phoneticPr fontId="5"/>
  </si>
  <si>
    <t>ASEAN+3実地疫学研修ネットワーク運営委員会会議議事次第</t>
    <phoneticPr fontId="5"/>
  </si>
  <si>
    <t>件</t>
    <rPh sb="0" eb="1">
      <t>ケン</t>
    </rPh>
    <phoneticPr fontId="5"/>
  </si>
  <si>
    <t>国際会議の開催回数</t>
    <phoneticPr fontId="5"/>
  </si>
  <si>
    <t>回</t>
    <rPh sb="0" eb="1">
      <t>カイ</t>
    </rPh>
    <phoneticPr fontId="5"/>
  </si>
  <si>
    <t>執行額／開催数</t>
  </si>
  <si>
    <t>百万円</t>
    <phoneticPr fontId="5"/>
  </si>
  <si>
    <t>X/Y</t>
  </si>
  <si>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</si>
  <si>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</si>
  <si>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国立感染症研究所における研究課題評価（毎年度実施）において3.5点以上の獲得を目指す。</t>
  </si>
  <si>
    <t>点</t>
    <rPh sb="0" eb="1">
      <t>テン</t>
    </rPh>
    <phoneticPr fontId="5"/>
  </si>
  <si>
    <t>ASEAN＋3メンバー国の協力・共同を促進し、実地疫学研修生（FETP)への研修・指導を通じて、地域の公衆衛生の対応力及びFETPの感染症アウトブレイク対応力の強化を支援し、今後の我が国の感染症対策の施策に資することが期待される。</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</si>
  <si>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</si>
  <si>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</si>
  <si>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科学的根拠に基づいた感染症対策を講ずるために優先度の高い事業である。</t>
    <phoneticPr fontId="5"/>
  </si>
  <si>
    <t>無</t>
  </si>
  <si>
    <t>少額の随意契約であっても複数社から見積書を徴収し、最も安価な業者を選定する等、会計法に基づき適切に契約を行っている。</t>
    <rPh sb="0" eb="2">
      <t>ショウガク</t>
    </rPh>
    <rPh sb="3" eb="5">
      <t>ズイイ</t>
    </rPh>
    <rPh sb="5" eb="7">
      <t>ケイヤク</t>
    </rPh>
    <rPh sb="12" eb="14">
      <t>フクスウ</t>
    </rPh>
    <rPh sb="14" eb="15">
      <t>シャ</t>
    </rPh>
    <rPh sb="17" eb="20">
      <t>ミツモリショ</t>
    </rPh>
    <rPh sb="21" eb="23">
      <t>チョウシュウ</t>
    </rPh>
    <rPh sb="25" eb="26">
      <t>モット</t>
    </rPh>
    <rPh sb="27" eb="29">
      <t>アンカ</t>
    </rPh>
    <rPh sb="30" eb="32">
      <t>ギョウシャ</t>
    </rPh>
    <rPh sb="33" eb="35">
      <t>センテイ</t>
    </rPh>
    <rPh sb="37" eb="38">
      <t>トウ</t>
    </rPh>
    <rPh sb="39" eb="42">
      <t>カイケイホウ</t>
    </rPh>
    <rPh sb="43" eb="44">
      <t>モト</t>
    </rPh>
    <rPh sb="46" eb="48">
      <t>テキセツ</t>
    </rPh>
    <rPh sb="49" eb="51">
      <t>ケイヤク</t>
    </rPh>
    <rPh sb="52" eb="53">
      <t>オコナ</t>
    </rPh>
    <phoneticPr fontId="5"/>
  </si>
  <si>
    <t>‐</t>
  </si>
  <si>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</si>
  <si>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少額の随意契約であっても複数社から見積書を徴収し、最低価格で購入する等、コスト削減に努めている。</t>
    <rPh sb="0" eb="2">
      <t>ショウガク</t>
    </rPh>
    <rPh sb="3" eb="5">
      <t>ズイイ</t>
    </rPh>
    <rPh sb="5" eb="7">
      <t>ケイヤク</t>
    </rPh>
    <rPh sb="12" eb="14">
      <t>フクスウ</t>
    </rPh>
    <rPh sb="14" eb="15">
      <t>シャ</t>
    </rPh>
    <rPh sb="17" eb="20">
      <t>ミツモリショ</t>
    </rPh>
    <rPh sb="21" eb="23">
      <t>チョウシュウ</t>
    </rPh>
    <rPh sb="25" eb="27">
      <t>サイテイ</t>
    </rPh>
    <rPh sb="27" eb="29">
      <t>カカク</t>
    </rPh>
    <rPh sb="30" eb="32">
      <t>コウニュウ</t>
    </rPh>
    <rPh sb="39" eb="41">
      <t>サクゲン</t>
    </rPh>
    <rPh sb="42" eb="43">
      <t>ツト</t>
    </rPh>
    <phoneticPr fontId="5"/>
  </si>
  <si>
    <t>引き続きコスト削減に努める。</t>
    <rPh sb="0" eb="1">
      <t>ヒ</t>
    </rPh>
    <rPh sb="2" eb="3">
      <t>ツヅ</t>
    </rPh>
    <rPh sb="7" eb="9">
      <t>サクゲン</t>
    </rPh>
    <rPh sb="10" eb="11">
      <t>ツト</t>
    </rPh>
    <phoneticPr fontId="5"/>
  </si>
  <si>
    <t>成果実績が成果目標に達しているので見合っている。</t>
    <rPh sb="0" eb="2">
      <t>セイカ</t>
    </rPh>
    <rPh sb="2" eb="4">
      <t>ジッセキ</t>
    </rPh>
    <rPh sb="5" eb="7">
      <t>セイカ</t>
    </rPh>
    <rPh sb="7" eb="9">
      <t>モクヒョウ</t>
    </rPh>
    <rPh sb="10" eb="11">
      <t>タッ</t>
    </rPh>
    <rPh sb="17" eb="19">
      <t>ミア</t>
    </rPh>
    <phoneticPr fontId="5"/>
  </si>
  <si>
    <t>活動実績は見込みに見合ったものとなっている。</t>
    <rPh sb="0" eb="2">
      <t>カツドウ</t>
    </rPh>
    <rPh sb="2" eb="4">
      <t>ジッセキ</t>
    </rPh>
    <rPh sb="5" eb="7">
      <t>ミコ</t>
    </rPh>
    <rPh sb="9" eb="11">
      <t>ミア</t>
    </rPh>
    <phoneticPr fontId="5"/>
  </si>
  <si>
    <t>当該事業は第9回ASEAN＋3実地疫学研修ネットワーク（FETN）運営委員会を開催する経費を扱う事業であるが、日中韓感染症会議経費は日中韓感染症シンポジウムを開催する経費を扱う事業であるため、役割が異なる。</t>
    <phoneticPr fontId="5"/>
  </si>
  <si>
    <t>日中韓感染症会議経費</t>
    <phoneticPr fontId="5"/>
  </si>
  <si>
    <t>新30-0043</t>
    <rPh sb="0" eb="1">
      <t>シン</t>
    </rPh>
    <phoneticPr fontId="5"/>
  </si>
  <si>
    <t>平成30年9月25日～9月27日の日程で会議を開催し、ASEAN加盟国10か国のうち、マレーシアを除く9か国から19名の参加者があった。各国の参加者はFETPやそれに準じる研修プログラムの責任者であり、主に、新たな研修モジュール、健康危機管理に対応するネットワークの強化、指導者研修などについて意見交換をした。日本は、「プラス3」のうちでは初めての主催国となり、また技術的視点からの演題を4つ発表しリーダーシップを発揮した。</t>
    <phoneticPr fontId="5"/>
  </si>
  <si>
    <t>平成３０年度限りの経費のため廃止。</t>
    <phoneticPr fontId="5"/>
  </si>
  <si>
    <t>第９回ASEAN+3実地疫学研修ネットワーク運営委員会を平成30年9月25日〜27日の3日間に東京で開催する。プラス3（日本、中国、韓国）のなかでは、初の開催国として本国際会議を主導し、カンボジアとともに共同議長を勤める。同運営委員会では、新たなFETP研修モジュールの開発及びFETPの指導者研修を促進する。また、FETPのチーム形成能力やコミュニケーション能力の開発を図る。本事業の実施により、東南アジア地域のFETP育成において日本がリーダーシップを発揮し、地域の健康危機管理に対応するネットワークが強化されることが期待される。</t>
    <phoneticPr fontId="5"/>
  </si>
  <si>
    <t>-</t>
    <phoneticPr fontId="5"/>
  </si>
  <si>
    <t>A.公益社団法人　国際厚生事業団</t>
  </si>
  <si>
    <t>雑役務費</t>
    <rPh sb="0" eb="1">
      <t>ザツ</t>
    </rPh>
    <rPh sb="1" eb="4">
      <t>エキムヒ</t>
    </rPh>
    <phoneticPr fontId="5"/>
  </si>
  <si>
    <t>会議開催運営業務委託</t>
    <phoneticPr fontId="5"/>
  </si>
  <si>
    <t>公益社団法人　国際厚生事業団</t>
    <phoneticPr fontId="5"/>
  </si>
  <si>
    <t>株式会社　太陽美術</t>
    <phoneticPr fontId="5"/>
  </si>
  <si>
    <t>株式会社　明成</t>
    <phoneticPr fontId="5"/>
  </si>
  <si>
    <t>-</t>
    <phoneticPr fontId="5"/>
  </si>
  <si>
    <t>専用ＷＥＢサイト構築・運用</t>
    <phoneticPr fontId="5"/>
  </si>
  <si>
    <t>消耗品購入</t>
    <rPh sb="0" eb="2">
      <t>ショウモウ</t>
    </rPh>
    <rPh sb="2" eb="3">
      <t>ヒン</t>
    </rPh>
    <rPh sb="3" eb="5">
      <t>コウニュウ</t>
    </rPh>
    <phoneticPr fontId="5"/>
  </si>
  <si>
    <t>レセプション会議</t>
    <phoneticPr fontId="5"/>
  </si>
  <si>
    <t>貸切バス借上</t>
    <phoneticPr fontId="5"/>
  </si>
  <si>
    <t>食事代</t>
    <rPh sb="0" eb="3">
      <t>ショクジダイ</t>
    </rPh>
    <phoneticPr fontId="5"/>
  </si>
  <si>
    <t>弁当代</t>
    <rPh sb="0" eb="2">
      <t>ベントウ</t>
    </rPh>
    <rPh sb="2" eb="3">
      <t>ダイ</t>
    </rPh>
    <phoneticPr fontId="5"/>
  </si>
  <si>
    <t>株式会社相鉄ホテルマネジメント</t>
    <phoneticPr fontId="5"/>
  </si>
  <si>
    <t>名鉄観光サービス株式会社</t>
    <phoneticPr fontId="5"/>
  </si>
  <si>
    <t>タリーズコーヒージャパン株式会社</t>
    <phoneticPr fontId="5"/>
  </si>
  <si>
    <t>株式会社　人形町今半フーズプラント</t>
    <phoneticPr fontId="5"/>
  </si>
  <si>
    <t>株式会社　ベイス</t>
    <phoneticPr fontId="5"/>
  </si>
  <si>
    <t>株式会社シューエイ商行</t>
    <phoneticPr fontId="5"/>
  </si>
  <si>
    <t>インタークリエイティブネットワーク（個人事業主）</t>
    <rPh sb="18" eb="20">
      <t>コジン</t>
    </rPh>
    <rPh sb="20" eb="23">
      <t>ジギョウヌシ</t>
    </rPh>
    <phoneticPr fontId="5"/>
  </si>
  <si>
    <t>-</t>
    <phoneticPr fontId="5"/>
  </si>
  <si>
    <t>3百万円/１件</t>
    <rPh sb="1" eb="4">
      <t>ヒャクマンエン</t>
    </rPh>
    <rPh sb="6" eb="7">
      <t>ケン</t>
    </rPh>
    <phoneticPr fontId="5"/>
  </si>
  <si>
    <t>執行率１００％であり、研究評価結果や本数も高く、適正に執行された。（松原　由美）</t>
    <phoneticPr fontId="5"/>
  </si>
  <si>
    <t>終了予定</t>
  </si>
  <si>
    <t>事業は当初の予定通りの成果を達成したため、平成30年度をもって終了すること。</t>
    <phoneticPr fontId="5"/>
  </si>
  <si>
    <t>-</t>
    <phoneticPr fontId="5"/>
  </si>
  <si>
    <t>当該事業は終了するが、得られた知見は他の事業にも活用する。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</si>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</sst>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167331</xdr:colOff>
      <xdr:row>741</xdr:row>
      <xdr:rowOff>0</xdr:rowOff>
    </xdr:from>
    <xdr:to>
      <xdr:col>34</xdr:col>
      <xdr:colOff>200985</xdr:colOff>
      <xdr:row>744</xdr:row>
      <xdr:rowOff>343334</xdr:rowOff>
    </xdr:to>
    <xdr:sp macro="" textlink="">
      <xdr:nvSpPr>
        <xdr:cNvPr id="3" name="正方形/長方形 2">
          <a:extLst>
            <a:ext uri="{FF2B5EF4-FFF2-40B4-BE49-F238E27FC236}">
              <a16:creationId xmlns:a16="http://schemas.microsoft.com/office/drawing/2014/main" id="{65232860-0319-4564-AE9A-F22D0A34A52B}"/>
            </a:ext>
          </a:extLst>
        </xdr:cNvPr>
        <xdr:cNvSpPr/>
      </xdr:nvSpPr>
      <xdr:spPr>
        <a:xfrm>
          <a:off x="4698142" y="38460405"/>
          <a:ext cx="2505005" cy="138593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ASEAN+3</a:t>
          </a:r>
          <a:r>
            <a:rPr kumimoji="1" lang="ja-JP" altLang="en-US" sz="1100" b="0" i="0" u="none" strike="noStrike" kern="0" cap="none" spc="0" normalizeH="0" baseline="0" noProof="0">
              <a:ln>
                <a:noFill/>
              </a:ln>
              <a:solidFill>
                <a:prstClr val="black"/>
              </a:solidFill>
              <a:effectLst/>
              <a:uLnTx/>
              <a:uFillTx/>
              <a:latin typeface="+mn-lt"/>
              <a:ea typeface="+mn-ea"/>
              <a:cs typeface="+mn-cs"/>
            </a:rPr>
            <a:t>実地疫学研修ネットワーク運営委員会会議経費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0</xdr:colOff>
      <xdr:row>745</xdr:row>
      <xdr:rowOff>12871</xdr:rowOff>
    </xdr:from>
    <xdr:to>
      <xdr:col>29</xdr:col>
      <xdr:colOff>9501</xdr:colOff>
      <xdr:row>747</xdr:row>
      <xdr:rowOff>295714</xdr:rowOff>
    </xdr:to>
    <xdr:cxnSp macro="">
      <xdr:nvCxnSpPr>
        <xdr:cNvPr id="4" name="直線コネクタ 3">
          <a:extLst>
            <a:ext uri="{FF2B5EF4-FFF2-40B4-BE49-F238E27FC236}">
              <a16:creationId xmlns:a16="http://schemas.microsoft.com/office/drawing/2014/main" id="{C228C3FA-46C0-49C2-8464-33168B90DEA1}"/>
            </a:ext>
          </a:extLst>
        </xdr:cNvPr>
        <xdr:cNvCxnSpPr/>
      </xdr:nvCxnSpPr>
      <xdr:spPr>
        <a:xfrm>
          <a:off x="5972432" y="39863412"/>
          <a:ext cx="9501" cy="97791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77230</xdr:colOff>
      <xdr:row>747</xdr:row>
      <xdr:rowOff>321790</xdr:rowOff>
    </xdr:from>
    <xdr:to>
      <xdr:col>34</xdr:col>
      <xdr:colOff>30721</xdr:colOff>
      <xdr:row>751</xdr:row>
      <xdr:rowOff>147286</xdr:rowOff>
    </xdr:to>
    <xdr:sp macro="" textlink="">
      <xdr:nvSpPr>
        <xdr:cNvPr id="5" name="正方形/長方形 4">
          <a:extLst>
            <a:ext uri="{FF2B5EF4-FFF2-40B4-BE49-F238E27FC236}">
              <a16:creationId xmlns:a16="http://schemas.microsoft.com/office/drawing/2014/main" id="{4115D9AC-DA09-4D55-8C80-6ECFB449CA7B}"/>
            </a:ext>
          </a:extLst>
        </xdr:cNvPr>
        <xdr:cNvSpPr/>
      </xdr:nvSpPr>
      <xdr:spPr>
        <a:xfrm>
          <a:off x="5019933" y="40867398"/>
          <a:ext cx="2012950" cy="121563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公益社団法人国際厚生事業団他</a:t>
          </a:r>
          <a:r>
            <a:rPr kumimoji="0" lang="en-US" altLang="ja-JP" sz="1100" b="0" i="0" u="none" strike="noStrike" kern="0" cap="none" spc="0" normalizeH="0" baseline="0" noProof="0">
              <a:ln>
                <a:noFill/>
              </a:ln>
              <a:solidFill>
                <a:prstClr val="black"/>
              </a:solidFill>
              <a:effectLst/>
              <a:uLnTx/>
              <a:uFillTx/>
              <a:latin typeface="+mn-lt"/>
              <a:ea typeface="+mn-ea"/>
              <a:cs typeface="+mn-cs"/>
            </a:rPr>
            <a:t>10</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会議開催経費他</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25</xdr:col>
      <xdr:colOff>102973</xdr:colOff>
      <xdr:row>746</xdr:row>
      <xdr:rowOff>25743</xdr:rowOff>
    </xdr:from>
    <xdr:to>
      <xdr:col>33</xdr:col>
      <xdr:colOff>61957</xdr:colOff>
      <xdr:row>746</xdr:row>
      <xdr:rowOff>306957</xdr:rowOff>
    </xdr:to>
    <xdr:sp macro="" textlink="">
      <xdr:nvSpPr>
        <xdr:cNvPr id="6" name="テキスト ボックス 5">
          <a:extLst>
            <a:ext uri="{FF2B5EF4-FFF2-40B4-BE49-F238E27FC236}">
              <a16:creationId xmlns:a16="http://schemas.microsoft.com/office/drawing/2014/main" id="{59417550-B187-47C7-81D2-BC8CD5F64FFA}"/>
            </a:ext>
          </a:extLst>
        </xdr:cNvPr>
        <xdr:cNvSpPr txBox="1"/>
      </xdr:nvSpPr>
      <xdr:spPr>
        <a:xfrm rot="10800000" flipV="1">
          <a:off x="5251622" y="40223817"/>
          <a:ext cx="1606551" cy="281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895</v>
      </c>
      <c r="AT2" s="220"/>
      <c r="AU2" s="220"/>
      <c r="AV2" s="52" t="str">
        <f>IF(AW2="", "", "-")</f>
        <v/>
      </c>
      <c r="AW2" s="398"/>
      <c r="AX2" s="398"/>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6" t="s">
        <v>516</v>
      </c>
      <c r="Z7" s="296"/>
      <c r="AA7" s="296"/>
      <c r="AB7" s="296"/>
      <c r="AC7" s="296"/>
      <c r="AD7" s="397"/>
      <c r="AE7" s="384" t="s">
        <v>577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医療分野の研究開発関連、科学技術・イノベーション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609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577</v>
      </c>
      <c r="Q13" s="109"/>
      <c r="R13" s="109"/>
      <c r="S13" s="109"/>
      <c r="T13" s="109"/>
      <c r="U13" s="109"/>
      <c r="V13" s="110"/>
      <c r="W13" s="108" t="s">
        <v>577</v>
      </c>
      <c r="X13" s="109"/>
      <c r="Y13" s="109"/>
      <c r="Z13" s="109"/>
      <c r="AA13" s="109"/>
      <c r="AB13" s="109"/>
      <c r="AC13" s="110"/>
      <c r="AD13" s="108">
        <v>3</v>
      </c>
      <c r="AE13" s="109"/>
      <c r="AF13" s="109"/>
      <c r="AG13" s="109"/>
      <c r="AH13" s="109"/>
      <c r="AI13" s="109"/>
      <c r="AJ13" s="110"/>
      <c r="AK13" s="108" t="s">
        <v>577</v>
      </c>
      <c r="AL13" s="109"/>
      <c r="AM13" s="109"/>
      <c r="AN13" s="109"/>
      <c r="AO13" s="109"/>
      <c r="AP13" s="109"/>
      <c r="AQ13" s="110"/>
      <c r="AR13" s="105" t="s">
        <v>636</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576</v>
      </c>
      <c r="AL15" s="109"/>
      <c r="AM15" s="109"/>
      <c r="AN15" s="109"/>
      <c r="AO15" s="109"/>
      <c r="AP15" s="109"/>
      <c r="AQ15" s="110"/>
      <c r="AR15" s="108" t="s">
        <v>636</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3</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t="s">
        <v>610</v>
      </c>
      <c r="Q23" s="106"/>
      <c r="R23" s="106"/>
      <c r="S23" s="106"/>
      <c r="T23" s="106"/>
      <c r="U23" s="106"/>
      <c r="V23" s="107"/>
      <c r="W23" s="105" t="s">
        <v>636</v>
      </c>
      <c r="X23" s="106"/>
      <c r="Y23" s="106"/>
      <c r="Z23" s="106"/>
      <c r="AA23" s="106"/>
      <c r="AB23" s="106"/>
      <c r="AC23" s="107"/>
      <c r="AD23" s="209" t="s">
        <v>638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536</v>
      </c>
      <c r="AF30" s="388"/>
      <c r="AG30" s="388"/>
      <c r="AH30" s="389"/>
      <c r="AI30" s="387" t="s">
        <v>533</v>
      </c>
      <c r="AJ30" s="388"/>
      <c r="AK30" s="388"/>
      <c r="AL30" s="389"/>
      <c r="AM30" s="390" t="s">
        <v>528</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577</v>
      </c>
      <c r="AR31" s="136"/>
      <c r="AS31" s="137" t="s">
        <v>355</v>
      </c>
      <c r="AT31" s="172"/>
      <c r="AU31" s="271" t="s">
        <v>577</v>
      </c>
      <c r="AV31" s="271"/>
      <c r="AW31" s="380" t="s">
        <v>300</v>
      </c>
      <c r="AX31" s="381"/>
    </row>
    <row r="32" spans="1:50" ht="23.25" customHeight="1" x14ac:dyDescent="0.15">
      <c r="A32" s="515"/>
      <c r="B32" s="513"/>
      <c r="C32" s="513"/>
      <c r="D32" s="513"/>
      <c r="E32" s="513"/>
      <c r="F32" s="514"/>
      <c r="G32" s="540" t="s">
        <v>580</v>
      </c>
      <c r="H32" s="541"/>
      <c r="I32" s="541"/>
      <c r="J32" s="541"/>
      <c r="K32" s="541"/>
      <c r="L32" s="541"/>
      <c r="M32" s="541"/>
      <c r="N32" s="541"/>
      <c r="O32" s="542"/>
      <c r="P32" s="161" t="s">
        <v>580</v>
      </c>
      <c r="Q32" s="161"/>
      <c r="R32" s="161"/>
      <c r="S32" s="161"/>
      <c r="T32" s="161"/>
      <c r="U32" s="161"/>
      <c r="V32" s="161"/>
      <c r="W32" s="161"/>
      <c r="X32" s="231"/>
      <c r="Y32" s="339" t="s">
        <v>12</v>
      </c>
      <c r="Z32" s="549"/>
      <c r="AA32" s="550"/>
      <c r="AB32" s="551" t="s">
        <v>582</v>
      </c>
      <c r="AC32" s="551"/>
      <c r="AD32" s="551"/>
      <c r="AE32" s="365" t="s">
        <v>577</v>
      </c>
      <c r="AF32" s="366"/>
      <c r="AG32" s="366"/>
      <c r="AH32" s="366"/>
      <c r="AI32" s="365" t="s">
        <v>577</v>
      </c>
      <c r="AJ32" s="366"/>
      <c r="AK32" s="366"/>
      <c r="AL32" s="366"/>
      <c r="AM32" s="365">
        <v>12</v>
      </c>
      <c r="AN32" s="366"/>
      <c r="AO32" s="366"/>
      <c r="AP32" s="366"/>
      <c r="AQ32" s="111" t="s">
        <v>577</v>
      </c>
      <c r="AR32" s="112"/>
      <c r="AS32" s="112"/>
      <c r="AT32" s="113"/>
      <c r="AU32" s="366" t="s">
        <v>577</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5" t="s">
        <v>577</v>
      </c>
      <c r="AF33" s="366"/>
      <c r="AG33" s="366"/>
      <c r="AH33" s="366"/>
      <c r="AI33" s="365" t="s">
        <v>577</v>
      </c>
      <c r="AJ33" s="366"/>
      <c r="AK33" s="366"/>
      <c r="AL33" s="366"/>
      <c r="AM33" s="365">
        <v>5</v>
      </c>
      <c r="AN33" s="366"/>
      <c r="AO33" s="366"/>
      <c r="AP33" s="366"/>
      <c r="AQ33" s="111" t="s">
        <v>577</v>
      </c>
      <c r="AR33" s="112"/>
      <c r="AS33" s="112"/>
      <c r="AT33" s="113"/>
      <c r="AU33" s="366" t="s">
        <v>577</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577</v>
      </c>
      <c r="AF34" s="366"/>
      <c r="AG34" s="366"/>
      <c r="AH34" s="366"/>
      <c r="AI34" s="365" t="s">
        <v>577</v>
      </c>
      <c r="AJ34" s="366"/>
      <c r="AK34" s="366"/>
      <c r="AL34" s="366"/>
      <c r="AM34" s="365">
        <v>240</v>
      </c>
      <c r="AN34" s="366"/>
      <c r="AO34" s="366"/>
      <c r="AP34" s="366"/>
      <c r="AQ34" s="111" t="s">
        <v>577</v>
      </c>
      <c r="AR34" s="112"/>
      <c r="AS34" s="112"/>
      <c r="AT34" s="113"/>
      <c r="AU34" s="366" t="s">
        <v>577</v>
      </c>
      <c r="AV34" s="366"/>
      <c r="AW34" s="366"/>
      <c r="AX34" s="368"/>
    </row>
    <row r="35" spans="1:50" ht="23.25" customHeight="1" x14ac:dyDescent="0.15">
      <c r="A35" s="897" t="s">
        <v>506</v>
      </c>
      <c r="B35" s="898"/>
      <c r="C35" s="898"/>
      <c r="D35" s="898"/>
      <c r="E35" s="898"/>
      <c r="F35" s="899"/>
      <c r="G35" s="903" t="s">
        <v>581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536</v>
      </c>
      <c r="AF37" s="370"/>
      <c r="AG37" s="370"/>
      <c r="AH37" s="371"/>
      <c r="AI37" s="369" t="s">
        <v>533</v>
      </c>
      <c r="AJ37" s="370"/>
      <c r="AK37" s="370"/>
      <c r="AL37" s="371"/>
      <c r="AM37" s="376" t="s">
        <v>528</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536</v>
      </c>
      <c r="AF44" s="370"/>
      <c r="AG44" s="370"/>
      <c r="AH44" s="371"/>
      <c r="AI44" s="369" t="s">
        <v>533</v>
      </c>
      <c r="AJ44" s="370"/>
      <c r="AK44" s="370"/>
      <c r="AL44" s="371"/>
      <c r="AM44" s="376" t="s">
        <v>528</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536</v>
      </c>
      <c r="AF51" s="370"/>
      <c r="AG51" s="370"/>
      <c r="AH51" s="371"/>
      <c r="AI51" s="369" t="s">
        <v>533</v>
      </c>
      <c r="AJ51" s="370"/>
      <c r="AK51" s="370"/>
      <c r="AL51" s="371"/>
      <c r="AM51" s="376" t="s">
        <v>529</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537</v>
      </c>
      <c r="AF58" s="370"/>
      <c r="AG58" s="370"/>
      <c r="AH58" s="371"/>
      <c r="AI58" s="369" t="s">
        <v>533</v>
      </c>
      <c r="AJ58" s="370"/>
      <c r="AK58" s="370"/>
      <c r="AL58" s="371"/>
      <c r="AM58" s="376" t="s">
        <v>528</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536</v>
      </c>
      <c r="AF65" s="370"/>
      <c r="AG65" s="370"/>
      <c r="AH65" s="371"/>
      <c r="AI65" s="369" t="s">
        <v>533</v>
      </c>
      <c r="AJ65" s="370"/>
      <c r="AK65" s="370"/>
      <c r="AL65" s="371"/>
      <c r="AM65" s="376" t="s">
        <v>528</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536</v>
      </c>
      <c r="AF73" s="370"/>
      <c r="AG73" s="370"/>
      <c r="AH73" s="371"/>
      <c r="AI73" s="369" t="s">
        <v>533</v>
      </c>
      <c r="AJ73" s="370"/>
      <c r="AK73" s="370"/>
      <c r="AL73" s="371"/>
      <c r="AM73" s="376" t="s">
        <v>528</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536</v>
      </c>
      <c r="AF85" s="370"/>
      <c r="AG85" s="370"/>
      <c r="AH85" s="371"/>
      <c r="AI85" s="369" t="s">
        <v>533</v>
      </c>
      <c r="AJ85" s="370"/>
      <c r="AK85" s="370"/>
      <c r="AL85" s="371"/>
      <c r="AM85" s="376" t="s">
        <v>528</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536</v>
      </c>
      <c r="AF90" s="370"/>
      <c r="AG90" s="370"/>
      <c r="AH90" s="371"/>
      <c r="AI90" s="369" t="s">
        <v>533</v>
      </c>
      <c r="AJ90" s="370"/>
      <c r="AK90" s="370"/>
      <c r="AL90" s="371"/>
      <c r="AM90" s="376" t="s">
        <v>528</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536</v>
      </c>
      <c r="AF95" s="370"/>
      <c r="AG95" s="370"/>
      <c r="AH95" s="371"/>
      <c r="AI95" s="369" t="s">
        <v>533</v>
      </c>
      <c r="AJ95" s="370"/>
      <c r="AK95" s="370"/>
      <c r="AL95" s="371"/>
      <c r="AM95" s="376" t="s">
        <v>528</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584</v>
      </c>
      <c r="AC101" s="551"/>
      <c r="AD101" s="551"/>
      <c r="AE101" s="365" t="s">
        <v>577</v>
      </c>
      <c r="AF101" s="366"/>
      <c r="AG101" s="366"/>
      <c r="AH101" s="367"/>
      <c r="AI101" s="365" t="s">
        <v>577</v>
      </c>
      <c r="AJ101" s="366"/>
      <c r="AK101" s="366"/>
      <c r="AL101" s="367"/>
      <c r="AM101" s="365">
        <v>1</v>
      </c>
      <c r="AN101" s="366"/>
      <c r="AO101" s="366"/>
      <c r="AP101" s="367"/>
      <c r="AQ101" s="365" t="s">
        <v>577</v>
      </c>
      <c r="AR101" s="366"/>
      <c r="AS101" s="366"/>
      <c r="AT101" s="367"/>
      <c r="AU101" s="365" t="s">
        <v>636</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584</v>
      </c>
      <c r="AC102" s="551"/>
      <c r="AD102" s="551"/>
      <c r="AE102" s="359" t="s">
        <v>577</v>
      </c>
      <c r="AF102" s="359"/>
      <c r="AG102" s="359"/>
      <c r="AH102" s="359"/>
      <c r="AI102" s="359" t="s">
        <v>577</v>
      </c>
      <c r="AJ102" s="359"/>
      <c r="AK102" s="359"/>
      <c r="AL102" s="359"/>
      <c r="AM102" s="359">
        <v>1</v>
      </c>
      <c r="AN102" s="359"/>
      <c r="AO102" s="359"/>
      <c r="AP102" s="359"/>
      <c r="AQ102" s="814" t="s">
        <v>577</v>
      </c>
      <c r="AR102" s="815"/>
      <c r="AS102" s="815"/>
      <c r="AT102" s="816"/>
      <c r="AU102" s="814" t="s">
        <v>636</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1" t="s">
        <v>522</v>
      </c>
      <c r="AR103" s="362"/>
      <c r="AS103" s="362"/>
      <c r="AT103" s="363"/>
      <c r="AU103" s="361" t="s">
        <v>519</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1" t="s">
        <v>522</v>
      </c>
      <c r="AR106" s="362"/>
      <c r="AS106" s="362"/>
      <c r="AT106" s="363"/>
      <c r="AU106" s="361" t="s">
        <v>519</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1" t="s">
        <v>522</v>
      </c>
      <c r="AR109" s="362"/>
      <c r="AS109" s="362"/>
      <c r="AT109" s="363"/>
      <c r="AU109" s="361" t="s">
        <v>519</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1" t="s">
        <v>522</v>
      </c>
      <c r="AR112" s="362"/>
      <c r="AS112" s="362"/>
      <c r="AT112" s="363"/>
      <c r="AU112" s="361" t="s">
        <v>519</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6" t="s">
        <v>523</v>
      </c>
      <c r="AR115" s="337"/>
      <c r="AS115" s="337"/>
      <c r="AT115" s="337"/>
      <c r="AU115" s="337"/>
      <c r="AV115" s="337"/>
      <c r="AW115" s="337"/>
      <c r="AX115" s="338"/>
    </row>
    <row r="116" spans="1:50" ht="23.25" customHeight="1" x14ac:dyDescent="0.15">
      <c r="A116" s="292"/>
      <c r="B116" s="293"/>
      <c r="C116" s="293"/>
      <c r="D116" s="293"/>
      <c r="E116" s="293"/>
      <c r="F116" s="294"/>
      <c r="G116" s="352" t="s">
        <v>585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586</v>
      </c>
      <c r="AC116" s="301"/>
      <c r="AD116" s="302"/>
      <c r="AE116" s="359" t="s">
        <v>577</v>
      </c>
      <c r="AF116" s="359"/>
      <c r="AG116" s="359"/>
      <c r="AH116" s="359"/>
      <c r="AI116" s="359" t="s">
        <v>577</v>
      </c>
      <c r="AJ116" s="359"/>
      <c r="AK116" s="359"/>
      <c r="AL116" s="359"/>
      <c r="AM116" s="359">
        <v>3</v>
      </c>
      <c r="AN116" s="359"/>
      <c r="AO116" s="359"/>
      <c r="AP116" s="359"/>
      <c r="AQ116" s="365" t="s">
        <v>577</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587</v>
      </c>
      <c r="AC117" s="343"/>
      <c r="AD117" s="344"/>
      <c r="AE117" s="306" t="s">
        <v>577</v>
      </c>
      <c r="AF117" s="306"/>
      <c r="AG117" s="306"/>
      <c r="AH117" s="306"/>
      <c r="AI117" s="306" t="s">
        <v>577</v>
      </c>
      <c r="AJ117" s="306"/>
      <c r="AK117" s="306"/>
      <c r="AL117" s="306"/>
      <c r="AM117" s="306" t="s">
        <v>632</v>
      </c>
      <c r="AN117" s="306"/>
      <c r="AO117" s="306"/>
      <c r="AP117" s="306"/>
      <c r="AQ117" s="306" t="s">
        <v>577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6" t="s">
        <v>523</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6" t="s">
        <v>523</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6" t="s">
        <v>523</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536</v>
      </c>
      <c r="AF127" s="298"/>
      <c r="AG127" s="298"/>
      <c r="AH127" s="299"/>
      <c r="AI127" s="303" t="s">
        <v>533</v>
      </c>
      <c r="AJ127" s="298"/>
      <c r="AK127" s="298"/>
      <c r="AL127" s="299"/>
      <c r="AM127" s="303" t="s">
        <v>528</v>
      </c>
      <c r="AN127" s="298"/>
      <c r="AO127" s="298"/>
      <c r="AP127" s="299"/>
      <c r="AQ127" s="336" t="s">
        <v>523</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577</v>
      </c>
      <c r="AR133" s="271"/>
      <c r="AS133" s="137" t="s">
        <v>355</v>
      </c>
      <c r="AT133" s="172"/>
      <c r="AU133" s="136">
        <v>31</v>
      </c>
      <c r="AV133" s="136"/>
      <c r="AW133" s="137" t="s">
        <v>300</v>
      </c>
      <c r="AX133" s="138"/>
    </row>
    <row r="134" spans="1:50" ht="39.75" customHeight="1" x14ac:dyDescent="0.15">
      <c r="A134" s="994"/>
      <c r="B134" s="252"/>
      <c r="C134" s="251"/>
      <c r="D134" s="252"/>
      <c r="E134" s="251"/>
      <c r="F134" s="314"/>
      <c r="G134" s="230" t="s">
        <v>590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591</v>
      </c>
      <c r="AC134" s="221"/>
      <c r="AD134" s="221"/>
      <c r="AE134" s="266">
        <v>4.3</v>
      </c>
      <c r="AF134" s="112"/>
      <c r="AG134" s="112"/>
      <c r="AH134" s="112"/>
      <c r="AI134" s="266">
        <v>4.4000000000000004</v>
      </c>
      <c r="AJ134" s="112"/>
      <c r="AK134" s="112"/>
      <c r="AL134" s="112"/>
      <c r="AM134" s="266">
        <v>4.5</v>
      </c>
      <c r="AN134" s="112"/>
      <c r="AO134" s="112"/>
      <c r="AP134" s="112"/>
      <c r="AQ134" s="266" t="s">
        <v>577</v>
      </c>
      <c r="AR134" s="112"/>
      <c r="AS134" s="112"/>
      <c r="AT134" s="112"/>
      <c r="AU134" s="266" t="s">
        <v>577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591</v>
      </c>
      <c r="AC135" s="133"/>
      <c r="AD135" s="133"/>
      <c r="AE135" s="266">
        <v>3.5</v>
      </c>
      <c r="AF135" s="112"/>
      <c r="AG135" s="112"/>
      <c r="AH135" s="112"/>
      <c r="AI135" s="266">
        <v>3.5</v>
      </c>
      <c r="AJ135" s="112"/>
      <c r="AK135" s="112"/>
      <c r="AL135" s="112"/>
      <c r="AM135" s="266">
        <v>3.5</v>
      </c>
      <c r="AN135" s="112"/>
      <c r="AO135" s="112"/>
      <c r="AP135" s="112"/>
      <c r="AQ135" s="266" t="s">
        <v>577</v>
      </c>
      <c r="AR135" s="112"/>
      <c r="AS135" s="112"/>
      <c r="AT135" s="112"/>
      <c r="AU135" s="266">
        <v>3.5</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t="s">
        <v>592</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576</v>
      </c>
      <c r="K430" s="242"/>
      <c r="L430" s="242"/>
      <c r="M430" s="242"/>
      <c r="N430" s="242"/>
      <c r="O430" s="242"/>
      <c r="P430" s="242"/>
      <c r="Q430" s="242"/>
      <c r="R430" s="242"/>
      <c r="S430" s="242"/>
      <c r="T430" s="243"/>
      <c r="U430" s="244" t="s">
        <v>577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577</v>
      </c>
      <c r="AF432" s="136"/>
      <c r="AG432" s="137" t="s">
        <v>355</v>
      </c>
      <c r="AH432" s="172"/>
      <c r="AI432" s="182"/>
      <c r="AJ432" s="182"/>
      <c r="AK432" s="182"/>
      <c r="AL432" s="177"/>
      <c r="AM432" s="182"/>
      <c r="AN432" s="182"/>
      <c r="AO432" s="182"/>
      <c r="AP432" s="177"/>
      <c r="AQ432" s="217" t="s">
        <v>577</v>
      </c>
      <c r="AR432" s="136"/>
      <c r="AS432" s="137" t="s">
        <v>355</v>
      </c>
      <c r="AT432" s="172"/>
      <c r="AU432" s="136" t="s">
        <v>577</v>
      </c>
      <c r="AV432" s="136"/>
      <c r="AW432" s="137" t="s">
        <v>300</v>
      </c>
      <c r="AX432" s="138"/>
    </row>
    <row r="433" spans="1:50" ht="23.25" customHeight="1" x14ac:dyDescent="0.15">
      <c r="A433" s="994"/>
      <c r="B433" s="252"/>
      <c r="C433" s="251"/>
      <c r="D433" s="252"/>
      <c r="E433" s="166"/>
      <c r="F433" s="167"/>
      <c r="G433" s="230" t="s">
        <v>577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577</v>
      </c>
      <c r="AC433" s="133"/>
      <c r="AD433" s="133"/>
      <c r="AE433" s="111" t="s">
        <v>577</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577</v>
      </c>
      <c r="AC434" s="221"/>
      <c r="AD434" s="221"/>
      <c r="AE434" s="111" t="s">
        <v>577</v>
      </c>
      <c r="AF434" s="112"/>
      <c r="AG434" s="112"/>
      <c r="AH434" s="113"/>
      <c r="AI434" s="111" t="s">
        <v>577</v>
      </c>
      <c r="AJ434" s="112"/>
      <c r="AK434" s="112"/>
      <c r="AL434" s="112"/>
      <c r="AM434" s="111" t="s">
        <v>577</v>
      </c>
      <c r="AN434" s="112"/>
      <c r="AO434" s="112"/>
      <c r="AP434" s="113"/>
      <c r="AQ434" s="111" t="s">
        <v>577</v>
      </c>
      <c r="AR434" s="112"/>
      <c r="AS434" s="112"/>
      <c r="AT434" s="113"/>
      <c r="AU434" s="112" t="s">
        <v>577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577</v>
      </c>
      <c r="AJ435" s="112"/>
      <c r="AK435" s="112"/>
      <c r="AL435" s="112"/>
      <c r="AM435" s="111" t="s">
        <v>577</v>
      </c>
      <c r="AN435" s="112"/>
      <c r="AO435" s="112"/>
      <c r="AP435" s="113"/>
      <c r="AQ435" s="111" t="s">
        <v>577</v>
      </c>
      <c r="AR435" s="112"/>
      <c r="AS435" s="112"/>
      <c r="AT435" s="113"/>
      <c r="AU435" s="112" t="s">
        <v>577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593</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595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575</v>
      </c>
      <c r="AE705" s="733"/>
      <c r="AF705" s="733"/>
      <c r="AG705" s="160" t="s">
        <v>597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598</v>
      </c>
      <c r="AE708" s="668"/>
      <c r="AF708" s="668"/>
      <c r="AG708" s="526" t="s">
        <v>577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601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598</v>
      </c>
      <c r="AE710" s="155"/>
      <c r="AF710" s="155"/>
      <c r="AG710" s="664" t="s">
        <v>577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599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598</v>
      </c>
      <c r="AE712" s="586"/>
      <c r="AF712" s="586"/>
      <c r="AG712" s="594" t="s">
        <v>577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598</v>
      </c>
      <c r="AE713" s="155"/>
      <c r="AF713" s="156"/>
      <c r="AG713" s="664" t="s">
        <v>577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575</v>
      </c>
      <c r="AE714" s="592"/>
      <c r="AF714" s="593"/>
      <c r="AG714" s="689" t="s">
        <v>600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77"/>
      <c r="AG715" s="526" t="s">
        <v>602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598</v>
      </c>
      <c r="AE716" s="759"/>
      <c r="AF716" s="759"/>
      <c r="AG716" s="664" t="s">
        <v>577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4" t="s">
        <v>603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598</v>
      </c>
      <c r="AE718" s="155"/>
      <c r="AF718" s="155"/>
      <c r="AG718" s="163" t="s">
        <v>577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575</v>
      </c>
      <c r="AE719" s="668"/>
      <c r="AF719" s="668"/>
      <c r="AG719" s="160" t="s">
        <v>604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570</v>
      </c>
      <c r="D721" s="918"/>
      <c r="E721" s="918"/>
      <c r="F721" s="919"/>
      <c r="G721" s="937"/>
      <c r="H721" s="938"/>
      <c r="I721" s="83" t="str">
        <f>IF(OR(G721="　", G721=""), "", "-")</f>
        <v/>
      </c>
      <c r="J721" s="916">
        <v>892</v>
      </c>
      <c r="K721" s="916"/>
      <c r="L721" s="83" t="str">
        <f>IF(M721="","","-")</f>
        <v/>
      </c>
      <c r="M721" s="84"/>
      <c r="N721" s="913" t="s">
        <v>605</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607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634</v>
      </c>
      <c r="B731" s="619"/>
      <c r="C731" s="619"/>
      <c r="D731" s="619"/>
      <c r="E731" s="620"/>
      <c r="F731" s="680" t="s">
        <v>635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508</v>
      </c>
      <c r="B733" s="750"/>
      <c r="C733" s="750"/>
      <c r="D733" s="750"/>
      <c r="E733" s="751"/>
      <c r="F733" s="766" t="s">
        <v>637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577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577</v>
      </c>
      <c r="F737" s="122"/>
      <c r="G737" s="122"/>
      <c r="H737" s="122"/>
      <c r="I737" s="122"/>
      <c r="J737" s="122"/>
      <c r="K737" s="122"/>
      <c r="L737" s="122"/>
      <c r="M737" s="122"/>
      <c r="N737" s="101" t="s">
        <v>543</v>
      </c>
      <c r="O737" s="101"/>
      <c r="P737" s="101"/>
      <c r="Q737" s="101"/>
      <c r="R737" s="122" t="s">
        <v>577</v>
      </c>
      <c r="S737" s="122"/>
      <c r="T737" s="122"/>
      <c r="U737" s="122"/>
      <c r="V737" s="122"/>
      <c r="W737" s="122"/>
      <c r="X737" s="122"/>
      <c r="Y737" s="122"/>
      <c r="Z737" s="122"/>
      <c r="AA737" s="101" t="s">
        <v>542</v>
      </c>
      <c r="AB737" s="101"/>
      <c r="AC737" s="101"/>
      <c r="AD737" s="101"/>
      <c r="AE737" s="122" t="s">
        <v>577</v>
      </c>
      <c r="AF737" s="122"/>
      <c r="AG737" s="122"/>
      <c r="AH737" s="122"/>
      <c r="AI737" s="122"/>
      <c r="AJ737" s="122"/>
      <c r="AK737" s="122"/>
      <c r="AL737" s="122"/>
      <c r="AM737" s="122"/>
      <c r="AN737" s="101" t="s">
        <v>541</v>
      </c>
      <c r="AO737" s="101"/>
      <c r="AP737" s="101"/>
      <c r="AQ737" s="101"/>
      <c r="AR737" s="102" t="s">
        <v>577</v>
      </c>
      <c r="AS737" s="103"/>
      <c r="AT737" s="103"/>
      <c r="AU737" s="103"/>
      <c r="AV737" s="103"/>
      <c r="AW737" s="103"/>
      <c r="AX737" s="104"/>
      <c r="AY737" s="89"/>
      <c r="AZ737" s="89"/>
    </row>
    <row r="738" spans="1:52" ht="24.75" customHeight="1" x14ac:dyDescent="0.15">
      <c r="A738" s="123" t="s">
        <v>540</v>
      </c>
      <c r="B738" s="124"/>
      <c r="C738" s="124"/>
      <c r="D738" s="125"/>
      <c r="E738" s="122" t="s">
        <v>577</v>
      </c>
      <c r="F738" s="122"/>
      <c r="G738" s="122"/>
      <c r="H738" s="122"/>
      <c r="I738" s="122"/>
      <c r="J738" s="122"/>
      <c r="K738" s="122"/>
      <c r="L738" s="122"/>
      <c r="M738" s="122"/>
      <c r="N738" s="101" t="s">
        <v>539</v>
      </c>
      <c r="O738" s="101"/>
      <c r="P738" s="101"/>
      <c r="Q738" s="101"/>
      <c r="R738" s="122" t="s">
        <v>577</v>
      </c>
      <c r="S738" s="122"/>
      <c r="T738" s="122"/>
      <c r="U738" s="122"/>
      <c r="V738" s="122"/>
      <c r="W738" s="122"/>
      <c r="X738" s="122"/>
      <c r="Y738" s="122"/>
      <c r="Z738" s="122"/>
      <c r="AA738" s="101" t="s">
        <v>538</v>
      </c>
      <c r="AB738" s="101"/>
      <c r="AC738" s="101"/>
      <c r="AD738" s="101"/>
      <c r="AE738" s="122" t="s">
        <v>577</v>
      </c>
      <c r="AF738" s="122"/>
      <c r="AG738" s="122"/>
      <c r="AH738" s="122"/>
      <c r="AI738" s="122"/>
      <c r="AJ738" s="122"/>
      <c r="AK738" s="122"/>
      <c r="AL738" s="122"/>
      <c r="AM738" s="122"/>
      <c r="AN738" s="101" t="s">
        <v>534</v>
      </c>
      <c r="AO738" s="101"/>
      <c r="AP738" s="101"/>
      <c r="AQ738" s="101"/>
      <c r="AR738" s="102" t="s">
        <v>606</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551</v>
      </c>
      <c r="J739" s="117"/>
      <c r="K739" s="93" t="str">
        <f>IF(OR(I739="　", I739=""), "", "-")</f>
        <v>-</v>
      </c>
      <c r="L739" s="118">
        <v>40</v>
      </c>
      <c r="M739" s="118"/>
      <c r="N739" s="94" t="str">
        <f>IF(O739="", "", "-")</f>
        <v/>
      </c>
      <c r="O739" s="95"/>
      <c r="P739" s="94" t="str">
        <f>IF(E739="", "", ")")</f>
        <v>)</v>
      </c>
      <c r="Q739" s="129" t="s">
        <v>570</v>
      </c>
      <c r="R739" s="117"/>
      <c r="S739" s="117"/>
      <c r="T739" s="93" t="str">
        <f>IF(Q739="", "", "(")</f>
        <v>(</v>
      </c>
      <c r="U739" s="117" t="s">
        <v>551</v>
      </c>
      <c r="V739" s="117"/>
      <c r="W739" s="93" t="str">
        <f>IF(OR(U739="　", U739=""), "", "-")</f>
        <v>-</v>
      </c>
      <c r="X739" s="118">
        <v>37</v>
      </c>
      <c r="Y739" s="118"/>
      <c r="Z739" s="94" t="str">
        <f>IF(AA739="", "", "-")</f>
        <v/>
      </c>
      <c r="AA739" s="95"/>
      <c r="AB739" s="94" t="str">
        <f>IF(Q739="", "", ")")</f>
        <v>)</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611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612</v>
      </c>
      <c r="H781" s="450"/>
      <c r="I781" s="450"/>
      <c r="J781" s="450"/>
      <c r="K781" s="451"/>
      <c r="L781" s="452" t="s">
        <v>613</v>
      </c>
      <c r="M781" s="453"/>
      <c r="N781" s="453"/>
      <c r="O781" s="453"/>
      <c r="P781" s="453"/>
      <c r="Q781" s="453"/>
      <c r="R781" s="453"/>
      <c r="S781" s="453"/>
      <c r="T781" s="453"/>
      <c r="U781" s="453"/>
      <c r="V781" s="453"/>
      <c r="W781" s="453"/>
      <c r="X781" s="454"/>
      <c r="Y781" s="455">
        <v>1</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493</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614</v>
      </c>
      <c r="D837" s="419"/>
      <c r="E837" s="419"/>
      <c r="F837" s="419"/>
      <c r="G837" s="419"/>
      <c r="H837" s="419"/>
      <c r="I837" s="419"/>
      <c r="J837" s="420">
        <v>1010405010138</v>
      </c>
      <c r="K837" s="421"/>
      <c r="L837" s="421"/>
      <c r="M837" s="421"/>
      <c r="N837" s="421"/>
      <c r="O837" s="421"/>
      <c r="P837" s="317" t="s">
        <v>613</v>
      </c>
      <c r="Q837" s="318"/>
      <c r="R837" s="318"/>
      <c r="S837" s="318"/>
      <c r="T837" s="318"/>
      <c r="U837" s="318"/>
      <c r="V837" s="318"/>
      <c r="W837" s="318"/>
      <c r="X837" s="318"/>
      <c r="Y837" s="319">
        <v>1</v>
      </c>
      <c r="Z837" s="320"/>
      <c r="AA837" s="320"/>
      <c r="AB837" s="321"/>
      <c r="AC837" s="329" t="s">
        <v>504</v>
      </c>
      <c r="AD837" s="424"/>
      <c r="AE837" s="424"/>
      <c r="AF837" s="424"/>
      <c r="AG837" s="424"/>
      <c r="AH837" s="422" t="s">
        <v>617</v>
      </c>
      <c r="AI837" s="423"/>
      <c r="AJ837" s="423"/>
      <c r="AK837" s="423"/>
      <c r="AL837" s="326">
        <v>100</v>
      </c>
      <c r="AM837" s="327"/>
      <c r="AN837" s="327"/>
      <c r="AO837" s="328"/>
      <c r="AP837" s="322" t="s">
        <v>617</v>
      </c>
      <c r="AQ837" s="322"/>
      <c r="AR837" s="322"/>
      <c r="AS837" s="322"/>
      <c r="AT837" s="322"/>
      <c r="AU837" s="322"/>
      <c r="AV837" s="322"/>
      <c r="AW837" s="322"/>
      <c r="AX837" s="322"/>
    </row>
    <row r="838" spans="1:50" ht="43.5" customHeight="1" x14ac:dyDescent="0.15">
      <c r="A838" s="405">
        <v>2</v>
      </c>
      <c r="B838" s="405">
        <v>1</v>
      </c>
      <c r="C838" s="425" t="s">
        <v>630</v>
      </c>
      <c r="D838" s="419"/>
      <c r="E838" s="419"/>
      <c r="F838" s="419"/>
      <c r="G838" s="419"/>
      <c r="H838" s="419"/>
      <c r="I838" s="419"/>
      <c r="J838" s="420" t="s">
        <v>631</v>
      </c>
      <c r="K838" s="421"/>
      <c r="L838" s="421"/>
      <c r="M838" s="421"/>
      <c r="N838" s="421"/>
      <c r="O838" s="421"/>
      <c r="P838" s="317" t="s">
        <v>618</v>
      </c>
      <c r="Q838" s="318"/>
      <c r="R838" s="318"/>
      <c r="S838" s="318"/>
      <c r="T838" s="318"/>
      <c r="U838" s="318"/>
      <c r="V838" s="318"/>
      <c r="W838" s="318"/>
      <c r="X838" s="318"/>
      <c r="Y838" s="319">
        <v>0.2</v>
      </c>
      <c r="Z838" s="320"/>
      <c r="AA838" s="320"/>
      <c r="AB838" s="321"/>
      <c r="AC838" s="329" t="s">
        <v>504</v>
      </c>
      <c r="AD838" s="329"/>
      <c r="AE838" s="329"/>
      <c r="AF838" s="329"/>
      <c r="AG838" s="329"/>
      <c r="AH838" s="422" t="s">
        <v>617</v>
      </c>
      <c r="AI838" s="423"/>
      <c r="AJ838" s="423"/>
      <c r="AK838" s="423"/>
      <c r="AL838" s="326">
        <v>100</v>
      </c>
      <c r="AM838" s="327"/>
      <c r="AN838" s="327"/>
      <c r="AO838" s="328"/>
      <c r="AP838" s="322" t="s">
        <v>617</v>
      </c>
      <c r="AQ838" s="322"/>
      <c r="AR838" s="322"/>
      <c r="AS838" s="322"/>
      <c r="AT838" s="322"/>
      <c r="AU838" s="322"/>
      <c r="AV838" s="322"/>
      <c r="AW838" s="322"/>
      <c r="AX838" s="322"/>
    </row>
    <row r="839" spans="1:50" ht="42" customHeight="1" x14ac:dyDescent="0.15">
      <c r="A839" s="405">
        <v>3</v>
      </c>
      <c r="B839" s="405">
        <v>1</v>
      </c>
      <c r="C839" s="425" t="s">
        <v>630</v>
      </c>
      <c r="D839" s="419"/>
      <c r="E839" s="419"/>
      <c r="F839" s="419"/>
      <c r="G839" s="419"/>
      <c r="H839" s="419"/>
      <c r="I839" s="419"/>
      <c r="J839" s="420" t="s">
        <v>576</v>
      </c>
      <c r="K839" s="421"/>
      <c r="L839" s="421"/>
      <c r="M839" s="421"/>
      <c r="N839" s="421"/>
      <c r="O839" s="421"/>
      <c r="P839" s="317" t="s">
        <v>619</v>
      </c>
      <c r="Q839" s="318"/>
      <c r="R839" s="318"/>
      <c r="S839" s="318"/>
      <c r="T839" s="318"/>
      <c r="U839" s="318"/>
      <c r="V839" s="318"/>
      <c r="W839" s="318"/>
      <c r="X839" s="318"/>
      <c r="Y839" s="319">
        <v>0.2</v>
      </c>
      <c r="Z839" s="320"/>
      <c r="AA839" s="320"/>
      <c r="AB839" s="321"/>
      <c r="AC839" s="329" t="s">
        <v>504</v>
      </c>
      <c r="AD839" s="329"/>
      <c r="AE839" s="329"/>
      <c r="AF839" s="329"/>
      <c r="AG839" s="329"/>
      <c r="AH839" s="324" t="s">
        <v>617</v>
      </c>
      <c r="AI839" s="325"/>
      <c r="AJ839" s="325"/>
      <c r="AK839" s="325"/>
      <c r="AL839" s="326">
        <v>100</v>
      </c>
      <c r="AM839" s="327"/>
      <c r="AN839" s="327"/>
      <c r="AO839" s="328"/>
      <c r="AP839" s="322" t="s">
        <v>617</v>
      </c>
      <c r="AQ839" s="322"/>
      <c r="AR839" s="322"/>
      <c r="AS839" s="322"/>
      <c r="AT839" s="322"/>
      <c r="AU839" s="322"/>
      <c r="AV839" s="322"/>
      <c r="AW839" s="322"/>
      <c r="AX839" s="322"/>
    </row>
    <row r="840" spans="1:50" ht="43.5" customHeight="1" x14ac:dyDescent="0.15">
      <c r="A840" s="405">
        <v>4</v>
      </c>
      <c r="B840" s="405">
        <v>1</v>
      </c>
      <c r="C840" s="425" t="s">
        <v>630</v>
      </c>
      <c r="D840" s="419"/>
      <c r="E840" s="419"/>
      <c r="F840" s="419"/>
      <c r="G840" s="419"/>
      <c r="H840" s="419"/>
      <c r="I840" s="419"/>
      <c r="J840" s="420" t="s">
        <v>576</v>
      </c>
      <c r="K840" s="421"/>
      <c r="L840" s="421"/>
      <c r="M840" s="421"/>
      <c r="N840" s="421"/>
      <c r="O840" s="421"/>
      <c r="P840" s="317" t="s">
        <v>619</v>
      </c>
      <c r="Q840" s="318"/>
      <c r="R840" s="318"/>
      <c r="S840" s="318"/>
      <c r="T840" s="318"/>
      <c r="U840" s="318"/>
      <c r="V840" s="318"/>
      <c r="W840" s="318"/>
      <c r="X840" s="318"/>
      <c r="Y840" s="319">
        <v>0.1</v>
      </c>
      <c r="Z840" s="320"/>
      <c r="AA840" s="320"/>
      <c r="AB840" s="321"/>
      <c r="AC840" s="329" t="s">
        <v>504</v>
      </c>
      <c r="AD840" s="329"/>
      <c r="AE840" s="329"/>
      <c r="AF840" s="329"/>
      <c r="AG840" s="329"/>
      <c r="AH840" s="324" t="s">
        <v>617</v>
      </c>
      <c r="AI840" s="325"/>
      <c r="AJ840" s="325"/>
      <c r="AK840" s="325"/>
      <c r="AL840" s="326">
        <v>100</v>
      </c>
      <c r="AM840" s="327"/>
      <c r="AN840" s="327"/>
      <c r="AO840" s="328"/>
      <c r="AP840" s="322" t="s">
        <v>617</v>
      </c>
      <c r="AQ840" s="322"/>
      <c r="AR840" s="322"/>
      <c r="AS840" s="322"/>
      <c r="AT840" s="322"/>
      <c r="AU840" s="322"/>
      <c r="AV840" s="322"/>
      <c r="AW840" s="322"/>
      <c r="AX840" s="322"/>
    </row>
    <row r="841" spans="1:50" ht="30" customHeight="1" x14ac:dyDescent="0.15">
      <c r="A841" s="405">
        <v>5</v>
      </c>
      <c r="B841" s="405">
        <v>1</v>
      </c>
      <c r="C841" s="425" t="s">
        <v>624</v>
      </c>
      <c r="D841" s="419"/>
      <c r="E841" s="419"/>
      <c r="F841" s="419"/>
      <c r="G841" s="419"/>
      <c r="H841" s="419"/>
      <c r="I841" s="419"/>
      <c r="J841" s="420">
        <v>6020001122389</v>
      </c>
      <c r="K841" s="421"/>
      <c r="L841" s="421"/>
      <c r="M841" s="421"/>
      <c r="N841" s="421"/>
      <c r="O841" s="421"/>
      <c r="P841" s="317" t="s">
        <v>620</v>
      </c>
      <c r="Q841" s="318"/>
      <c r="R841" s="318"/>
      <c r="S841" s="318"/>
      <c r="T841" s="318"/>
      <c r="U841" s="318"/>
      <c r="V841" s="318"/>
      <c r="W841" s="318"/>
      <c r="X841" s="318"/>
      <c r="Y841" s="319">
        <v>0.4</v>
      </c>
      <c r="Z841" s="320"/>
      <c r="AA841" s="320"/>
      <c r="AB841" s="321"/>
      <c r="AC841" s="329" t="s">
        <v>504</v>
      </c>
      <c r="AD841" s="329"/>
      <c r="AE841" s="329"/>
      <c r="AF841" s="329"/>
      <c r="AG841" s="329"/>
      <c r="AH841" s="324" t="s">
        <v>576</v>
      </c>
      <c r="AI841" s="325"/>
      <c r="AJ841" s="325"/>
      <c r="AK841" s="325"/>
      <c r="AL841" s="326">
        <v>100</v>
      </c>
      <c r="AM841" s="327"/>
      <c r="AN841" s="327"/>
      <c r="AO841" s="328"/>
      <c r="AP841" s="322" t="s">
        <v>617</v>
      </c>
      <c r="AQ841" s="322"/>
      <c r="AR841" s="322"/>
      <c r="AS841" s="322"/>
      <c r="AT841" s="322"/>
      <c r="AU841" s="322"/>
      <c r="AV841" s="322"/>
      <c r="AW841" s="322"/>
      <c r="AX841" s="322"/>
    </row>
    <row r="842" spans="1:50" ht="30" customHeight="1" x14ac:dyDescent="0.15">
      <c r="A842" s="405">
        <v>6</v>
      </c>
      <c r="B842" s="405">
        <v>1</v>
      </c>
      <c r="C842" s="425" t="s">
        <v>625</v>
      </c>
      <c r="D842" s="419"/>
      <c r="E842" s="419"/>
      <c r="F842" s="419"/>
      <c r="G842" s="419"/>
      <c r="H842" s="419"/>
      <c r="I842" s="419"/>
      <c r="J842" s="420">
        <v>4180001033060</v>
      </c>
      <c r="K842" s="421"/>
      <c r="L842" s="421"/>
      <c r="M842" s="421"/>
      <c r="N842" s="421"/>
      <c r="O842" s="421"/>
      <c r="P842" s="317" t="s">
        <v>621</v>
      </c>
      <c r="Q842" s="318"/>
      <c r="R842" s="318"/>
      <c r="S842" s="318"/>
      <c r="T842" s="318"/>
      <c r="U842" s="318"/>
      <c r="V842" s="318"/>
      <c r="W842" s="318"/>
      <c r="X842" s="318"/>
      <c r="Y842" s="319">
        <v>0.3</v>
      </c>
      <c r="Z842" s="320"/>
      <c r="AA842" s="320"/>
      <c r="AB842" s="321"/>
      <c r="AC842" s="329" t="s">
        <v>504</v>
      </c>
      <c r="AD842" s="329"/>
      <c r="AE842" s="329"/>
      <c r="AF842" s="329"/>
      <c r="AG842" s="329"/>
      <c r="AH842" s="324" t="s">
        <v>617</v>
      </c>
      <c r="AI842" s="325"/>
      <c r="AJ842" s="325"/>
      <c r="AK842" s="325"/>
      <c r="AL842" s="326">
        <v>100</v>
      </c>
      <c r="AM842" s="327"/>
      <c r="AN842" s="327"/>
      <c r="AO842" s="328"/>
      <c r="AP842" s="322" t="s">
        <v>617</v>
      </c>
      <c r="AQ842" s="322"/>
      <c r="AR842" s="322"/>
      <c r="AS842" s="322"/>
      <c r="AT842" s="322"/>
      <c r="AU842" s="322"/>
      <c r="AV842" s="322"/>
      <c r="AW842" s="322"/>
      <c r="AX842" s="322"/>
    </row>
    <row r="843" spans="1:50" ht="30" customHeight="1" x14ac:dyDescent="0.15">
      <c r="A843" s="405">
        <v>7</v>
      </c>
      <c r="B843" s="405">
        <v>1</v>
      </c>
      <c r="C843" s="425" t="s">
        <v>626</v>
      </c>
      <c r="D843" s="419"/>
      <c r="E843" s="419"/>
      <c r="F843" s="419"/>
      <c r="G843" s="419"/>
      <c r="H843" s="419"/>
      <c r="I843" s="419"/>
      <c r="J843" s="420">
        <v>9011101048118</v>
      </c>
      <c r="K843" s="421"/>
      <c r="L843" s="421"/>
      <c r="M843" s="421"/>
      <c r="N843" s="421"/>
      <c r="O843" s="421"/>
      <c r="P843" s="317" t="s">
        <v>622</v>
      </c>
      <c r="Q843" s="318"/>
      <c r="R843" s="318"/>
      <c r="S843" s="318"/>
      <c r="T843" s="318"/>
      <c r="U843" s="318"/>
      <c r="V843" s="318"/>
      <c r="W843" s="318"/>
      <c r="X843" s="318"/>
      <c r="Y843" s="319">
        <v>0.2</v>
      </c>
      <c r="Z843" s="320"/>
      <c r="AA843" s="320"/>
      <c r="AB843" s="321"/>
      <c r="AC843" s="323" t="s">
        <v>504</v>
      </c>
      <c r="AD843" s="323"/>
      <c r="AE843" s="323"/>
      <c r="AF843" s="323"/>
      <c r="AG843" s="323"/>
      <c r="AH843" s="324" t="s">
        <v>617</v>
      </c>
      <c r="AI843" s="325"/>
      <c r="AJ843" s="325"/>
      <c r="AK843" s="325"/>
      <c r="AL843" s="326">
        <v>100</v>
      </c>
      <c r="AM843" s="327"/>
      <c r="AN843" s="327"/>
      <c r="AO843" s="328"/>
      <c r="AP843" s="322" t="s">
        <v>617</v>
      </c>
      <c r="AQ843" s="322"/>
      <c r="AR843" s="322"/>
      <c r="AS843" s="322"/>
      <c r="AT843" s="322"/>
      <c r="AU843" s="322"/>
      <c r="AV843" s="322"/>
      <c r="AW843" s="322"/>
      <c r="AX843" s="322"/>
    </row>
    <row r="844" spans="1:50" ht="30" customHeight="1" x14ac:dyDescent="0.15">
      <c r="A844" s="405">
        <v>8</v>
      </c>
      <c r="B844" s="405">
        <v>1</v>
      </c>
      <c r="C844" s="425" t="s">
        <v>627</v>
      </c>
      <c r="D844" s="419"/>
      <c r="E844" s="419"/>
      <c r="F844" s="419"/>
      <c r="G844" s="419"/>
      <c r="H844" s="419"/>
      <c r="I844" s="419"/>
      <c r="J844" s="420">
        <v>2010601001749</v>
      </c>
      <c r="K844" s="421"/>
      <c r="L844" s="421"/>
      <c r="M844" s="421"/>
      <c r="N844" s="421"/>
      <c r="O844" s="421"/>
      <c r="P844" s="317" t="s">
        <v>623</v>
      </c>
      <c r="Q844" s="318"/>
      <c r="R844" s="318"/>
      <c r="S844" s="318"/>
      <c r="T844" s="318"/>
      <c r="U844" s="318"/>
      <c r="V844" s="318"/>
      <c r="W844" s="318"/>
      <c r="X844" s="318"/>
      <c r="Y844" s="319">
        <v>0.2</v>
      </c>
      <c r="Z844" s="320"/>
      <c r="AA844" s="320"/>
      <c r="AB844" s="321"/>
      <c r="AC844" s="323" t="s">
        <v>504</v>
      </c>
      <c r="AD844" s="323"/>
      <c r="AE844" s="323"/>
      <c r="AF844" s="323"/>
      <c r="AG844" s="323"/>
      <c r="AH844" s="324" t="s">
        <v>617</v>
      </c>
      <c r="AI844" s="325"/>
      <c r="AJ844" s="325"/>
      <c r="AK844" s="325"/>
      <c r="AL844" s="326">
        <v>100</v>
      </c>
      <c r="AM844" s="327"/>
      <c r="AN844" s="327"/>
      <c r="AO844" s="328"/>
      <c r="AP844" s="322" t="s">
        <v>617</v>
      </c>
      <c r="AQ844" s="322"/>
      <c r="AR844" s="322"/>
      <c r="AS844" s="322"/>
      <c r="AT844" s="322"/>
      <c r="AU844" s="322"/>
      <c r="AV844" s="322"/>
      <c r="AW844" s="322"/>
      <c r="AX844" s="322"/>
    </row>
    <row r="845" spans="1:50" ht="30" customHeight="1" x14ac:dyDescent="0.15">
      <c r="A845" s="405">
        <v>9</v>
      </c>
      <c r="B845" s="405">
        <v>1</v>
      </c>
      <c r="C845" s="425" t="s">
        <v>628</v>
      </c>
      <c r="D845" s="419"/>
      <c r="E845" s="419"/>
      <c r="F845" s="419"/>
      <c r="G845" s="419"/>
      <c r="H845" s="419"/>
      <c r="I845" s="419"/>
      <c r="J845" s="420">
        <v>8011001105804</v>
      </c>
      <c r="K845" s="421"/>
      <c r="L845" s="421"/>
      <c r="M845" s="421"/>
      <c r="N845" s="421"/>
      <c r="O845" s="421"/>
      <c r="P845" s="317" t="s">
        <v>623</v>
      </c>
      <c r="Q845" s="318"/>
      <c r="R845" s="318"/>
      <c r="S845" s="318"/>
      <c r="T845" s="318"/>
      <c r="U845" s="318"/>
      <c r="V845" s="318"/>
      <c r="W845" s="318"/>
      <c r="X845" s="318"/>
      <c r="Y845" s="319">
        <v>0.1</v>
      </c>
      <c r="Z845" s="320"/>
      <c r="AA845" s="320"/>
      <c r="AB845" s="321"/>
      <c r="AC845" s="323" t="s">
        <v>504</v>
      </c>
      <c r="AD845" s="323"/>
      <c r="AE845" s="323"/>
      <c r="AF845" s="323"/>
      <c r="AG845" s="323"/>
      <c r="AH845" s="324" t="s">
        <v>617</v>
      </c>
      <c r="AI845" s="325"/>
      <c r="AJ845" s="325"/>
      <c r="AK845" s="325"/>
      <c r="AL845" s="326">
        <v>100</v>
      </c>
      <c r="AM845" s="327"/>
      <c r="AN845" s="327"/>
      <c r="AO845" s="328"/>
      <c r="AP845" s="322" t="s">
        <v>617</v>
      </c>
      <c r="AQ845" s="322"/>
      <c r="AR845" s="322"/>
      <c r="AS845" s="322"/>
      <c r="AT845" s="322"/>
      <c r="AU845" s="322"/>
      <c r="AV845" s="322"/>
      <c r="AW845" s="322"/>
      <c r="AX845" s="322"/>
    </row>
    <row r="846" spans="1:50" ht="30" customHeight="1" x14ac:dyDescent="0.15">
      <c r="A846" s="405">
        <v>10</v>
      </c>
      <c r="B846" s="405">
        <v>1</v>
      </c>
      <c r="C846" s="425" t="s">
        <v>615</v>
      </c>
      <c r="D846" s="419"/>
      <c r="E846" s="419"/>
      <c r="F846" s="419"/>
      <c r="G846" s="419"/>
      <c r="H846" s="419"/>
      <c r="I846" s="419"/>
      <c r="J846" s="420">
        <v>1011001013468</v>
      </c>
      <c r="K846" s="421"/>
      <c r="L846" s="421"/>
      <c r="M846" s="421"/>
      <c r="N846" s="421"/>
      <c r="O846" s="421"/>
      <c r="P846" s="317" t="s">
        <v>619</v>
      </c>
      <c r="Q846" s="318"/>
      <c r="R846" s="318"/>
      <c r="S846" s="318"/>
      <c r="T846" s="318"/>
      <c r="U846" s="318"/>
      <c r="V846" s="318"/>
      <c r="W846" s="318"/>
      <c r="X846" s="318"/>
      <c r="Y846" s="319">
        <v>0</v>
      </c>
      <c r="Z846" s="320"/>
      <c r="AA846" s="320"/>
      <c r="AB846" s="321"/>
      <c r="AC846" s="323" t="s">
        <v>504</v>
      </c>
      <c r="AD846" s="323"/>
      <c r="AE846" s="323"/>
      <c r="AF846" s="323"/>
      <c r="AG846" s="323"/>
      <c r="AH846" s="324" t="s">
        <v>617</v>
      </c>
      <c r="AI846" s="325"/>
      <c r="AJ846" s="325"/>
      <c r="AK846" s="325"/>
      <c r="AL846" s="326">
        <v>100</v>
      </c>
      <c r="AM846" s="327"/>
      <c r="AN846" s="327"/>
      <c r="AO846" s="328"/>
      <c r="AP846" s="322" t="s">
        <v>617</v>
      </c>
      <c r="AQ846" s="322"/>
      <c r="AR846" s="322"/>
      <c r="AS846" s="322"/>
      <c r="AT846" s="322"/>
      <c r="AU846" s="322"/>
      <c r="AV846" s="322"/>
      <c r="AW846" s="322"/>
      <c r="AX846" s="322"/>
    </row>
    <row r="847" spans="1:50" ht="30" customHeight="1" x14ac:dyDescent="0.15">
      <c r="A847" s="405">
        <v>11</v>
      </c>
      <c r="B847" s="405">
        <v>1</v>
      </c>
      <c r="C847" s="425" t="s">
        <v>629</v>
      </c>
      <c r="D847" s="419"/>
      <c r="E847" s="419"/>
      <c r="F847" s="419"/>
      <c r="G847" s="419"/>
      <c r="H847" s="419"/>
      <c r="I847" s="419"/>
      <c r="J847" s="420">
        <v>8040001003263</v>
      </c>
      <c r="K847" s="421"/>
      <c r="L847" s="421"/>
      <c r="M847" s="421"/>
      <c r="N847" s="421"/>
      <c r="O847" s="421"/>
      <c r="P847" s="317" t="s">
        <v>619</v>
      </c>
      <c r="Q847" s="318"/>
      <c r="R847" s="318"/>
      <c r="S847" s="318"/>
      <c r="T847" s="318"/>
      <c r="U847" s="318"/>
      <c r="V847" s="318"/>
      <c r="W847" s="318"/>
      <c r="X847" s="318"/>
      <c r="Y847" s="319">
        <v>0</v>
      </c>
      <c r="Z847" s="320"/>
      <c r="AA847" s="320"/>
      <c r="AB847" s="321"/>
      <c r="AC847" s="323" t="s">
        <v>504</v>
      </c>
      <c r="AD847" s="323"/>
      <c r="AE847" s="323"/>
      <c r="AF847" s="323"/>
      <c r="AG847" s="323"/>
      <c r="AH847" s="324" t="s">
        <v>617</v>
      </c>
      <c r="AI847" s="325"/>
      <c r="AJ847" s="325"/>
      <c r="AK847" s="325"/>
      <c r="AL847" s="326">
        <v>100</v>
      </c>
      <c r="AM847" s="327"/>
      <c r="AN847" s="327"/>
      <c r="AO847" s="328"/>
      <c r="AP847" s="322" t="s">
        <v>617</v>
      </c>
      <c r="AQ847" s="322"/>
      <c r="AR847" s="322"/>
      <c r="AS847" s="322"/>
      <c r="AT847" s="322"/>
      <c r="AU847" s="322"/>
      <c r="AV847" s="322"/>
      <c r="AW847" s="322"/>
      <c r="AX847" s="322"/>
    </row>
    <row r="848" spans="1:50" ht="30" customHeight="1" x14ac:dyDescent="0.15">
      <c r="A848" s="405">
        <v>12</v>
      </c>
      <c r="B848" s="405">
        <v>1</v>
      </c>
      <c r="C848" s="425" t="s">
        <v>616</v>
      </c>
      <c r="D848" s="419"/>
      <c r="E848" s="419"/>
      <c r="F848" s="419"/>
      <c r="G848" s="419"/>
      <c r="H848" s="419"/>
      <c r="I848" s="419"/>
      <c r="J848" s="420">
        <v>3030001008318</v>
      </c>
      <c r="K848" s="421"/>
      <c r="L848" s="421"/>
      <c r="M848" s="421"/>
      <c r="N848" s="421"/>
      <c r="O848" s="421"/>
      <c r="P848" s="317" t="s">
        <v>623</v>
      </c>
      <c r="Q848" s="318"/>
      <c r="R848" s="318"/>
      <c r="S848" s="318"/>
      <c r="T848" s="318"/>
      <c r="U848" s="318"/>
      <c r="V848" s="318"/>
      <c r="W848" s="318"/>
      <c r="X848" s="318"/>
      <c r="Y848" s="319">
        <v>0</v>
      </c>
      <c r="Z848" s="320"/>
      <c r="AA848" s="320"/>
      <c r="AB848" s="321"/>
      <c r="AC848" s="323" t="s">
        <v>504</v>
      </c>
      <c r="AD848" s="323"/>
      <c r="AE848" s="323"/>
      <c r="AF848" s="323"/>
      <c r="AG848" s="323"/>
      <c r="AH848" s="324" t="s">
        <v>617</v>
      </c>
      <c r="AI848" s="325"/>
      <c r="AJ848" s="325"/>
      <c r="AK848" s="325"/>
      <c r="AL848" s="326">
        <v>100</v>
      </c>
      <c r="AM848" s="327"/>
      <c r="AN848" s="327"/>
      <c r="AO848" s="328"/>
      <c r="AP848" s="322" t="s">
        <v>617</v>
      </c>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25"/>
      <c r="D852" s="419"/>
      <c r="E852" s="419"/>
      <c r="F852" s="419"/>
      <c r="G852" s="419"/>
      <c r="H852" s="419"/>
      <c r="I852" s="419"/>
      <c r="J852" s="420"/>
      <c r="K852" s="421"/>
      <c r="L852" s="421"/>
      <c r="M852" s="421"/>
      <c r="N852" s="421"/>
      <c r="O852" s="421"/>
      <c r="P852" s="317"/>
      <c r="Q852" s="318"/>
      <c r="R852" s="318"/>
      <c r="S852" s="318"/>
      <c r="T852" s="318"/>
      <c r="U852" s="318"/>
      <c r="V852" s="318"/>
      <c r="W852" s="318"/>
      <c r="X852" s="318"/>
      <c r="Y852" s="319"/>
      <c r="Z852" s="320"/>
      <c r="AA852" s="320"/>
      <c r="AB852" s="321"/>
      <c r="AC852" s="329"/>
      <c r="AD852" s="329"/>
      <c r="AE852" s="329"/>
      <c r="AF852" s="329"/>
      <c r="AG852" s="329"/>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25"/>
      <c r="D853" s="419"/>
      <c r="E853" s="419"/>
      <c r="F853" s="419"/>
      <c r="G853" s="419"/>
      <c r="H853" s="419"/>
      <c r="I853" s="419"/>
      <c r="J853" s="420"/>
      <c r="K853" s="421"/>
      <c r="L853" s="421"/>
      <c r="M853" s="421"/>
      <c r="N853" s="421"/>
      <c r="O853" s="421"/>
      <c r="P853" s="317"/>
      <c r="Q853" s="318"/>
      <c r="R853" s="318"/>
      <c r="S853" s="318"/>
      <c r="T853" s="318"/>
      <c r="U853" s="318"/>
      <c r="V853" s="318"/>
      <c r="W853" s="318"/>
      <c r="X853" s="318"/>
      <c r="Y853" s="319"/>
      <c r="Z853" s="320"/>
      <c r="AA853" s="320"/>
      <c r="AB853" s="321"/>
      <c r="AC853" s="329"/>
      <c r="AD853" s="329"/>
      <c r="AE853" s="329"/>
      <c r="AF853" s="329"/>
      <c r="AG853" s="329"/>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25"/>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25"/>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25"/>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25"/>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25"/>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25"/>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25"/>
      <c r="D860" s="419"/>
      <c r="E860" s="419"/>
      <c r="F860" s="419"/>
      <c r="G860" s="419"/>
      <c r="H860" s="419"/>
      <c r="I860" s="419"/>
      <c r="J860" s="420"/>
      <c r="K860" s="421"/>
      <c r="L860" s="421"/>
      <c r="M860" s="421"/>
      <c r="N860" s="421"/>
      <c r="O860" s="421"/>
      <c r="P860" s="317"/>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493</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493</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493</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493</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493</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493</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493</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customHeight="1" x14ac:dyDescent="0.15">
      <c r="A1102" s="405">
        <v>1</v>
      </c>
      <c r="B1102" s="405">
        <v>1</v>
      </c>
      <c r="C1102" s="893"/>
      <c r="D1102" s="893"/>
      <c r="E1102" s="261" t="s">
        <v>577</v>
      </c>
      <c r="F1102" s="892"/>
      <c r="G1102" s="892"/>
      <c r="H1102" s="892"/>
      <c r="I1102" s="892"/>
      <c r="J1102" s="420" t="s">
        <v>577</v>
      </c>
      <c r="K1102" s="421"/>
      <c r="L1102" s="421"/>
      <c r="M1102" s="421"/>
      <c r="N1102" s="421"/>
      <c r="O1102" s="421"/>
      <c r="P1102" s="317" t="s">
        <v>577</v>
      </c>
      <c r="Q1102" s="318"/>
      <c r="R1102" s="318"/>
      <c r="S1102" s="318"/>
      <c r="T1102" s="318"/>
      <c r="U1102" s="318"/>
      <c r="V1102" s="318"/>
      <c r="W1102" s="318"/>
      <c r="X1102" s="318"/>
      <c r="Y1102" s="319" t="s">
        <v>577</v>
      </c>
      <c r="Z1102" s="320"/>
      <c r="AA1102" s="320"/>
      <c r="AB1102" s="321"/>
      <c r="AC1102" s="323"/>
      <c r="AD1102" s="323"/>
      <c r="AE1102" s="323"/>
      <c r="AF1102" s="323"/>
      <c r="AG1102" s="323"/>
      <c r="AH1102" s="324" t="s">
        <v>577</v>
      </c>
      <c r="AI1102" s="325"/>
      <c r="AJ1102" s="325"/>
      <c r="AK1102" s="325"/>
      <c r="AL1102" s="326" t="s">
        <v>577</v>
      </c>
      <c r="AM1102" s="327"/>
      <c r="AN1102" s="327"/>
      <c r="AO1102" s="328"/>
      <c r="AP1102" s="322" t="s">
        <v>577</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40 AL861:AO866 AL849:AO851">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40 Y861:Y866 Y849:Y851">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L852:AO860">
    <cfRule type="expression" dxfId="711" priority="9">
      <formula>IF(AND(AL852&gt;=0, RIGHT(TEXT(AL852,"0.#"),1)&lt;&gt;"."),TRUE,FALSE)</formula>
    </cfRule>
    <cfRule type="expression" dxfId="710" priority="10">
      <formula>IF(AND(AL852&gt;=0, RIGHT(TEXT(AL852,"0.#"),1)="."),TRUE,FALSE)</formula>
    </cfRule>
    <cfRule type="expression" dxfId="709" priority="11">
      <formula>IF(AND(AL852&lt;0, RIGHT(TEXT(AL852,"0.#"),1)&lt;&gt;"."),TRUE,FALSE)</formula>
    </cfRule>
    <cfRule type="expression" dxfId="708" priority="12">
      <formula>IF(AND(AL852&lt;0, RIGHT(TEXT(AL852,"0.#"),1)="."),TRUE,FALSE)</formula>
    </cfRule>
  </conditionalFormatting>
  <conditionalFormatting sqref="Y852:Y860">
    <cfRule type="expression" dxfId="707" priority="7">
      <formula>IF(RIGHT(TEXT(Y852,"0.#"),1)=".",FALSE,TRUE)</formula>
    </cfRule>
    <cfRule type="expression" dxfId="706" priority="8">
      <formula>IF(RIGHT(TEXT(Y852,"0.#"),1)=".",TRUE,FALSE)</formula>
    </cfRule>
  </conditionalFormatting>
  <conditionalFormatting sqref="AL841:AO848">
    <cfRule type="expression" dxfId="705" priority="3">
      <formula>IF(AND(AL841&gt;=0, RIGHT(TEXT(AL841,"0.#"),1)&lt;&gt;"."),TRUE,FALSE)</formula>
    </cfRule>
    <cfRule type="expression" dxfId="704" priority="4">
      <formula>IF(AND(AL841&gt;=0, RIGHT(TEXT(AL841,"0.#"),1)="."),TRUE,FALSE)</formula>
    </cfRule>
    <cfRule type="expression" dxfId="703" priority="5">
      <formula>IF(AND(AL841&lt;0, RIGHT(TEXT(AL841,"0.#"),1)&lt;&gt;"."),TRUE,FALSE)</formula>
    </cfRule>
    <cfRule type="expression" dxfId="702" priority="6">
      <formula>IF(AND(AL841&lt;0, RIGHT(TEXT(AL841,"0.#"),1)="."),TRUE,FALSE)</formula>
    </cfRule>
  </conditionalFormatting>
  <conditionalFormatting sqref="Y841:Y848">
    <cfRule type="expression" dxfId="701" priority="1">
      <formula>IF(RIGHT(TEXT(Y841,"0.#"),1)=".",FALSE,TRUE)</formula>
    </cfRule>
    <cfRule type="expression" dxfId="700"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25" max="49" man="1"/>
    <brk id="778"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575</v>
      </c>
      <c r="C2" s="13" t="str">
        <f>IF(B2="","",A2)</f>
        <v>医療分野の研究開発関連</v>
      </c>
      <c r="D2" s="13" t="str">
        <f>IF(C2="","",IF(D1&lt;&gt;"",CONCATENATE(D1,"、",C2),C2))</f>
        <v>医療分野の研究開発関連</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2019-04-24T04:04:27Z</cp:lastPrinted>
  <dcterms:created xsi:type="dcterms:W3CDTF">2012-03-13T00:50:25Z</dcterms:created>
  <dcterms:modified xsi:type="dcterms:W3CDTF">2019-08-22T02:22:41Z</dcterms:modified>
</cp:coreProperties>
</file>