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D2B08679-075D-478A-B9D5-587D44594421}"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<sst xmlns="http://schemas.openxmlformats.org/spreadsheetml/2006/main" count="3018" uniqueCount="669">
  <si>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</si>
  <si>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</si>
  <si>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</si>
  <si>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</si>
  <si>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</si>
  <si>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</si>
  <si>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</si>
  <si>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</si>
  <si>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</si>
  <si>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</si>
  <si>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</si>
  <si>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</si>
  <si>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</si>
  <si>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</si>
  <si>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</si>
  <si>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</si>
  <si>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</si>
  <si>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</si>
  <si>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</si>
  <si>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</si>
  <si>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</si>
  <si>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</si>
  <si>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</si>
  <si>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</si>
  <si>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</si>
  <si>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</si>
  <si>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</si>
  <si>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</si>
  <si>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</si>
  <si>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</si>
  <si>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</si>
  <si>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</si>
  <si>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</si>
  <si>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</si>
  <si>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</si>
  <si>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</si>
  <si>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</si>
  <si>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</si>
  <si>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</si>
  <si>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</si>
  <si>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</si>
  <si>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</si>
  <si>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</si>
  <si>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</si>
  <si>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</si>
  <si>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</si>
  <si>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</si>
  <si>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</si>
  <si>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</si>
  <si>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</si>
  <si>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</si>
  <si>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</si>
  <si>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</si>
  <si>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</si>
  <si>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</si>
  <si>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</si>
  <si>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</si>
  <si>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</si>
  <si>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</si>
  <si>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</si>
  <si>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</si>
  <si>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</si>
  <si>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</si>
  <si>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</si>
  <si>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</si>
  <si>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</si>
  <si>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</si>
  <si>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</si>
  <si>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</si>
  <si>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</si>
  <si>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</si>
  <si>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</si>
  <si>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</si>
  <si>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</si>
  <si>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</si>
  <si>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</si>
  <si>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</si>
  <si>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</si>
  <si>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</si>
  <si>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</si>
  <si>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</si>
  <si>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</si>
  <si>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</si>
  <si>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</si>
  <si>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</si>
  <si>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</si>
  <si>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</si>
  <si>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</si>
  <si>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</si>
  <si>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</si>
  <si>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</si>
  <si>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</si>
  <si>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</si>
  <si>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</si>
  <si>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</si>
  <si>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</si>
  <si>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</si>
  <si>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</si>
  <si>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</si>
  <si>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</si>
  <si>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</si>
  <si>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</si>
  <si>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</si>
  <si>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</si>
  <si>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</si>
  <si>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</si>
  <si>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</si>
  <si>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</si>
  <si>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</si>
  <si>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</si>
  <si>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</si>
  <si>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</si>
  <si>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</si>
  <si>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</si>
  <si>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</si>
  <si>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</si>
  <si>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</si>
  <si>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</si>
  <si>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</si>
  <si>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</si>
  <si>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</si>
  <si>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</si>
  <si>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</si>
  <si>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</si>
  <si>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</si>
  <si>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</si>
  <si>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</si>
  <si>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</si>
  <si>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</si>
  <si>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</si>
  <si>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</si>
  <si>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</si>
  <si>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</si>
  <si>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</si>
  <si>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</si>
  <si>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</si>
  <si>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</si>
  <si>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</si>
  <si>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</si>
  <si>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</si>
  <si>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</si>
  <si>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</si>
  <si>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</si>
  <si>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</si>
  <si>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</si>
  <si>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</si>
  <si>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</si>
  <si>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</si>
  <si>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</si>
  <si>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</si>
  <si>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</si>
  <si>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</si>
  <si>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</si>
  <si>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</si>
  <si>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</si>
  <si>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</si>
  <si>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</si>
  <si>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</si>
  <si>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</si>
  <si>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</si>
  <si>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</si>
  <si>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</si>
  <si>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</si>
  <si>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</si>
  <si>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</si>
  <si>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</si>
  <si>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</si>
  <si>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</si>
  <si>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</si>
  <si>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</si>
  <si>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</si>
  <si>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</si>
  <si>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</si>
  <si>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</si>
  <si>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</si>
  <si>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</si>
  <si>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</si>
  <si>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</si>
  <si>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</si>
  <si>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</si>
  <si>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</si>
  <si>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</si>
  <si>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</si>
  <si>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</si>
  <si>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</si>
  <si>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</si>
  <si>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</si>
  <si>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</si>
  <si>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</si>
  <si>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</si>
  <si>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</si>
  <si>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</si>
  <si>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</si>
  <si>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</si>
  <si>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</si>
  <si>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</si>
  <si>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</si>
  <si>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</si>
  <si>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</si>
  <si>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</si>
  <si>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</si>
  <si>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</si>
  <si>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</si>
  <si>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</si>
  <si>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</si>
  <si>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</si>
  <si>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</si>
  <si>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</si>
  <si>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</si>
  <si>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</si>
  <si>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</si>
  <si>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</si>
  <si>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</si>
  <si>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</si>
  <si>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</si>
  <si>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</si>
  <si>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</si>
  <si>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</si>
  <si>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</si>
  <si>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</si>
  <si>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</si>
  <si>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</si>
  <si>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</si>
  <si>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</si>
  <si>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</si>
  <si>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</si>
  <si>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</si>
  <si>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</si>
  <si>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</si>
  <si>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</si>
  <si>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</si>
  <si>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</si>
  <si>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</si>
  <si>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</si>
  <si>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</si>
  <si>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</si>
  <si>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</si>
  <si>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</si>
  <si>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</si>
  <si>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</si>
  <si>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</si>
  <si>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</si>
  <si>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</si>
  <si>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</si>
  <si>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</si>
  <si>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</si>
  <si>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</si>
  <si>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</si>
  <si>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</si>
  <si>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</si>
  <si>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</si>
  <si>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</si>
  <si>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</si>
  <si>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</si>
  <si>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</si>
  <si>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</si>
  <si>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</si>
  <si>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</si>
  <si>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</si>
  <si>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</si>
  <si>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</si>
  <si>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</si>
  <si>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</si>
  <si>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</si>
  <si>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</si>
  <si>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</si>
  <si>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</si>
  <si>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</si>
  <si>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</si>
  <si>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</si>
  <si>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</si>
  <si>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</si>
  <si>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</si>
  <si>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</si>
  <si>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</si>
  <si>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</si>
  <si>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</si>
  <si>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</si>
  <si>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</si>
  <si>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</si>
  <si>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</si>
  <si>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</si>
  <si>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</si>
  <si>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</si>
  <si>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</si>
  <si>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</si>
  <si>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</si>
  <si>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</si>
  <si>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</si>
  <si>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</si>
  <si>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</si>
  <si>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</si>
  <si>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</si>
  <si>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</si>
  <si>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</si>
  <si>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</si>
  <si>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</si>
  <si>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</si>
  <si>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</si>
  <si>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</si>
  <si>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</si>
  <si>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</si>
  <si>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</si>
  <si>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</si>
  <si>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</si>
  <si>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</si>
  <si>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</si>
  <si>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</si>
  <si>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</si>
  <si>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</si>
  <si>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</si>
  <si>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</si>
  <si>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</si>
  <si>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</si>
  <si>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</si>
  <si>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</si>
  <si>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</si>
  <si>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</si>
  <si>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</si>
  <si>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</si>
  <si>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</si>
  <si>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</si>
  <si>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</si>
  <si>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</si>
  <si>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</si>
  <si>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</si>
  <si>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</si>
  <si>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</si>
  <si>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</si>
  <si>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</si>
  <si>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</si>
  <si>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</si>
  <si>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</si>
  <si>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</si>
  <si>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</si>
  <si>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</si>
  <si>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</si>
  <si>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</si>
  <si>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</si>
  <si>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</si>
  <si>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</si>
  <si>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</si>
  <si>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</si>
  <si>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</si>
  <si>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</si>
  <si>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</si>
  <si>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</si>
  <si>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</si>
  <si>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</si>
  <si>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</si>
  <si>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</si>
  <si>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</si>
  <si>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</si>
  <si>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</si>
  <si>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</si>
  <si>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</si>
  <si>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</si>
  <si>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</si>
  <si>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</si>
  <si>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</si>
  <si>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</si>
  <si>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</si>
  <si>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</si>
  <si>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</si>
  <si>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</si>
  <si>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</si>
  <si>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</si>
  <si>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</si>
  <si>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</si>
  <si>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</si>
  <si>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</si>
  <si>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</si>
  <si>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</si>
  <si>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</si>
  <si>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</si>
  <si>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</si>
  <si>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</si>
  <si>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</si>
  <si>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</si>
  <si>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</si>
  <si>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</si>
  <si>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</si>
  <si>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</si>
  <si>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</si>
  <si>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</si>
  <si>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</si>
  <si>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</si>
  <si>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</si>
  <si>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</si>
  <si>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</si>
  <si>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</si>
  <si>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</si>
  <si>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</si>
  <si>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</si>
  <si>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</si>
  <si>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</si>
  <si>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</si>
  <si>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</si>
  <si>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</si>
  <si>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</si>
  <si>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</si>
  <si>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</si>
  <si>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</si>
  <si>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</si>
  <si>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</si>
  <si>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</si>
  <si>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</si>
  <si>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</si>
  <si>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</si>
  <si>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</si>
  <si>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</si>
  <si>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</si>
  <si>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</si>
  <si>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</si>
  <si>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</si>
  <si>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</si>
  <si>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</si>
  <si>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</si>
  <si>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</si>
  <si>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</si>
  <si>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</si>
  <si>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</si>
  <si>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</si>
  <si>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</si>
  <si>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</si>
  <si>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</si>
  <si>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</si>
  <si>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</si>
  <si>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</si>
  <si>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</si>
  <si>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</si>
  <si>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</si>
  <si>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</si>
  <si>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</si>
  <si>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</si>
  <si>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</si>
  <si>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</si>
  <si>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</si>
  <si>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</si>
  <si>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</si>
  <si>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</si>
  <si>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</si>
  <si>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</si>
  <si>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</si>
  <si>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</si>
  <si>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</si>
  <si>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</si>
  <si>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</si>
  <si>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</si>
  <si>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</si>
  <si>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</si>
  <si>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</si>
  <si>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</si>
  <si>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</si>
  <si>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</si>
  <si>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</si>
  <si>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</si>
  <si>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</si>
  <si>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</si>
  <si>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</si>
  <si>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</si>
  <si>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</si>
  <si>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</si>
  <si>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</si>
  <si>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</si>
  <si>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</si>
  <si>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</si>
  <si>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</si>
  <si>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</si>
  <si>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</si>
  <si>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</si>
  <si>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</si>
  <si>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</si>
  <si>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</si>
  <si>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</si>
  <si>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</si>
  <si>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</si>
  <si>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</si>
  <si>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</si>
  <si>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</si>
  <si>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</si>
  <si>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</si>
  <si>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</si>
  <si>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</si>
  <si>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</si>
  <si>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</si>
  <si>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</si>
  <si>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</si>
  <si>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</si>
  <si>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</si>
  <si>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</si>
  <si>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</si>
  <si>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</si>
  <si>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</si>
  <si>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</si>
  <si>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</si>
  <si>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</si>
  <si>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</si>
  <si>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</si>
  <si>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</si>
  <si>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</si>
  <si>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</si>
  <si>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</si>
  <si>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</si>
  <si>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</si>
  <si>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</si>
  <si>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</si>
  <si>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</si>
  <si>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</si>
  <si>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</si>
  <si>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</si>
  <si>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</si>
  <si>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</si>
  <si>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</si>
  <si>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</si>
  <si>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</si>
  <si>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</si>
  <si>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</si>
  <si>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</si>
  <si>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</si>
  <si>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</si>
  <si>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</si>
  <si>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</si>
  <si>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</si>
  <si>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</si>
  <si>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</si>
  <si>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</si>
  <si>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</si>
  <si>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</si>
  <si>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</si>
  <si>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</si>
  <si>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</si>
  <si>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</si>
  <si>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</si>
  <si>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</si>
  <si>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</si>
  <si>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</si>
  <si>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</si>
  <si>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</si>
  <si>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</si>
  <si>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</si>
  <si>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</si>
  <si>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</si>
  <si>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</si>
  <si>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</si>
  <si>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</si>
  <si>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</si>
  <si>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</si>
  <si>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</si>
  <si>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</si>
  <si>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</si>
  <si>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</si>
  <si>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</si>
  <si>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</si>
  <si>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</si>
  <si>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</si>
  <si>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</si>
  <si>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</si>
  <si>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</si>
  <si>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</si>
  <si>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</si>
  <si>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</si>
  <si>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</si>
  <si>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</si>
  <si>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</si>
  <si>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</si>
  <si>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</si>
  <si>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</si>
  <si>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</si>
  <si>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</si>
  <si>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戸山庁舎関係経費</t>
    <rPh sb="0" eb="2">
      <t>トヤマ</t>
    </rPh>
    <rPh sb="2" eb="4">
      <t>チョウシャ</t>
    </rPh>
    <rPh sb="4" eb="6">
      <t>カンケイ</t>
    </rPh>
    <rPh sb="6" eb="8">
      <t>ケイヒ</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</si>
  <si>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</si>
  <si>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</si>
  <si>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</si>
  <si>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</si>
  <si>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</si>
  <si>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</si>
  <si>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国立感染症研究所戸山庁舎の施設設備を適切な状態に維持管理する。</t>
  </si>
  <si>
    <t>国立感染症研究所戸山庁舎の施設設備を適切な状態に維持管理するための保守・点検等の業務委託及び光熱水料。</t>
  </si>
  <si>
    <t>試験研究費</t>
    <rPh sb="0" eb="2">
      <t>シケン</t>
    </rPh>
    <rPh sb="2" eb="5">
      <t>ケンキュウヒ</t>
    </rPh>
    <phoneticPr fontId="5"/>
  </si>
  <si>
    <t>目標値として3.5点以上の獲得を目指す。</t>
  </si>
  <si>
    <t>毎年行っている研究課題評価の総合点を間接指標として用いる。</t>
  </si>
  <si>
    <t>点</t>
    <rPh sb="0" eb="1">
      <t>テン</t>
    </rPh>
    <phoneticPr fontId="5"/>
  </si>
  <si>
    <t>国立感染症研究所研究開発課題評価報告書</t>
  </si>
  <si>
    <t>戸山庁舎の受変電設備の定期点検</t>
  </si>
  <si>
    <t>回</t>
    <rPh sb="0" eb="1">
      <t>カイ</t>
    </rPh>
    <phoneticPr fontId="5"/>
  </si>
  <si>
    <t>Ｘ執行額／Ｙ受変電設備の定期点検</t>
  </si>
  <si>
    <t>　Ｘ/Ｙ</t>
  </si>
  <si>
    <t>百万円</t>
    <rPh sb="0" eb="3">
      <t>ヒャクマンエン</t>
    </rPh>
    <phoneticPr fontId="5"/>
  </si>
  <si>
    <t>432百万円
/1回</t>
    <rPh sb="3" eb="6">
      <t>ヒャクマンエン</t>
    </rPh>
    <rPh sb="9" eb="10">
      <t>カイ</t>
    </rPh>
    <phoneticPr fontId="5"/>
  </si>
  <si>
    <t>416百万円
/1回</t>
    <rPh sb="3" eb="6">
      <t>ヒャクマンエン</t>
    </rPh>
    <rPh sb="9" eb="10">
      <t>カイ</t>
    </rPh>
    <phoneticPr fontId="5"/>
  </si>
  <si>
    <t>363百万円
/1回</t>
    <rPh sb="3" eb="6">
      <t>ヒャクマンエン</t>
    </rPh>
    <rPh sb="9" eb="10">
      <t>カイ</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</si>
  <si>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</si>
  <si>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</si>
  <si>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</si>
  <si>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</si>
  <si>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</si>
  <si>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</si>
  <si>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</si>
  <si>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t>
  </si>
  <si>
    <t>経年劣化に伴う設備修繕及び点検等の発生が増加しているが、引き続きコスト削減に努める。</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</si>
  <si>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</si>
  <si>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</si>
  <si>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</si>
  <si>
    <t>整備されている施設については使用率も高く、十分に活用されている。</t>
  </si>
  <si>
    <t>当該事業は、戸山庁舎の維持管理に係る経費を扱う事業である。国立感染症研究所施設管理事務経費は村山庁舎の維持管理に係る経費を扱う事業であり、ハンセン病研究センター経費はハンセン病研究センターの維持管理に係る経費を扱う事業であるため、役割が異なる。
また、国立感染症研究所共同利用型高額研究機器整備費は戸山庁舎にある共同利用型高額機器の整備に係る経費を扱う事業であるため、役割が異なる。</t>
    <rPh sb="0" eb="2">
      <t>トウガイ</t>
    </rPh>
    <rPh sb="2" eb="4">
      <t>ジギョウ</t>
    </rPh>
    <rPh sb="6" eb="8">
      <t>トヤマ</t>
    </rPh>
    <rPh sb="8" eb="10">
      <t>チョウシャ</t>
    </rPh>
    <rPh sb="11" eb="13">
      <t>イジ</t>
    </rPh>
    <rPh sb="13" eb="15">
      <t>カンリ</t>
    </rPh>
    <rPh sb="16" eb="17">
      <t>カカ</t>
    </rPh>
    <rPh sb="18" eb="20">
      <t>ケイヒ</t>
    </rPh>
    <rPh sb="21" eb="22">
      <t>アツカ</t>
    </rPh>
    <rPh sb="23" eb="25">
      <t>ジギョウ</t>
    </rPh>
    <rPh sb="29" eb="31">
      <t>コクリツ</t>
    </rPh>
    <rPh sb="31" eb="34">
      <t>カンセンショウ</t>
    </rPh>
    <rPh sb="34" eb="37">
      <t>ケンキュウショ</t>
    </rPh>
    <rPh sb="37" eb="39">
      <t>シセツ</t>
    </rPh>
    <rPh sb="39" eb="41">
      <t>カンリ</t>
    </rPh>
    <rPh sb="41" eb="43">
      <t>ジム</t>
    </rPh>
    <rPh sb="43" eb="45">
      <t>ケイヒ</t>
    </rPh>
    <rPh sb="46" eb="48">
      <t>ムラヤマ</t>
    </rPh>
    <rPh sb="48" eb="50">
      <t>チョウシャ</t>
    </rPh>
    <rPh sb="51" eb="53">
      <t>イジ</t>
    </rPh>
    <rPh sb="53" eb="55">
      <t>カンリ</t>
    </rPh>
    <rPh sb="56" eb="57">
      <t>カカ</t>
    </rPh>
    <rPh sb="58" eb="60">
      <t>ケイヒ</t>
    </rPh>
    <rPh sb="61" eb="62">
      <t>アツカ</t>
    </rPh>
    <rPh sb="63" eb="65">
      <t>ジギョウ</t>
    </rPh>
    <rPh sb="73" eb="74">
      <t>ビョウ</t>
    </rPh>
    <rPh sb="74" eb="76">
      <t>ケンキュウ</t>
    </rPh>
    <rPh sb="80" eb="82">
      <t>ケイヒ</t>
    </rPh>
    <rPh sb="87" eb="88">
      <t>ビョウ</t>
    </rPh>
    <rPh sb="88" eb="90">
      <t>ケンキュウ</t>
    </rPh>
    <rPh sb="95" eb="97">
      <t>イジ</t>
    </rPh>
    <rPh sb="97" eb="99">
      <t>カンリ</t>
    </rPh>
    <rPh sb="100" eb="101">
      <t>カカ</t>
    </rPh>
    <rPh sb="102" eb="104">
      <t>ケイヒ</t>
    </rPh>
    <rPh sb="105" eb="106">
      <t>アツカ</t>
    </rPh>
    <rPh sb="107" eb="109">
      <t>ジギョウ</t>
    </rPh>
    <rPh sb="115" eb="117">
      <t>ヤクワリ</t>
    </rPh>
    <rPh sb="118" eb="119">
      <t>コト</t>
    </rPh>
    <rPh sb="126" eb="128">
      <t>コクリツ</t>
    </rPh>
    <rPh sb="128" eb="131">
      <t>カンセンショウ</t>
    </rPh>
    <rPh sb="131" eb="134">
      <t>ケンキュウショ</t>
    </rPh>
    <rPh sb="134" eb="136">
      <t>キョウドウ</t>
    </rPh>
    <rPh sb="136" eb="139">
      <t>リヨウガタ</t>
    </rPh>
    <rPh sb="139" eb="141">
      <t>コウガク</t>
    </rPh>
    <rPh sb="141" eb="143">
      <t>ケンキュウ</t>
    </rPh>
    <rPh sb="143" eb="145">
      <t>キキ</t>
    </rPh>
    <rPh sb="145" eb="147">
      <t>セイビ</t>
    </rPh>
    <rPh sb="147" eb="148">
      <t>ヒ</t>
    </rPh>
    <rPh sb="184" eb="186">
      <t>ヤクワリ</t>
    </rPh>
    <rPh sb="187" eb="188">
      <t>コト</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</si>
  <si>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</si>
  <si>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ハンセン病研究センター経費</t>
    <rPh sb="4" eb="5">
      <t>ビョウ</t>
    </rPh>
    <rPh sb="5" eb="7">
      <t>ケンキュウ</t>
    </rPh>
    <rPh sb="11" eb="13">
      <t>ケイヒ</t>
    </rPh>
    <phoneticPr fontId="5"/>
  </si>
  <si>
    <t>国立感染症研究所共同利用型高額研究機器整備費</t>
    <rPh sb="0" eb="2">
      <t>コクリツ</t>
    </rPh>
    <rPh sb="2" eb="5">
      <t>カンセンショウ</t>
    </rPh>
    <rPh sb="5" eb="8">
      <t>ケンキュウショ</t>
    </rPh>
    <rPh sb="8" eb="10">
      <t>キョウドウ</t>
    </rPh>
    <rPh sb="10" eb="12">
      <t>リヨウ</t>
    </rPh>
    <rPh sb="12" eb="13">
      <t>ガタ</t>
    </rPh>
    <rPh sb="13" eb="15">
      <t>コウガク</t>
    </rPh>
    <rPh sb="15" eb="17">
      <t>ケンキュウ</t>
    </rPh>
    <rPh sb="17" eb="19">
      <t>キキ</t>
    </rPh>
    <rPh sb="19" eb="21">
      <t>セイビ</t>
    </rPh>
    <rPh sb="21" eb="22">
      <t>ヒ</t>
    </rPh>
    <phoneticPr fontId="5"/>
  </si>
  <si>
    <t>戸山庁舎に設置された、大型特殊実験施設の適切な運用にあたって必要な点検及び整備並びに監視業務を実施している。保守点検業務等においては原則、一般競争入札により発注している。</t>
  </si>
  <si>
    <t>適切に予算を執行し、事業の目標が達成できており、このまま継続して事業を実施する。また、より一層の効率的な予算執行に努めたい。</t>
  </si>
  <si>
    <t>625</t>
    <phoneticPr fontId="5"/>
  </si>
  <si>
    <t>566</t>
    <phoneticPr fontId="5"/>
  </si>
  <si>
    <t>503</t>
    <phoneticPr fontId="5"/>
  </si>
  <si>
    <t>885</t>
    <phoneticPr fontId="5"/>
  </si>
  <si>
    <t>895</t>
    <phoneticPr fontId="5"/>
  </si>
  <si>
    <t>864</t>
    <phoneticPr fontId="5"/>
  </si>
  <si>
    <t>867</t>
    <phoneticPr fontId="5"/>
  </si>
  <si>
    <t>A.東京ビジネスサービス株式会社</t>
    <phoneticPr fontId="5"/>
  </si>
  <si>
    <t>戸山庁舎管理業務</t>
    <rPh sb="0" eb="2">
      <t>トヤマ</t>
    </rPh>
    <rPh sb="2" eb="4">
      <t>チョウシャ</t>
    </rPh>
    <rPh sb="4" eb="6">
      <t>カンリ</t>
    </rPh>
    <rPh sb="6" eb="8">
      <t>ギョウム</t>
    </rPh>
    <phoneticPr fontId="5"/>
  </si>
  <si>
    <t>雑役務費</t>
    <rPh sb="0" eb="1">
      <t>ザツ</t>
    </rPh>
    <rPh sb="1" eb="4">
      <t>エキムヒ</t>
    </rPh>
    <phoneticPr fontId="5"/>
  </si>
  <si>
    <t>戸山庁舎ボイラ・貯湯槽等保守</t>
    <rPh sb="0" eb="2">
      <t>トヤマ</t>
    </rPh>
    <rPh sb="2" eb="4">
      <t>チョウシャ</t>
    </rPh>
    <rPh sb="8" eb="12">
      <t>チョトウソウナド</t>
    </rPh>
    <rPh sb="12" eb="14">
      <t>ホシュ</t>
    </rPh>
    <phoneticPr fontId="5"/>
  </si>
  <si>
    <t>庁舎施設修繕業務</t>
    <rPh sb="0" eb="2">
      <t>チョウシャ</t>
    </rPh>
    <rPh sb="2" eb="4">
      <t>シセツ</t>
    </rPh>
    <rPh sb="4" eb="6">
      <t>シュウゼン</t>
    </rPh>
    <rPh sb="6" eb="8">
      <t>ギョウム</t>
    </rPh>
    <phoneticPr fontId="5"/>
  </si>
  <si>
    <t>戸山庁舎室内空気環境測定業務</t>
    <rPh sb="0" eb="2">
      <t>トヤマ</t>
    </rPh>
    <rPh sb="2" eb="4">
      <t>チョウシャ</t>
    </rPh>
    <rPh sb="4" eb="6">
      <t>シツナイ</t>
    </rPh>
    <rPh sb="6" eb="8">
      <t>クウキ</t>
    </rPh>
    <rPh sb="8" eb="10">
      <t>カンキョウ</t>
    </rPh>
    <rPh sb="10" eb="12">
      <t>ソクテイ</t>
    </rPh>
    <rPh sb="12" eb="14">
      <t>ギョウム</t>
    </rPh>
    <phoneticPr fontId="5"/>
  </si>
  <si>
    <t>B.東京電力エナジ－パ－トナ－（株）</t>
    <phoneticPr fontId="5"/>
  </si>
  <si>
    <t>光熱水料</t>
    <rPh sb="0" eb="3">
      <t>コウネツスイ</t>
    </rPh>
    <rPh sb="3" eb="4">
      <t>リョウ</t>
    </rPh>
    <phoneticPr fontId="5"/>
  </si>
  <si>
    <t>電気供給</t>
    <rPh sb="0" eb="2">
      <t>デンキ</t>
    </rPh>
    <rPh sb="2" eb="4">
      <t>キョウキュウ</t>
    </rPh>
    <phoneticPr fontId="5"/>
  </si>
  <si>
    <t>東京ビジネスサービス株式会社</t>
    <phoneticPr fontId="5"/>
  </si>
  <si>
    <t>戸山庁舎ボイラ・貯湯槽等保守</t>
    <phoneticPr fontId="5"/>
  </si>
  <si>
    <t>庁舎施設修繕業務</t>
    <phoneticPr fontId="5"/>
  </si>
  <si>
    <t>戸山庁舎室内空気環境測定業務</t>
    <phoneticPr fontId="5"/>
  </si>
  <si>
    <t>-</t>
    <phoneticPr fontId="5"/>
  </si>
  <si>
    <t>A</t>
  </si>
  <si>
    <t>東京ビジネスサービス株式会社</t>
    <phoneticPr fontId="5"/>
  </si>
  <si>
    <t>戸山庁舎管理業務</t>
    <phoneticPr fontId="5"/>
  </si>
  <si>
    <t>無</t>
  </si>
  <si>
    <t>アズビル株式会社</t>
    <phoneticPr fontId="5"/>
  </si>
  <si>
    <t>庁舎施設保守業務</t>
    <rPh sb="4" eb="6">
      <t>ホシュ</t>
    </rPh>
    <rPh sb="6" eb="8">
      <t>ギョウム</t>
    </rPh>
    <phoneticPr fontId="5"/>
  </si>
  <si>
    <t>報告書類作成業務</t>
  </si>
  <si>
    <t>報告書類作成業務</t>
    <rPh sb="0" eb="3">
      <t>ホウコクショ</t>
    </rPh>
    <rPh sb="3" eb="4">
      <t>ルイ</t>
    </rPh>
    <rPh sb="4" eb="6">
      <t>サクセイ</t>
    </rPh>
    <rPh sb="6" eb="8">
      <t>ギョウム</t>
    </rPh>
    <phoneticPr fontId="5"/>
  </si>
  <si>
    <t>庁舎設備修繕業務</t>
    <rPh sb="0" eb="2">
      <t>チョウシャ</t>
    </rPh>
    <rPh sb="2" eb="4">
      <t>セツビ</t>
    </rPh>
    <rPh sb="4" eb="6">
      <t>シュウゼン</t>
    </rPh>
    <rPh sb="6" eb="8">
      <t>ギョウム</t>
    </rPh>
    <phoneticPr fontId="5"/>
  </si>
  <si>
    <t>庁舎設備部品交換業務</t>
    <rPh sb="0" eb="2">
      <t>チョウシャ</t>
    </rPh>
    <rPh sb="2" eb="4">
      <t>セツビ</t>
    </rPh>
    <rPh sb="4" eb="6">
      <t>ブヒン</t>
    </rPh>
    <rPh sb="6" eb="8">
      <t>コウカン</t>
    </rPh>
    <rPh sb="8" eb="10">
      <t>ギョウム</t>
    </rPh>
    <phoneticPr fontId="5"/>
  </si>
  <si>
    <t>協和工業株式会社</t>
    <phoneticPr fontId="5"/>
  </si>
  <si>
    <t>消耗品購入</t>
    <rPh sb="0" eb="2">
      <t>ショウモウ</t>
    </rPh>
    <rPh sb="2" eb="3">
      <t>ヒン</t>
    </rPh>
    <rPh sb="3" eb="5">
      <t>コウニュウ</t>
    </rPh>
    <phoneticPr fontId="5"/>
  </si>
  <si>
    <t>庁舎設備点検業務</t>
    <rPh sb="0" eb="2">
      <t>チョウシャ</t>
    </rPh>
    <rPh sb="2" eb="4">
      <t>セツビ</t>
    </rPh>
    <rPh sb="4" eb="6">
      <t>テンケン</t>
    </rPh>
    <rPh sb="6" eb="8">
      <t>ギョウム</t>
    </rPh>
    <phoneticPr fontId="5"/>
  </si>
  <si>
    <t>電話交換業務</t>
    <rPh sb="0" eb="2">
      <t>デンワ</t>
    </rPh>
    <rPh sb="2" eb="4">
      <t>コウカン</t>
    </rPh>
    <rPh sb="4" eb="6">
      <t>ギョウム</t>
    </rPh>
    <phoneticPr fontId="5"/>
  </si>
  <si>
    <t>衆浩建設（株）</t>
    <phoneticPr fontId="5"/>
  </si>
  <si>
    <t>サクラ精機（株）</t>
    <phoneticPr fontId="5"/>
  </si>
  <si>
    <t>庁舎設備保守業務</t>
    <rPh sb="0" eb="2">
      <t>チョウシャ</t>
    </rPh>
    <rPh sb="2" eb="4">
      <t>セツビ</t>
    </rPh>
    <rPh sb="4" eb="6">
      <t>ホシュ</t>
    </rPh>
    <rPh sb="6" eb="8">
      <t>ギョウム</t>
    </rPh>
    <phoneticPr fontId="5"/>
  </si>
  <si>
    <t>庁舎維持管理業務</t>
    <rPh sb="0" eb="2">
      <t>チョウシャ</t>
    </rPh>
    <rPh sb="2" eb="4">
      <t>イジ</t>
    </rPh>
    <rPh sb="4" eb="6">
      <t>カンリ</t>
    </rPh>
    <rPh sb="6" eb="8">
      <t>ギョウム</t>
    </rPh>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</si>
  <si>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</si>
  <si>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</si>
  <si>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367百万円
/1回</t>
    <rPh sb="3" eb="6">
      <t>ヒャクマンエン</t>
    </rPh>
    <rPh sb="9" eb="10">
      <t>カイ</t>
    </rPh>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</si>
  <si>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施設保守業務等の調達の一部について1者応札となった。引き続き、入札説明会に参加したが応札しなかった者等へのヒアリングを行う等、競争性の確保に係る取り組みを継続したい。</t>
    <rPh sb="90" eb="92">
      <t>シセツ</t>
    </rPh>
    <rPh sb="92" eb="94">
      <t>ホシュ</t>
    </rPh>
    <rPh sb="94" eb="97">
      <t>ギョウムトウ</t>
    </rPh>
    <phoneticPr fontId="5"/>
  </si>
  <si>
    <t>東京ビジネスサービス株式会社</t>
    <phoneticPr fontId="5"/>
  </si>
  <si>
    <t>アズビル株式会社</t>
    <phoneticPr fontId="5"/>
  </si>
  <si>
    <t>協和工業株式会社</t>
    <phoneticPr fontId="5"/>
  </si>
  <si>
    <t>田中電設工業（株）</t>
    <phoneticPr fontId="5"/>
  </si>
  <si>
    <t>ビソー工業株式会社</t>
    <phoneticPr fontId="5"/>
  </si>
  <si>
    <t>衆浩建設（株）</t>
    <phoneticPr fontId="5"/>
  </si>
  <si>
    <t>サクラ精機（株）</t>
    <phoneticPr fontId="5"/>
  </si>
  <si>
    <t>東京電力エナジ－パ－トナ－（株）</t>
    <phoneticPr fontId="5"/>
  </si>
  <si>
    <t>国立感染症研究所戸山庁舎における実験施設を適正に維持管理することにより、研究業務等の安全かつ円滑な実施に資するもの。</t>
    <phoneticPr fontId="5"/>
  </si>
  <si>
    <t>国庫債務負担行為の活用等、コスト削減に努めている。</t>
    <rPh sb="0" eb="2">
      <t>コッコ</t>
    </rPh>
    <rPh sb="2" eb="4">
      <t>サイム</t>
    </rPh>
    <rPh sb="4" eb="6">
      <t>フタン</t>
    </rPh>
    <rPh sb="6" eb="8">
      <t>コウイ</t>
    </rPh>
    <rPh sb="9" eb="11">
      <t>カツヨウ</t>
    </rPh>
    <rPh sb="11" eb="12">
      <t>トウ</t>
    </rPh>
    <rPh sb="16" eb="18">
      <t>サクゲン</t>
    </rPh>
    <rPh sb="19" eb="20">
      <t>ツト</t>
    </rPh>
    <phoneticPr fontId="5"/>
  </si>
  <si>
    <t>戸山庁舎管理業務（平成30年度決議分）</t>
    <rPh sb="9" eb="11">
      <t>ヘイセイ</t>
    </rPh>
    <rPh sb="13" eb="15">
      <t>ネンド</t>
    </rPh>
    <rPh sb="15" eb="17">
      <t>ケツギ</t>
    </rPh>
    <rPh sb="17" eb="18">
      <t>ブン</t>
    </rPh>
    <phoneticPr fontId="5"/>
  </si>
  <si>
    <t>国立感染症研究所戸山庁舎における施設整備の維持管理に係る事業であるが、一者応札となっている要因を分析し、改善を図ること。</t>
    <rPh sb="0" eb="8">
      <t>コクリツカンセンショウケンキュウジョ</t>
    </rPh>
    <rPh sb="8" eb="10">
      <t>トヤマ</t>
    </rPh>
    <rPh sb="26" eb="27">
      <t>カカ</t>
    </rPh>
    <rPh sb="28" eb="30">
      <t>ジギョウ</t>
    </rPh>
    <rPh sb="35" eb="39">
      <t>イッシャオウサツ</t>
    </rPh>
    <rPh sb="45" eb="47">
      <t>ヨウイン</t>
    </rPh>
    <rPh sb="48" eb="50">
      <t>ブンセキ</t>
    </rPh>
    <rPh sb="52" eb="54">
      <t>カイゼン</t>
    </rPh>
    <rPh sb="55" eb="56">
      <t>ハカ</t>
    </rPh>
    <phoneticPr fontId="5"/>
  </si>
  <si>
    <t>外部有識者点検対象外</t>
    <rPh sb="0" eb="10">
      <t>ガイブユウシキシャテンケンタイショウガイ</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</si>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</sst>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180203</xdr:colOff>
      <xdr:row>741</xdr:row>
      <xdr:rowOff>25743</xdr:rowOff>
    </xdr:from>
    <xdr:to>
      <xdr:col>35</xdr:col>
      <xdr:colOff>150807</xdr:colOff>
      <xdr:row>744</xdr:row>
      <xdr:rowOff>157269</xdr:rowOff>
    </xdr:to>
    <xdr:sp macro="" textlink="">
      <xdr:nvSpPr>
        <xdr:cNvPr id="3" name="正方形/長方形 2">
          <a:extLst>
            <a:ext uri="{FF2B5EF4-FFF2-40B4-BE49-F238E27FC236}">
              <a16:creationId xmlns:a16="http://schemas.microsoft.com/office/drawing/2014/main" id="{A48DB202-26C4-4EA4-AC09-E4EBA90510AB}"/>
            </a:ext>
          </a:extLst>
        </xdr:cNvPr>
        <xdr:cNvSpPr/>
      </xdr:nvSpPr>
      <xdr:spPr>
        <a:xfrm>
          <a:off x="4299122" y="39631723"/>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戸山庁舎関係経費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744</xdr:row>
      <xdr:rowOff>154460</xdr:rowOff>
    </xdr:from>
    <xdr:to>
      <xdr:col>28</xdr:col>
      <xdr:colOff>10562</xdr:colOff>
      <xdr:row>746</xdr:row>
      <xdr:rowOff>238912</xdr:rowOff>
    </xdr:to>
    <xdr:cxnSp macro="">
      <xdr:nvCxnSpPr>
        <xdr:cNvPr id="4" name="直線コネクタ 3">
          <a:extLst>
            <a:ext uri="{FF2B5EF4-FFF2-40B4-BE49-F238E27FC236}">
              <a16:creationId xmlns:a16="http://schemas.microsoft.com/office/drawing/2014/main" id="{B18059E1-A3B4-442E-A151-B613E664A2AE}"/>
            </a:ext>
          </a:extLst>
        </xdr:cNvPr>
        <xdr:cNvCxnSpPr/>
      </xdr:nvCxnSpPr>
      <xdr:spPr>
        <a:xfrm>
          <a:off x="5766486" y="40803041"/>
          <a:ext cx="10562" cy="7795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746</xdr:row>
      <xdr:rowOff>218817</xdr:rowOff>
    </xdr:from>
    <xdr:to>
      <xdr:col>34</xdr:col>
      <xdr:colOff>53545</xdr:colOff>
      <xdr:row>746</xdr:row>
      <xdr:rowOff>218817</xdr:rowOff>
    </xdr:to>
    <xdr:cxnSp macro="">
      <xdr:nvCxnSpPr>
        <xdr:cNvPr id="5" name="直線コネクタ 4">
          <a:extLst>
            <a:ext uri="{FF2B5EF4-FFF2-40B4-BE49-F238E27FC236}">
              <a16:creationId xmlns:a16="http://schemas.microsoft.com/office/drawing/2014/main" id="{8216339D-10C5-4F70-9E85-750387DBCD16}"/>
            </a:ext>
          </a:extLst>
        </xdr:cNvPr>
        <xdr:cNvCxnSpPr/>
      </xdr:nvCxnSpPr>
      <xdr:spPr>
        <a:xfrm flipH="1">
          <a:off x="4350608" y="41562466"/>
          <a:ext cx="270509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746</xdr:row>
      <xdr:rowOff>205946</xdr:rowOff>
    </xdr:from>
    <xdr:to>
      <xdr:col>21</xdr:col>
      <xdr:colOff>25744</xdr:colOff>
      <xdr:row>748</xdr:row>
      <xdr:rowOff>257433</xdr:rowOff>
    </xdr:to>
    <xdr:cxnSp macro="">
      <xdr:nvCxnSpPr>
        <xdr:cNvPr id="6" name="直線コネクタ 5">
          <a:extLst>
            <a:ext uri="{FF2B5EF4-FFF2-40B4-BE49-F238E27FC236}">
              <a16:creationId xmlns:a16="http://schemas.microsoft.com/office/drawing/2014/main" id="{1B888B67-7BCC-4F2D-B87B-91ED53339D83}"/>
            </a:ext>
          </a:extLst>
        </xdr:cNvPr>
        <xdr:cNvCxnSpPr/>
      </xdr:nvCxnSpPr>
      <xdr:spPr>
        <a:xfrm flipH="1">
          <a:off x="4350608" y="41549595"/>
          <a:ext cx="1" cy="7465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38615</xdr:colOff>
      <xdr:row>746</xdr:row>
      <xdr:rowOff>218817</xdr:rowOff>
    </xdr:from>
    <xdr:to>
      <xdr:col>34</xdr:col>
      <xdr:colOff>38615</xdr:colOff>
      <xdr:row>748</xdr:row>
      <xdr:rowOff>231689</xdr:rowOff>
    </xdr:to>
    <xdr:cxnSp macro="">
      <xdr:nvCxnSpPr>
        <xdr:cNvPr id="8" name="直線コネクタ 7">
          <a:extLst>
            <a:ext uri="{FF2B5EF4-FFF2-40B4-BE49-F238E27FC236}">
              <a16:creationId xmlns:a16="http://schemas.microsoft.com/office/drawing/2014/main" id="{23492AE7-A26C-45AE-A4C9-00BA79D3CB8E}"/>
            </a:ext>
          </a:extLst>
        </xdr:cNvPr>
        <xdr:cNvCxnSpPr/>
      </xdr:nvCxnSpPr>
      <xdr:spPr>
        <a:xfrm>
          <a:off x="7040777" y="41562466"/>
          <a:ext cx="0" cy="70793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51487</xdr:colOff>
      <xdr:row>748</xdr:row>
      <xdr:rowOff>270304</xdr:rowOff>
    </xdr:from>
    <xdr:to>
      <xdr:col>27</xdr:col>
      <xdr:colOff>62966</xdr:colOff>
      <xdr:row>752</xdr:row>
      <xdr:rowOff>334662</xdr:rowOff>
    </xdr:to>
    <xdr:sp macro="" textlink="">
      <xdr:nvSpPr>
        <xdr:cNvPr id="10" name="正方形/長方形 9">
          <a:extLst>
            <a:ext uri="{FF2B5EF4-FFF2-40B4-BE49-F238E27FC236}">
              <a16:creationId xmlns:a16="http://schemas.microsoft.com/office/drawing/2014/main" id="{9CCD0C74-5E4C-4FEF-87AF-AB9BA3D7BCB9}"/>
            </a:ext>
          </a:extLst>
        </xdr:cNvPr>
        <xdr:cNvSpPr/>
      </xdr:nvSpPr>
      <xdr:spPr>
        <a:xfrm>
          <a:off x="3140676" y="42309020"/>
          <a:ext cx="2482831"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東京ビジネスサービス株式会社　他</a:t>
          </a:r>
          <a:r>
            <a:rPr kumimoji="0" lang="en-US" altLang="ja-JP" sz="1100" b="0" i="0" u="none" strike="noStrike" kern="0" cap="none" spc="0" normalizeH="0" baseline="0" noProof="0">
              <a:ln>
                <a:noFill/>
              </a:ln>
              <a:solidFill>
                <a:prstClr val="black"/>
              </a:solidFill>
              <a:effectLst/>
              <a:uLnTx/>
              <a:uFillTx/>
              <a:latin typeface="+mn-lt"/>
              <a:ea typeface="+mn-ea"/>
              <a:cs typeface="+mn-cs"/>
            </a:rPr>
            <a:t>52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115845</xdr:colOff>
      <xdr:row>748</xdr:row>
      <xdr:rowOff>244561</xdr:rowOff>
    </xdr:from>
    <xdr:to>
      <xdr:col>43</xdr:col>
      <xdr:colOff>77229</xdr:colOff>
      <xdr:row>752</xdr:row>
      <xdr:rowOff>287409</xdr:rowOff>
    </xdr:to>
    <xdr:sp macro="" textlink="">
      <xdr:nvSpPr>
        <xdr:cNvPr id="11" name="正方形/長方形 10">
          <a:extLst>
            <a:ext uri="{FF2B5EF4-FFF2-40B4-BE49-F238E27FC236}">
              <a16:creationId xmlns:a16="http://schemas.microsoft.com/office/drawing/2014/main" id="{9515E0A8-096C-4502-9091-1B26C19B2AFB}"/>
            </a:ext>
          </a:extLst>
        </xdr:cNvPr>
        <xdr:cNvSpPr/>
      </xdr:nvSpPr>
      <xdr:spPr>
        <a:xfrm>
          <a:off x="5882331" y="42283277"/>
          <a:ext cx="3050574" cy="14329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東京電力エナジーパートナー株式会社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193075</xdr:colOff>
      <xdr:row>747</xdr:row>
      <xdr:rowOff>180203</xdr:rowOff>
    </xdr:from>
    <xdr:to>
      <xdr:col>26</xdr:col>
      <xdr:colOff>131119</xdr:colOff>
      <xdr:row>748</xdr:row>
      <xdr:rowOff>113883</xdr:rowOff>
    </xdr:to>
    <xdr:sp macro="" textlink="">
      <xdr:nvSpPr>
        <xdr:cNvPr id="13" name="テキスト ボックス 12">
          <a:extLst>
            <a:ext uri="{FF2B5EF4-FFF2-40B4-BE49-F238E27FC236}">
              <a16:creationId xmlns:a16="http://schemas.microsoft.com/office/drawing/2014/main" id="{7FD326CD-54D8-4EA5-B905-38C3571AA803}"/>
            </a:ext>
          </a:extLst>
        </xdr:cNvPr>
        <xdr:cNvSpPr txBox="1"/>
      </xdr:nvSpPr>
      <xdr:spPr>
        <a:xfrm rot="10800000" flipV="1">
          <a:off x="3282264" y="41871385"/>
          <a:ext cx="2203450"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51487</xdr:colOff>
      <xdr:row>747</xdr:row>
      <xdr:rowOff>167332</xdr:rowOff>
    </xdr:from>
    <xdr:to>
      <xdr:col>40</xdr:col>
      <xdr:colOff>84782</xdr:colOff>
      <xdr:row>748</xdr:row>
      <xdr:rowOff>101012</xdr:rowOff>
    </xdr:to>
    <xdr:sp macro="" textlink="">
      <xdr:nvSpPr>
        <xdr:cNvPr id="14" name="テキスト ボックス 13">
          <a:extLst>
            <a:ext uri="{FF2B5EF4-FFF2-40B4-BE49-F238E27FC236}">
              <a16:creationId xmlns:a16="http://schemas.microsoft.com/office/drawing/2014/main" id="{D599BFAF-0630-48E9-93BC-13B252039C02}"/>
            </a:ext>
          </a:extLst>
        </xdr:cNvPr>
        <xdr:cNvSpPr txBox="1"/>
      </xdr:nvSpPr>
      <xdr:spPr>
        <a:xfrm rot="10800000" flipV="1">
          <a:off x="6023919" y="41858514"/>
          <a:ext cx="229870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875</v>
      </c>
      <c r="AT2" s="220"/>
      <c r="AU2" s="220"/>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434</v>
      </c>
      <c r="Q13" s="109"/>
      <c r="R13" s="109"/>
      <c r="S13" s="109"/>
      <c r="T13" s="109"/>
      <c r="U13" s="109"/>
      <c r="V13" s="110"/>
      <c r="W13" s="108">
        <v>432</v>
      </c>
      <c r="X13" s="109"/>
      <c r="Y13" s="109"/>
      <c r="Z13" s="109"/>
      <c r="AA13" s="109"/>
      <c r="AB13" s="109"/>
      <c r="AC13" s="110"/>
      <c r="AD13" s="108">
        <v>368</v>
      </c>
      <c r="AE13" s="109"/>
      <c r="AF13" s="109"/>
      <c r="AG13" s="109"/>
      <c r="AH13" s="109"/>
      <c r="AI13" s="109"/>
      <c r="AJ13" s="110"/>
      <c r="AK13" s="108">
        <v>363</v>
      </c>
      <c r="AL13" s="109"/>
      <c r="AM13" s="109"/>
      <c r="AN13" s="109"/>
      <c r="AO13" s="109"/>
      <c r="AP13" s="109"/>
      <c r="AQ13" s="110"/>
      <c r="AR13" s="105">
        <v>363</v>
      </c>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667</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434</v>
      </c>
      <c r="Q18" s="115"/>
      <c r="R18" s="115"/>
      <c r="S18" s="115"/>
      <c r="T18" s="115"/>
      <c r="U18" s="115"/>
      <c r="V18" s="116"/>
      <c r="W18" s="114">
        <f>SUM(W13:AC17)</f>
        <v>432</v>
      </c>
      <c r="X18" s="115"/>
      <c r="Y18" s="115"/>
      <c r="Z18" s="115"/>
      <c r="AA18" s="115"/>
      <c r="AB18" s="115"/>
      <c r="AC18" s="116"/>
      <c r="AD18" s="114">
        <f>SUM(AD13:AJ17)</f>
        <v>368</v>
      </c>
      <c r="AE18" s="115"/>
      <c r="AF18" s="115"/>
      <c r="AG18" s="115"/>
      <c r="AH18" s="115"/>
      <c r="AI18" s="115"/>
      <c r="AJ18" s="116"/>
      <c r="AK18" s="114">
        <f>SUM(AK13:AQ17)</f>
        <v>363</v>
      </c>
      <c r="AL18" s="115"/>
      <c r="AM18" s="115"/>
      <c r="AN18" s="115"/>
      <c r="AO18" s="115"/>
      <c r="AP18" s="115"/>
      <c r="AQ18" s="116"/>
      <c r="AR18" s="114">
        <f>SUM(AR13:AX17)</f>
        <v>363</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432</v>
      </c>
      <c r="Q19" s="109"/>
      <c r="R19" s="109"/>
      <c r="S19" s="109"/>
      <c r="T19" s="109"/>
      <c r="U19" s="109"/>
      <c r="V19" s="110"/>
      <c r="W19" s="108">
        <v>416</v>
      </c>
      <c r="X19" s="109"/>
      <c r="Y19" s="109"/>
      <c r="Z19" s="109"/>
      <c r="AA19" s="109"/>
      <c r="AB19" s="109"/>
      <c r="AC19" s="110"/>
      <c r="AD19" s="108">
        <v>367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0.99539170506912444</v>
      </c>
      <c r="Q20" s="540"/>
      <c r="R20" s="540"/>
      <c r="S20" s="540"/>
      <c r="T20" s="540"/>
      <c r="U20" s="540"/>
      <c r="V20" s="540"/>
      <c r="W20" s="540">
        <f t="shared" ref="W20" si="0">IF(W18=0, "-", SUM(W19)/W18)</f>
        <v>0.96296296296296291</v>
      </c>
      <c r="X20" s="540"/>
      <c r="Y20" s="540"/>
      <c r="Z20" s="540"/>
      <c r="AA20" s="540"/>
      <c r="AB20" s="540"/>
      <c r="AC20" s="540"/>
      <c r="AD20" s="540">
        <f t="shared" ref="AD20" si="1">IF(AD18=0, "-", SUM(AD19)/AD18)</f>
        <v>0.99728260869565222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0.99539170506912444</v>
      </c>
      <c r="Q21" s="540"/>
      <c r="R21" s="540"/>
      <c r="S21" s="540"/>
      <c r="T21" s="540"/>
      <c r="U21" s="540"/>
      <c r="V21" s="540"/>
      <c r="W21" s="540">
        <f t="shared" ref="W21" si="2">IF(W19=0, "-", SUM(W19)/SUM(W13,W14))</f>
        <v>0.96296296296296291</v>
      </c>
      <c r="X21" s="540"/>
      <c r="Y21" s="540"/>
      <c r="Z21" s="540"/>
      <c r="AA21" s="540"/>
      <c r="AB21" s="540"/>
      <c r="AC21" s="540"/>
      <c r="AD21" s="540">
        <f t="shared" ref="AD21" si="3">IF(AD19=0, "-", SUM(AD19)/SUM(AD13,AD14))</f>
        <v>0.99728260869565222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363</v>
      </c>
      <c r="Q23" s="106"/>
      <c r="R23" s="106"/>
      <c r="S23" s="106"/>
      <c r="T23" s="106"/>
      <c r="U23" s="106"/>
      <c r="V23" s="107"/>
      <c r="W23" s="105">
        <v>363</v>
      </c>
      <c r="X23" s="106"/>
      <c r="Y23" s="106"/>
      <c r="Z23" s="106"/>
      <c r="AA23" s="106"/>
      <c r="AB23" s="106"/>
      <c r="AC23" s="107"/>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363</v>
      </c>
      <c r="Q29" s="109"/>
      <c r="R29" s="109"/>
      <c r="S29" s="109"/>
      <c r="T29" s="109"/>
      <c r="U29" s="109"/>
      <c r="V29" s="110"/>
      <c r="W29" s="227">
        <f>AR13</f>
        <v>363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31</v>
      </c>
      <c r="AV31" s="271"/>
      <c r="AW31" s="380" t="s">
        <v>300</v>
      </c>
      <c r="AX31" s="381"/>
    </row>
    <row r="32" spans="1:50" ht="23.25" customHeight="1" x14ac:dyDescent="0.15">
      <c r="A32" s="516"/>
      <c r="B32" s="514"/>
      <c r="C32" s="514"/>
      <c r="D32" s="514"/>
      <c r="E32" s="514"/>
      <c r="F32" s="515"/>
      <c r="G32" s="541" t="s">
        <v>580</v>
      </c>
      <c r="H32" s="542"/>
      <c r="I32" s="542"/>
      <c r="J32" s="542"/>
      <c r="K32" s="542"/>
      <c r="L32" s="542"/>
      <c r="M32" s="542"/>
      <c r="N32" s="542"/>
      <c r="O32" s="543"/>
      <c r="P32" s="161" t="s">
        <v>581</v>
      </c>
      <c r="Q32" s="161"/>
      <c r="R32" s="161"/>
      <c r="S32" s="161"/>
      <c r="T32" s="161"/>
      <c r="U32" s="161"/>
      <c r="V32" s="161"/>
      <c r="W32" s="161"/>
      <c r="X32" s="231"/>
      <c r="Y32" s="339" t="s">
        <v>12</v>
      </c>
      <c r="Z32" s="550"/>
      <c r="AA32" s="551"/>
      <c r="AB32" s="552" t="s">
        <v>582</v>
      </c>
      <c r="AC32" s="552"/>
      <c r="AD32" s="552"/>
      <c r="AE32" s="365">
        <v>4.3</v>
      </c>
      <c r="AF32" s="366"/>
      <c r="AG32" s="366"/>
      <c r="AH32" s="366"/>
      <c r="AI32" s="365">
        <v>4.4000000000000004</v>
      </c>
      <c r="AJ32" s="366"/>
      <c r="AK32" s="366"/>
      <c r="AL32" s="366"/>
      <c r="AM32" s="365">
        <v>4.5</v>
      </c>
      <c r="AN32" s="366"/>
      <c r="AO32" s="366"/>
      <c r="AP32" s="366"/>
      <c r="AQ32" s="111" t="s">
        <v>576</v>
      </c>
      <c r="AR32" s="112"/>
      <c r="AS32" s="112"/>
      <c r="AT32" s="113"/>
      <c r="AU32" s="366" t="s">
        <v>576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5">
        <v>3.5</v>
      </c>
      <c r="AF33" s="366"/>
      <c r="AG33" s="366"/>
      <c r="AH33" s="366"/>
      <c r="AI33" s="365">
        <v>3.5</v>
      </c>
      <c r="AJ33" s="366"/>
      <c r="AK33" s="366"/>
      <c r="AL33" s="366"/>
      <c r="AM33" s="365">
        <v>3.5</v>
      </c>
      <c r="AN33" s="366"/>
      <c r="AO33" s="366"/>
      <c r="AP33" s="366"/>
      <c r="AQ33" s="111" t="s">
        <v>576</v>
      </c>
      <c r="AR33" s="112"/>
      <c r="AS33" s="112"/>
      <c r="AT33" s="113"/>
      <c r="AU33" s="366">
        <v>3.5</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123</v>
      </c>
      <c r="AF34" s="366"/>
      <c r="AG34" s="366"/>
      <c r="AH34" s="366"/>
      <c r="AI34" s="365">
        <v>126</v>
      </c>
      <c r="AJ34" s="366"/>
      <c r="AK34" s="366"/>
      <c r="AL34" s="366"/>
      <c r="AM34" s="365">
        <v>129</v>
      </c>
      <c r="AN34" s="366"/>
      <c r="AO34" s="366"/>
      <c r="AP34" s="366"/>
      <c r="AQ34" s="111" t="s">
        <v>576</v>
      </c>
      <c r="AR34" s="112"/>
      <c r="AS34" s="112"/>
      <c r="AT34" s="113"/>
      <c r="AU34" s="366" t="s">
        <v>576</v>
      </c>
      <c r="AV34" s="366"/>
      <c r="AW34" s="366"/>
      <c r="AX34" s="368"/>
    </row>
    <row r="35" spans="1:50" ht="23.25" customHeight="1" x14ac:dyDescent="0.15">
      <c r="A35" s="898" t="s">
        <v>505</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585</v>
      </c>
      <c r="AC101" s="552"/>
      <c r="AD101" s="552"/>
      <c r="AE101" s="365">
        <v>1</v>
      </c>
      <c r="AF101" s="366"/>
      <c r="AG101" s="366"/>
      <c r="AH101" s="367"/>
      <c r="AI101" s="365">
        <v>1</v>
      </c>
      <c r="AJ101" s="366"/>
      <c r="AK101" s="366"/>
      <c r="AL101" s="367"/>
      <c r="AM101" s="365">
        <v>1</v>
      </c>
      <c r="AN101" s="366"/>
      <c r="AO101" s="366"/>
      <c r="AP101" s="367"/>
      <c r="AQ101" s="365" t="s">
        <v>576</v>
      </c>
      <c r="AR101" s="366"/>
      <c r="AS101" s="366"/>
      <c r="AT101" s="367"/>
      <c r="AU101" s="365" t="s">
        <v>667</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585</v>
      </c>
      <c r="AC102" s="552"/>
      <c r="AD102" s="552"/>
      <c r="AE102" s="359">
        <v>1</v>
      </c>
      <c r="AF102" s="359"/>
      <c r="AG102" s="359"/>
      <c r="AH102" s="359"/>
      <c r="AI102" s="359">
        <v>1</v>
      </c>
      <c r="AJ102" s="359"/>
      <c r="AK102" s="359"/>
      <c r="AL102" s="359"/>
      <c r="AM102" s="359">
        <v>1</v>
      </c>
      <c r="AN102" s="359"/>
      <c r="AO102" s="359"/>
      <c r="AP102" s="359"/>
      <c r="AQ102" s="815">
        <v>1</v>
      </c>
      <c r="AR102" s="816"/>
      <c r="AS102" s="816"/>
      <c r="AT102" s="817"/>
      <c r="AU102" s="815">
        <v>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v>432</v>
      </c>
      <c r="AF116" s="359"/>
      <c r="AG116" s="359"/>
      <c r="AH116" s="359"/>
      <c r="AI116" s="359">
        <v>416</v>
      </c>
      <c r="AJ116" s="359"/>
      <c r="AK116" s="359"/>
      <c r="AL116" s="359"/>
      <c r="AM116" s="359">
        <v>367</v>
      </c>
      <c r="AN116" s="359"/>
      <c r="AO116" s="359"/>
      <c r="AP116" s="359"/>
      <c r="AQ116" s="365">
        <v>363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458" t="s">
        <v>589</v>
      </c>
      <c r="AF117" s="306"/>
      <c r="AG117" s="306"/>
      <c r="AH117" s="306"/>
      <c r="AI117" s="458" t="s">
        <v>590</v>
      </c>
      <c r="AJ117" s="306"/>
      <c r="AK117" s="306"/>
      <c r="AL117" s="306"/>
      <c r="AM117" s="458" t="s">
        <v>652</v>
      </c>
      <c r="AN117" s="306"/>
      <c r="AO117" s="306"/>
      <c r="AP117" s="306"/>
      <c r="AQ117" s="458"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4.3</v>
      </c>
      <c r="AF134" s="112"/>
      <c r="AG134" s="112"/>
      <c r="AH134" s="112"/>
      <c r="AI134" s="266">
        <v>4.4000000000000004</v>
      </c>
      <c r="AJ134" s="112"/>
      <c r="AK134" s="112"/>
      <c r="AL134" s="112"/>
      <c r="AM134" s="266">
        <v>4.5</v>
      </c>
      <c r="AN134" s="112"/>
      <c r="AO134" s="112"/>
      <c r="AP134" s="112"/>
      <c r="AQ134" s="266" t="s">
        <v>576</v>
      </c>
      <c r="AR134" s="112"/>
      <c r="AS134" s="112"/>
      <c r="AT134" s="112"/>
      <c r="AU134" s="266" t="s">
        <v>576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3.5</v>
      </c>
      <c r="AF135" s="112"/>
      <c r="AG135" s="112"/>
      <c r="AH135" s="112"/>
      <c r="AI135" s="266">
        <v>3.5</v>
      </c>
      <c r="AJ135" s="112"/>
      <c r="AK135" s="112"/>
      <c r="AL135" s="112"/>
      <c r="AM135" s="266">
        <v>3.5</v>
      </c>
      <c r="AN135" s="112"/>
      <c r="AO135" s="112"/>
      <c r="AP135" s="112"/>
      <c r="AQ135" s="266" t="s">
        <v>576</v>
      </c>
      <c r="AR135" s="112"/>
      <c r="AS135" s="112"/>
      <c r="AT135" s="112"/>
      <c r="AU135" s="266">
        <v>3.5</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5"/>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60"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60"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0"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7" t="s">
        <v>576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599</v>
      </c>
      <c r="AE710" s="155"/>
      <c r="AF710" s="155"/>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663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599</v>
      </c>
      <c r="AE716" s="760"/>
      <c r="AF716" s="760"/>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569</v>
      </c>
      <c r="D721" s="919"/>
      <c r="E721" s="919"/>
      <c r="F721" s="920"/>
      <c r="G721" s="938"/>
      <c r="H721" s="939"/>
      <c r="I721" s="83" t="str">
        <f>IF(OR(G721="　", G721=""), "", "-")</f>
        <v/>
      </c>
      <c r="J721" s="917">
        <v>873</v>
      </c>
      <c r="K721" s="917"/>
      <c r="L721" s="83" t="str">
        <f>IF(M721="","","-")</f>
        <v/>
      </c>
      <c r="M721" s="84"/>
      <c r="N721" s="914" t="s">
        <v>606</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t="s">
        <v>569</v>
      </c>
      <c r="D722" s="919"/>
      <c r="E722" s="919"/>
      <c r="F722" s="920"/>
      <c r="G722" s="938"/>
      <c r="H722" s="939"/>
      <c r="I722" s="83" t="str">
        <f t="shared" ref="I722:I725" si="4">IF(OR(G722="　", G722=""), "", "-")</f>
        <v/>
      </c>
      <c r="J722" s="917">
        <v>877</v>
      </c>
      <c r="K722" s="917"/>
      <c r="L722" s="83" t="str">
        <f t="shared" ref="L722:L725" si="5">IF(M722="","","-")</f>
        <v/>
      </c>
      <c r="M722" s="84"/>
      <c r="N722" s="914" t="s">
        <v>607</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t="s">
        <v>569</v>
      </c>
      <c r="D723" s="919"/>
      <c r="E723" s="919"/>
      <c r="F723" s="920"/>
      <c r="G723" s="938"/>
      <c r="H723" s="939"/>
      <c r="I723" s="83" t="str">
        <f t="shared" si="4"/>
        <v/>
      </c>
      <c r="J723" s="917">
        <v>876</v>
      </c>
      <c r="K723" s="917"/>
      <c r="L723" s="83" t="str">
        <f t="shared" si="5"/>
        <v/>
      </c>
      <c r="M723" s="84"/>
      <c r="N723" s="914" t="s">
        <v>608</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609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666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665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510</v>
      </c>
      <c r="B733" s="751"/>
      <c r="C733" s="751"/>
      <c r="D733" s="751"/>
      <c r="E733" s="752"/>
      <c r="F733" s="767" t="s">
        <v>668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576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611</v>
      </c>
      <c r="F737" s="122"/>
      <c r="G737" s="122"/>
      <c r="H737" s="122"/>
      <c r="I737" s="122"/>
      <c r="J737" s="122"/>
      <c r="K737" s="122"/>
      <c r="L737" s="122"/>
      <c r="M737" s="122"/>
      <c r="N737" s="101" t="s">
        <v>542</v>
      </c>
      <c r="O737" s="101"/>
      <c r="P737" s="101"/>
      <c r="Q737" s="101"/>
      <c r="R737" s="122" t="s">
        <v>612</v>
      </c>
      <c r="S737" s="122"/>
      <c r="T737" s="122"/>
      <c r="U737" s="122"/>
      <c r="V737" s="122"/>
      <c r="W737" s="122"/>
      <c r="X737" s="122"/>
      <c r="Y737" s="122"/>
      <c r="Z737" s="122"/>
      <c r="AA737" s="101" t="s">
        <v>541</v>
      </c>
      <c r="AB737" s="101"/>
      <c r="AC737" s="101"/>
      <c r="AD737" s="101"/>
      <c r="AE737" s="122" t="s">
        <v>613</v>
      </c>
      <c r="AF737" s="122"/>
      <c r="AG737" s="122"/>
      <c r="AH737" s="122"/>
      <c r="AI737" s="122"/>
      <c r="AJ737" s="122"/>
      <c r="AK737" s="122"/>
      <c r="AL737" s="122"/>
      <c r="AM737" s="122"/>
      <c r="AN737" s="101" t="s">
        <v>540</v>
      </c>
      <c r="AO737" s="101"/>
      <c r="AP737" s="101"/>
      <c r="AQ737" s="101"/>
      <c r="AR737" s="102" t="s">
        <v>614</v>
      </c>
      <c r="AS737" s="103"/>
      <c r="AT737" s="103"/>
      <c r="AU737" s="103"/>
      <c r="AV737" s="103"/>
      <c r="AW737" s="103"/>
      <c r="AX737" s="104"/>
      <c r="AY737" s="89"/>
      <c r="AZ737" s="89"/>
    </row>
    <row r="738" spans="1:52" ht="24.75" customHeight="1" x14ac:dyDescent="0.15">
      <c r="A738" s="123" t="s">
        <v>539</v>
      </c>
      <c r="B738" s="124"/>
      <c r="C738" s="124"/>
      <c r="D738" s="125"/>
      <c r="E738" s="122" t="s">
        <v>614</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620</v>
      </c>
      <c r="H781" s="450"/>
      <c r="I781" s="450"/>
      <c r="J781" s="450"/>
      <c r="K781" s="451"/>
      <c r="L781" s="452" t="s">
        <v>619</v>
      </c>
      <c r="M781" s="453"/>
      <c r="N781" s="453"/>
      <c r="O781" s="453"/>
      <c r="P781" s="453"/>
      <c r="Q781" s="453"/>
      <c r="R781" s="453"/>
      <c r="S781" s="453"/>
      <c r="T781" s="453"/>
      <c r="U781" s="453"/>
      <c r="V781" s="453"/>
      <c r="W781" s="453"/>
      <c r="X781" s="454"/>
      <c r="Y781" s="455">
        <v>130</v>
      </c>
      <c r="Z781" s="456"/>
      <c r="AA781" s="456"/>
      <c r="AB781" s="558"/>
      <c r="AC781" s="449" t="s">
        <v>625</v>
      </c>
      <c r="AD781" s="450"/>
      <c r="AE781" s="450"/>
      <c r="AF781" s="450"/>
      <c r="AG781" s="451"/>
      <c r="AH781" s="452" t="s">
        <v>626</v>
      </c>
      <c r="AI781" s="453"/>
      <c r="AJ781" s="453"/>
      <c r="AK781" s="453"/>
      <c r="AL781" s="453"/>
      <c r="AM781" s="453"/>
      <c r="AN781" s="453"/>
      <c r="AO781" s="453"/>
      <c r="AP781" s="453"/>
      <c r="AQ781" s="453"/>
      <c r="AR781" s="453"/>
      <c r="AS781" s="453"/>
      <c r="AT781" s="454"/>
      <c r="AU781" s="455">
        <v>43</v>
      </c>
      <c r="AV781" s="456"/>
      <c r="AW781" s="456"/>
      <c r="AX781" s="457"/>
    </row>
    <row r="782" spans="1:50" ht="24.75" customHeight="1" x14ac:dyDescent="0.15">
      <c r="A782" s="557"/>
      <c r="B782" s="764"/>
      <c r="C782" s="764"/>
      <c r="D782" s="764"/>
      <c r="E782" s="764"/>
      <c r="F782" s="765"/>
      <c r="G782" s="349" t="s">
        <v>620</v>
      </c>
      <c r="H782" s="350"/>
      <c r="I782" s="350"/>
      <c r="J782" s="350"/>
      <c r="K782" s="351"/>
      <c r="L782" s="402" t="s">
        <v>621</v>
      </c>
      <c r="M782" s="403"/>
      <c r="N782" s="403"/>
      <c r="O782" s="403"/>
      <c r="P782" s="403"/>
      <c r="Q782" s="403"/>
      <c r="R782" s="403"/>
      <c r="S782" s="403"/>
      <c r="T782" s="403"/>
      <c r="U782" s="403"/>
      <c r="V782" s="403"/>
      <c r="W782" s="403"/>
      <c r="X782" s="404"/>
      <c r="Y782" s="399">
        <v>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620</v>
      </c>
      <c r="H783" s="350"/>
      <c r="I783" s="350"/>
      <c r="J783" s="350"/>
      <c r="K783" s="351"/>
      <c r="L783" s="402" t="s">
        <v>622</v>
      </c>
      <c r="M783" s="403"/>
      <c r="N783" s="403"/>
      <c r="O783" s="403"/>
      <c r="P783" s="403"/>
      <c r="Q783" s="403"/>
      <c r="R783" s="403"/>
      <c r="S783" s="403"/>
      <c r="T783" s="403"/>
      <c r="U783" s="403"/>
      <c r="V783" s="403"/>
      <c r="W783" s="403"/>
      <c r="X783" s="404"/>
      <c r="Y783" s="399">
        <v>0.6</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620</v>
      </c>
      <c r="H784" s="350"/>
      <c r="I784" s="350"/>
      <c r="J784" s="350"/>
      <c r="K784" s="351"/>
      <c r="L784" s="402" t="s">
        <v>623</v>
      </c>
      <c r="M784" s="403"/>
      <c r="N784" s="403"/>
      <c r="O784" s="403"/>
      <c r="P784" s="403"/>
      <c r="Q784" s="403"/>
      <c r="R784" s="403"/>
      <c r="S784" s="403"/>
      <c r="T784" s="403"/>
      <c r="U784" s="403"/>
      <c r="V784" s="403"/>
      <c r="W784" s="403"/>
      <c r="X784" s="404"/>
      <c r="Y784" s="399">
        <v>0.4</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134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43</v>
      </c>
      <c r="AV791" s="416"/>
      <c r="AW791" s="416"/>
      <c r="AX791" s="418"/>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654</v>
      </c>
      <c r="D837" s="419"/>
      <c r="E837" s="419"/>
      <c r="F837" s="419"/>
      <c r="G837" s="419"/>
      <c r="H837" s="419"/>
      <c r="I837" s="419"/>
      <c r="J837" s="420">
        <v>6011101015161</v>
      </c>
      <c r="K837" s="421"/>
      <c r="L837" s="421"/>
      <c r="M837" s="421"/>
      <c r="N837" s="421"/>
      <c r="O837" s="421"/>
      <c r="P837" s="317" t="s">
        <v>664</v>
      </c>
      <c r="Q837" s="318"/>
      <c r="R837" s="318"/>
      <c r="S837" s="318"/>
      <c r="T837" s="318"/>
      <c r="U837" s="318"/>
      <c r="V837" s="318"/>
      <c r="W837" s="318"/>
      <c r="X837" s="318"/>
      <c r="Y837" s="319">
        <v>130</v>
      </c>
      <c r="Z837" s="320"/>
      <c r="AA837" s="320"/>
      <c r="AB837" s="321"/>
      <c r="AC837" s="329" t="s">
        <v>498</v>
      </c>
      <c r="AD837" s="424"/>
      <c r="AE837" s="424"/>
      <c r="AF837" s="424"/>
      <c r="AG837" s="424"/>
      <c r="AH837" s="422">
        <v>2</v>
      </c>
      <c r="AI837" s="423"/>
      <c r="AJ837" s="423"/>
      <c r="AK837" s="423"/>
      <c r="AL837" s="326">
        <v>99.26</v>
      </c>
      <c r="AM837" s="327"/>
      <c r="AN837" s="327"/>
      <c r="AO837" s="328"/>
      <c r="AP837" s="322" t="s">
        <v>631</v>
      </c>
      <c r="AQ837" s="322"/>
      <c r="AR837" s="322"/>
      <c r="AS837" s="322"/>
      <c r="AT837" s="322"/>
      <c r="AU837" s="322"/>
      <c r="AV837" s="322"/>
      <c r="AW837" s="322"/>
      <c r="AX837" s="322"/>
    </row>
    <row r="838" spans="1:50" ht="30" customHeight="1" x14ac:dyDescent="0.15">
      <c r="A838" s="405">
        <v>2</v>
      </c>
      <c r="B838" s="405">
        <v>1</v>
      </c>
      <c r="C838" s="425" t="s">
        <v>627</v>
      </c>
      <c r="D838" s="419"/>
      <c r="E838" s="419"/>
      <c r="F838" s="419"/>
      <c r="G838" s="419"/>
      <c r="H838" s="419"/>
      <c r="I838" s="419"/>
      <c r="J838" s="420">
        <v>6011101015161</v>
      </c>
      <c r="K838" s="421"/>
      <c r="L838" s="421"/>
      <c r="M838" s="421"/>
      <c r="N838" s="421"/>
      <c r="O838" s="421"/>
      <c r="P838" s="317" t="s">
        <v>628</v>
      </c>
      <c r="Q838" s="318"/>
      <c r="R838" s="318"/>
      <c r="S838" s="318"/>
      <c r="T838" s="318"/>
      <c r="U838" s="318"/>
      <c r="V838" s="318"/>
      <c r="W838" s="318"/>
      <c r="X838" s="318"/>
      <c r="Y838" s="319">
        <v>3</v>
      </c>
      <c r="Z838" s="320"/>
      <c r="AA838" s="320"/>
      <c r="AB838" s="321"/>
      <c r="AC838" s="329" t="s">
        <v>497</v>
      </c>
      <c r="AD838" s="329"/>
      <c r="AE838" s="329"/>
      <c r="AF838" s="329"/>
      <c r="AG838" s="329"/>
      <c r="AH838" s="422">
        <v>1</v>
      </c>
      <c r="AI838" s="423"/>
      <c r="AJ838" s="423"/>
      <c r="AK838" s="423"/>
      <c r="AL838" s="326">
        <v>92.24</v>
      </c>
      <c r="AM838" s="327"/>
      <c r="AN838" s="327"/>
      <c r="AO838" s="328"/>
      <c r="AP838" s="322" t="s">
        <v>631</v>
      </c>
      <c r="AQ838" s="322"/>
      <c r="AR838" s="322"/>
      <c r="AS838" s="322"/>
      <c r="AT838" s="322"/>
      <c r="AU838" s="322"/>
      <c r="AV838" s="322"/>
      <c r="AW838" s="322"/>
      <c r="AX838" s="322"/>
    </row>
    <row r="839" spans="1:50" ht="30" customHeight="1" x14ac:dyDescent="0.15">
      <c r="A839" s="405">
        <v>3</v>
      </c>
      <c r="B839" s="405">
        <v>1</v>
      </c>
      <c r="C839" s="425" t="s">
        <v>627</v>
      </c>
      <c r="D839" s="419"/>
      <c r="E839" s="419"/>
      <c r="F839" s="419"/>
      <c r="G839" s="419"/>
      <c r="H839" s="419"/>
      <c r="I839" s="419"/>
      <c r="J839" s="420">
        <v>6011101015161</v>
      </c>
      <c r="K839" s="421"/>
      <c r="L839" s="421"/>
      <c r="M839" s="421"/>
      <c r="N839" s="421"/>
      <c r="O839" s="421"/>
      <c r="P839" s="317" t="s">
        <v>629</v>
      </c>
      <c r="Q839" s="318"/>
      <c r="R839" s="318"/>
      <c r="S839" s="318"/>
      <c r="T839" s="318"/>
      <c r="U839" s="318"/>
      <c r="V839" s="318"/>
      <c r="W839" s="318"/>
      <c r="X839" s="318"/>
      <c r="Y839" s="319">
        <v>0.6</v>
      </c>
      <c r="Z839" s="320"/>
      <c r="AA839" s="320"/>
      <c r="AB839" s="321"/>
      <c r="AC839" s="329" t="s">
        <v>504</v>
      </c>
      <c r="AD839" s="329"/>
      <c r="AE839" s="329"/>
      <c r="AF839" s="329"/>
      <c r="AG839" s="329"/>
      <c r="AH839" s="324" t="s">
        <v>631</v>
      </c>
      <c r="AI839" s="325"/>
      <c r="AJ839" s="325"/>
      <c r="AK839" s="325"/>
      <c r="AL839" s="326">
        <v>100</v>
      </c>
      <c r="AM839" s="327"/>
      <c r="AN839" s="327"/>
      <c r="AO839" s="328"/>
      <c r="AP839" s="322" t="s">
        <v>631</v>
      </c>
      <c r="AQ839" s="322"/>
      <c r="AR839" s="322"/>
      <c r="AS839" s="322"/>
      <c r="AT839" s="322"/>
      <c r="AU839" s="322"/>
      <c r="AV839" s="322"/>
      <c r="AW839" s="322"/>
      <c r="AX839" s="322"/>
    </row>
    <row r="840" spans="1:50" ht="30" customHeight="1" x14ac:dyDescent="0.15">
      <c r="A840" s="405">
        <v>4</v>
      </c>
      <c r="B840" s="405">
        <v>1</v>
      </c>
      <c r="C840" s="425" t="s">
        <v>627</v>
      </c>
      <c r="D840" s="419"/>
      <c r="E840" s="419"/>
      <c r="F840" s="419"/>
      <c r="G840" s="419"/>
      <c r="H840" s="419"/>
      <c r="I840" s="419"/>
      <c r="J840" s="420">
        <v>6011101015161</v>
      </c>
      <c r="K840" s="421"/>
      <c r="L840" s="421"/>
      <c r="M840" s="421"/>
      <c r="N840" s="421"/>
      <c r="O840" s="421"/>
      <c r="P840" s="317" t="s">
        <v>630</v>
      </c>
      <c r="Q840" s="318"/>
      <c r="R840" s="318"/>
      <c r="S840" s="318"/>
      <c r="T840" s="318"/>
      <c r="U840" s="318"/>
      <c r="V840" s="318"/>
      <c r="W840" s="318"/>
      <c r="X840" s="318"/>
      <c r="Y840" s="319">
        <v>0.4</v>
      </c>
      <c r="Z840" s="320"/>
      <c r="AA840" s="320"/>
      <c r="AB840" s="321"/>
      <c r="AC840" s="329" t="s">
        <v>504</v>
      </c>
      <c r="AD840" s="329"/>
      <c r="AE840" s="329"/>
      <c r="AF840" s="329"/>
      <c r="AG840" s="329"/>
      <c r="AH840" s="324" t="s">
        <v>631</v>
      </c>
      <c r="AI840" s="325"/>
      <c r="AJ840" s="325"/>
      <c r="AK840" s="325"/>
      <c r="AL840" s="326">
        <v>100</v>
      </c>
      <c r="AM840" s="327"/>
      <c r="AN840" s="327"/>
      <c r="AO840" s="328"/>
      <c r="AP840" s="322" t="s">
        <v>631</v>
      </c>
      <c r="AQ840" s="322"/>
      <c r="AR840" s="322"/>
      <c r="AS840" s="322"/>
      <c r="AT840" s="322"/>
      <c r="AU840" s="322"/>
      <c r="AV840" s="322"/>
      <c r="AW840" s="322"/>
      <c r="AX840" s="322"/>
    </row>
    <row r="841" spans="1:50" ht="30" customHeight="1" x14ac:dyDescent="0.15">
      <c r="A841" s="405">
        <v>5</v>
      </c>
      <c r="B841" s="405">
        <v>1</v>
      </c>
      <c r="C841" s="425" t="s">
        <v>655</v>
      </c>
      <c r="D841" s="419"/>
      <c r="E841" s="419"/>
      <c r="F841" s="419"/>
      <c r="G841" s="419"/>
      <c r="H841" s="419"/>
      <c r="I841" s="419"/>
      <c r="J841" s="420">
        <v>1010001139967</v>
      </c>
      <c r="K841" s="421"/>
      <c r="L841" s="421"/>
      <c r="M841" s="421"/>
      <c r="N841" s="421"/>
      <c r="O841" s="421"/>
      <c r="P841" s="317" t="s">
        <v>637</v>
      </c>
      <c r="Q841" s="318"/>
      <c r="R841" s="318"/>
      <c r="S841" s="318"/>
      <c r="T841" s="318"/>
      <c r="U841" s="318"/>
      <c r="V841" s="318"/>
      <c r="W841" s="318"/>
      <c r="X841" s="318"/>
      <c r="Y841" s="319">
        <v>10</v>
      </c>
      <c r="Z841" s="320"/>
      <c r="AA841" s="320"/>
      <c r="AB841" s="321"/>
      <c r="AC841" s="323" t="s">
        <v>497</v>
      </c>
      <c r="AD841" s="323"/>
      <c r="AE841" s="323"/>
      <c r="AF841" s="323"/>
      <c r="AG841" s="323"/>
      <c r="AH841" s="324">
        <v>1</v>
      </c>
      <c r="AI841" s="325"/>
      <c r="AJ841" s="325"/>
      <c r="AK841" s="325"/>
      <c r="AL841" s="326">
        <v>98.77</v>
      </c>
      <c r="AM841" s="327"/>
      <c r="AN841" s="327"/>
      <c r="AO841" s="328"/>
      <c r="AP841" s="322" t="s">
        <v>631</v>
      </c>
      <c r="AQ841" s="322"/>
      <c r="AR841" s="322"/>
      <c r="AS841" s="322"/>
      <c r="AT841" s="322"/>
      <c r="AU841" s="322"/>
      <c r="AV841" s="322"/>
      <c r="AW841" s="322"/>
      <c r="AX841" s="322"/>
    </row>
    <row r="842" spans="1:50" ht="30" customHeight="1" x14ac:dyDescent="0.15">
      <c r="A842" s="405">
        <v>6</v>
      </c>
      <c r="B842" s="405">
        <v>1</v>
      </c>
      <c r="C842" s="425" t="s">
        <v>636</v>
      </c>
      <c r="D842" s="419"/>
      <c r="E842" s="419"/>
      <c r="F842" s="419"/>
      <c r="G842" s="419"/>
      <c r="H842" s="419"/>
      <c r="I842" s="419"/>
      <c r="J842" s="420">
        <v>1010001139967</v>
      </c>
      <c r="K842" s="421"/>
      <c r="L842" s="421"/>
      <c r="M842" s="421"/>
      <c r="N842" s="421"/>
      <c r="O842" s="421"/>
      <c r="P842" s="317" t="s">
        <v>639</v>
      </c>
      <c r="Q842" s="318"/>
      <c r="R842" s="318"/>
      <c r="S842" s="318"/>
      <c r="T842" s="318"/>
      <c r="U842" s="318"/>
      <c r="V842" s="318"/>
      <c r="W842" s="318"/>
      <c r="X842" s="318"/>
      <c r="Y842" s="319">
        <v>3.8</v>
      </c>
      <c r="Z842" s="320"/>
      <c r="AA842" s="320"/>
      <c r="AB842" s="321"/>
      <c r="AC842" s="323" t="s">
        <v>497</v>
      </c>
      <c r="AD842" s="323"/>
      <c r="AE842" s="323"/>
      <c r="AF842" s="323"/>
      <c r="AG842" s="323"/>
      <c r="AH842" s="324">
        <v>1</v>
      </c>
      <c r="AI842" s="325"/>
      <c r="AJ842" s="325"/>
      <c r="AK842" s="325"/>
      <c r="AL842" s="326">
        <v>99.89</v>
      </c>
      <c r="AM842" s="327"/>
      <c r="AN842" s="327"/>
      <c r="AO842" s="328"/>
      <c r="AP842" s="322" t="s">
        <v>631</v>
      </c>
      <c r="AQ842" s="322"/>
      <c r="AR842" s="322"/>
      <c r="AS842" s="322"/>
      <c r="AT842" s="322"/>
      <c r="AU842" s="322"/>
      <c r="AV842" s="322"/>
      <c r="AW842" s="322"/>
      <c r="AX842" s="322"/>
    </row>
    <row r="843" spans="1:50" ht="30" customHeight="1" x14ac:dyDescent="0.15">
      <c r="A843" s="405">
        <v>7</v>
      </c>
      <c r="B843" s="405">
        <v>1</v>
      </c>
      <c r="C843" s="425" t="s">
        <v>636</v>
      </c>
      <c r="D843" s="419"/>
      <c r="E843" s="419"/>
      <c r="F843" s="419"/>
      <c r="G843" s="419"/>
      <c r="H843" s="419"/>
      <c r="I843" s="419"/>
      <c r="J843" s="420">
        <v>1010001139967</v>
      </c>
      <c r="K843" s="421"/>
      <c r="L843" s="421"/>
      <c r="M843" s="421"/>
      <c r="N843" s="421"/>
      <c r="O843" s="421"/>
      <c r="P843" s="317" t="s">
        <v>641</v>
      </c>
      <c r="Q843" s="318"/>
      <c r="R843" s="318"/>
      <c r="S843" s="318"/>
      <c r="T843" s="318"/>
      <c r="U843" s="318"/>
      <c r="V843" s="318"/>
      <c r="W843" s="318"/>
      <c r="X843" s="318"/>
      <c r="Y843" s="319">
        <v>1</v>
      </c>
      <c r="Z843" s="320"/>
      <c r="AA843" s="320"/>
      <c r="AB843" s="321"/>
      <c r="AC843" s="323" t="s">
        <v>503</v>
      </c>
      <c r="AD843" s="323"/>
      <c r="AE843" s="323"/>
      <c r="AF843" s="323"/>
      <c r="AG843" s="323"/>
      <c r="AH843" s="324" t="s">
        <v>631</v>
      </c>
      <c r="AI843" s="325"/>
      <c r="AJ843" s="325"/>
      <c r="AK843" s="325"/>
      <c r="AL843" s="326">
        <v>100</v>
      </c>
      <c r="AM843" s="327"/>
      <c r="AN843" s="327"/>
      <c r="AO843" s="328"/>
      <c r="AP843" s="322" t="s">
        <v>631</v>
      </c>
      <c r="AQ843" s="322"/>
      <c r="AR843" s="322"/>
      <c r="AS843" s="322"/>
      <c r="AT843" s="322"/>
      <c r="AU843" s="322"/>
      <c r="AV843" s="322"/>
      <c r="AW843" s="322"/>
      <c r="AX843" s="322"/>
    </row>
    <row r="844" spans="1:50" ht="30" customHeight="1" x14ac:dyDescent="0.15">
      <c r="A844" s="405">
        <v>8</v>
      </c>
      <c r="B844" s="405">
        <v>1</v>
      </c>
      <c r="C844" s="425" t="s">
        <v>636</v>
      </c>
      <c r="D844" s="419"/>
      <c r="E844" s="419"/>
      <c r="F844" s="419"/>
      <c r="G844" s="419"/>
      <c r="H844" s="419"/>
      <c r="I844" s="419"/>
      <c r="J844" s="420">
        <v>1010001139967</v>
      </c>
      <c r="K844" s="421"/>
      <c r="L844" s="421"/>
      <c r="M844" s="421"/>
      <c r="N844" s="421"/>
      <c r="O844" s="421"/>
      <c r="P844" s="317" t="s">
        <v>641</v>
      </c>
      <c r="Q844" s="318"/>
      <c r="R844" s="318"/>
      <c r="S844" s="318"/>
      <c r="T844" s="318"/>
      <c r="U844" s="318"/>
      <c r="V844" s="318"/>
      <c r="W844" s="318"/>
      <c r="X844" s="318"/>
      <c r="Y844" s="319">
        <v>0.9</v>
      </c>
      <c r="Z844" s="320"/>
      <c r="AA844" s="320"/>
      <c r="AB844" s="321"/>
      <c r="AC844" s="323" t="s">
        <v>503</v>
      </c>
      <c r="AD844" s="323"/>
      <c r="AE844" s="323"/>
      <c r="AF844" s="323"/>
      <c r="AG844" s="323"/>
      <c r="AH844" s="324" t="s">
        <v>631</v>
      </c>
      <c r="AI844" s="325"/>
      <c r="AJ844" s="325"/>
      <c r="AK844" s="325"/>
      <c r="AL844" s="326">
        <v>100</v>
      </c>
      <c r="AM844" s="327"/>
      <c r="AN844" s="327"/>
      <c r="AO844" s="328"/>
      <c r="AP844" s="322" t="s">
        <v>631</v>
      </c>
      <c r="AQ844" s="322"/>
      <c r="AR844" s="322"/>
      <c r="AS844" s="322"/>
      <c r="AT844" s="322"/>
      <c r="AU844" s="322"/>
      <c r="AV844" s="322"/>
      <c r="AW844" s="322"/>
      <c r="AX844" s="322"/>
    </row>
    <row r="845" spans="1:50" ht="30" customHeight="1" x14ac:dyDescent="0.15">
      <c r="A845" s="405">
        <v>9</v>
      </c>
      <c r="B845" s="405">
        <v>1</v>
      </c>
      <c r="C845" s="425" t="s">
        <v>636</v>
      </c>
      <c r="D845" s="419"/>
      <c r="E845" s="419"/>
      <c r="F845" s="419"/>
      <c r="G845" s="419"/>
      <c r="H845" s="419"/>
      <c r="I845" s="419"/>
      <c r="J845" s="420">
        <v>1010001139967</v>
      </c>
      <c r="K845" s="421"/>
      <c r="L845" s="421"/>
      <c r="M845" s="421"/>
      <c r="N845" s="421"/>
      <c r="O845" s="421"/>
      <c r="P845" s="318" t="s">
        <v>639</v>
      </c>
      <c r="Q845" s="318"/>
      <c r="R845" s="318"/>
      <c r="S845" s="318"/>
      <c r="T845" s="318"/>
      <c r="U845" s="318"/>
      <c r="V845" s="318"/>
      <c r="W845" s="318"/>
      <c r="X845" s="318"/>
      <c r="Y845" s="319">
        <v>0.8</v>
      </c>
      <c r="Z845" s="320"/>
      <c r="AA845" s="320"/>
      <c r="AB845" s="321"/>
      <c r="AC845" s="323" t="s">
        <v>503</v>
      </c>
      <c r="AD845" s="323"/>
      <c r="AE845" s="323"/>
      <c r="AF845" s="323"/>
      <c r="AG845" s="323"/>
      <c r="AH845" s="324" t="s">
        <v>631</v>
      </c>
      <c r="AI845" s="325"/>
      <c r="AJ845" s="325"/>
      <c r="AK845" s="325"/>
      <c r="AL845" s="326">
        <v>100</v>
      </c>
      <c r="AM845" s="327"/>
      <c r="AN845" s="327"/>
      <c r="AO845" s="328"/>
      <c r="AP845" s="322" t="s">
        <v>631</v>
      </c>
      <c r="AQ845" s="322"/>
      <c r="AR845" s="322"/>
      <c r="AS845" s="322"/>
      <c r="AT845" s="322"/>
      <c r="AU845" s="322"/>
      <c r="AV845" s="322"/>
      <c r="AW845" s="322"/>
      <c r="AX845" s="322"/>
    </row>
    <row r="846" spans="1:50" ht="30" customHeight="1" x14ac:dyDescent="0.15">
      <c r="A846" s="405">
        <v>10</v>
      </c>
      <c r="B846" s="405">
        <v>1</v>
      </c>
      <c r="C846" s="425" t="s">
        <v>636</v>
      </c>
      <c r="D846" s="419"/>
      <c r="E846" s="419"/>
      <c r="F846" s="419"/>
      <c r="G846" s="419"/>
      <c r="H846" s="419"/>
      <c r="I846" s="419"/>
      <c r="J846" s="420">
        <v>1010001139967</v>
      </c>
      <c r="K846" s="421"/>
      <c r="L846" s="421"/>
      <c r="M846" s="421"/>
      <c r="N846" s="421"/>
      <c r="O846" s="421"/>
      <c r="P846" s="318" t="s">
        <v>639</v>
      </c>
      <c r="Q846" s="318"/>
      <c r="R846" s="318"/>
      <c r="S846" s="318"/>
      <c r="T846" s="318"/>
      <c r="U846" s="318"/>
      <c r="V846" s="318"/>
      <c r="W846" s="318"/>
      <c r="X846" s="318"/>
      <c r="Y846" s="319">
        <v>0.8</v>
      </c>
      <c r="Z846" s="320"/>
      <c r="AA846" s="320"/>
      <c r="AB846" s="321"/>
      <c r="AC846" s="323" t="s">
        <v>503</v>
      </c>
      <c r="AD846" s="323"/>
      <c r="AE846" s="323"/>
      <c r="AF846" s="323"/>
      <c r="AG846" s="323"/>
      <c r="AH846" s="324" t="s">
        <v>631</v>
      </c>
      <c r="AI846" s="325"/>
      <c r="AJ846" s="325"/>
      <c r="AK846" s="325"/>
      <c r="AL846" s="326">
        <v>100</v>
      </c>
      <c r="AM846" s="327"/>
      <c r="AN846" s="327"/>
      <c r="AO846" s="328"/>
      <c r="AP846" s="322" t="s">
        <v>631</v>
      </c>
      <c r="AQ846" s="322"/>
      <c r="AR846" s="322"/>
      <c r="AS846" s="322"/>
      <c r="AT846" s="322"/>
      <c r="AU846" s="322"/>
      <c r="AV846" s="322"/>
      <c r="AW846" s="322"/>
      <c r="AX846" s="322"/>
    </row>
    <row r="847" spans="1:50" ht="30" customHeight="1" x14ac:dyDescent="0.15">
      <c r="A847" s="405">
        <v>11</v>
      </c>
      <c r="B847" s="405">
        <v>1</v>
      </c>
      <c r="C847" s="425" t="s">
        <v>636</v>
      </c>
      <c r="D847" s="419"/>
      <c r="E847" s="419"/>
      <c r="F847" s="419"/>
      <c r="G847" s="419"/>
      <c r="H847" s="419"/>
      <c r="I847" s="419"/>
      <c r="J847" s="420">
        <v>1010001139967</v>
      </c>
      <c r="K847" s="421"/>
      <c r="L847" s="421"/>
      <c r="M847" s="421"/>
      <c r="N847" s="421"/>
      <c r="O847" s="421"/>
      <c r="P847" s="318" t="s">
        <v>639</v>
      </c>
      <c r="Q847" s="318"/>
      <c r="R847" s="318"/>
      <c r="S847" s="318"/>
      <c r="T847" s="318"/>
      <c r="U847" s="318"/>
      <c r="V847" s="318"/>
      <c r="W847" s="318"/>
      <c r="X847" s="318"/>
      <c r="Y847" s="319">
        <v>0.8</v>
      </c>
      <c r="Z847" s="320"/>
      <c r="AA847" s="320"/>
      <c r="AB847" s="321"/>
      <c r="AC847" s="323" t="s">
        <v>503</v>
      </c>
      <c r="AD847" s="323"/>
      <c r="AE847" s="323"/>
      <c r="AF847" s="323"/>
      <c r="AG847" s="323"/>
      <c r="AH847" s="324" t="s">
        <v>631</v>
      </c>
      <c r="AI847" s="325"/>
      <c r="AJ847" s="325"/>
      <c r="AK847" s="325"/>
      <c r="AL847" s="326">
        <v>100</v>
      </c>
      <c r="AM847" s="327"/>
      <c r="AN847" s="327"/>
      <c r="AO847" s="328"/>
      <c r="AP847" s="322" t="s">
        <v>631</v>
      </c>
      <c r="AQ847" s="322"/>
      <c r="AR847" s="322"/>
      <c r="AS847" s="322"/>
      <c r="AT847" s="322"/>
      <c r="AU847" s="322"/>
      <c r="AV847" s="322"/>
      <c r="AW847" s="322"/>
      <c r="AX847" s="322"/>
    </row>
    <row r="848" spans="1:50" ht="30" customHeight="1" x14ac:dyDescent="0.15">
      <c r="A848" s="405">
        <v>12</v>
      </c>
      <c r="B848" s="405">
        <v>1</v>
      </c>
      <c r="C848" s="425" t="s">
        <v>636</v>
      </c>
      <c r="D848" s="419"/>
      <c r="E848" s="419"/>
      <c r="F848" s="419"/>
      <c r="G848" s="419"/>
      <c r="H848" s="419"/>
      <c r="I848" s="419"/>
      <c r="J848" s="420">
        <v>1010001139967</v>
      </c>
      <c r="K848" s="421"/>
      <c r="L848" s="421"/>
      <c r="M848" s="421"/>
      <c r="N848" s="421"/>
      <c r="O848" s="421"/>
      <c r="P848" s="317" t="s">
        <v>641</v>
      </c>
      <c r="Q848" s="318"/>
      <c r="R848" s="318"/>
      <c r="S848" s="318"/>
      <c r="T848" s="318"/>
      <c r="U848" s="318"/>
      <c r="V848" s="318"/>
      <c r="W848" s="318"/>
      <c r="X848" s="318"/>
      <c r="Y848" s="319">
        <v>0.7</v>
      </c>
      <c r="Z848" s="320"/>
      <c r="AA848" s="320"/>
      <c r="AB848" s="321"/>
      <c r="AC848" s="323" t="s">
        <v>503</v>
      </c>
      <c r="AD848" s="323"/>
      <c r="AE848" s="323"/>
      <c r="AF848" s="323"/>
      <c r="AG848" s="323"/>
      <c r="AH848" s="324" t="s">
        <v>631</v>
      </c>
      <c r="AI848" s="325"/>
      <c r="AJ848" s="325"/>
      <c r="AK848" s="325"/>
      <c r="AL848" s="326">
        <v>100</v>
      </c>
      <c r="AM848" s="327"/>
      <c r="AN848" s="327"/>
      <c r="AO848" s="328"/>
      <c r="AP848" s="322" t="s">
        <v>631</v>
      </c>
      <c r="AQ848" s="322"/>
      <c r="AR848" s="322"/>
      <c r="AS848" s="322"/>
      <c r="AT848" s="322"/>
      <c r="AU848" s="322"/>
      <c r="AV848" s="322"/>
      <c r="AW848" s="322"/>
      <c r="AX848" s="322"/>
    </row>
    <row r="849" spans="1:50" ht="30" customHeight="1" x14ac:dyDescent="0.15">
      <c r="A849" s="405">
        <v>13</v>
      </c>
      <c r="B849" s="405">
        <v>1</v>
      </c>
      <c r="C849" s="425" t="s">
        <v>636</v>
      </c>
      <c r="D849" s="419"/>
      <c r="E849" s="419"/>
      <c r="F849" s="419"/>
      <c r="G849" s="419"/>
      <c r="H849" s="419"/>
      <c r="I849" s="419"/>
      <c r="J849" s="420">
        <v>1010001139967</v>
      </c>
      <c r="K849" s="421"/>
      <c r="L849" s="421"/>
      <c r="M849" s="421"/>
      <c r="N849" s="421"/>
      <c r="O849" s="421"/>
      <c r="P849" s="318" t="s">
        <v>638</v>
      </c>
      <c r="Q849" s="318"/>
      <c r="R849" s="318"/>
      <c r="S849" s="318"/>
      <c r="T849" s="318"/>
      <c r="U849" s="318"/>
      <c r="V849" s="318"/>
      <c r="W849" s="318"/>
      <c r="X849" s="318"/>
      <c r="Y849" s="319">
        <v>0.6</v>
      </c>
      <c r="Z849" s="320"/>
      <c r="AA849" s="320"/>
      <c r="AB849" s="321"/>
      <c r="AC849" s="323" t="s">
        <v>503</v>
      </c>
      <c r="AD849" s="323"/>
      <c r="AE849" s="323"/>
      <c r="AF849" s="323"/>
      <c r="AG849" s="323"/>
      <c r="AH849" s="324" t="s">
        <v>631</v>
      </c>
      <c r="AI849" s="325"/>
      <c r="AJ849" s="325"/>
      <c r="AK849" s="325"/>
      <c r="AL849" s="326">
        <v>100</v>
      </c>
      <c r="AM849" s="327"/>
      <c r="AN849" s="327"/>
      <c r="AO849" s="328"/>
      <c r="AP849" s="322" t="s">
        <v>631</v>
      </c>
      <c r="AQ849" s="322"/>
      <c r="AR849" s="322"/>
      <c r="AS849" s="322"/>
      <c r="AT849" s="322"/>
      <c r="AU849" s="322"/>
      <c r="AV849" s="322"/>
      <c r="AW849" s="322"/>
      <c r="AX849" s="322"/>
    </row>
    <row r="850" spans="1:50" ht="30" customHeight="1" x14ac:dyDescent="0.15">
      <c r="A850" s="405">
        <v>14</v>
      </c>
      <c r="B850" s="405">
        <v>1</v>
      </c>
      <c r="C850" s="425" t="s">
        <v>636</v>
      </c>
      <c r="D850" s="419"/>
      <c r="E850" s="419"/>
      <c r="F850" s="419"/>
      <c r="G850" s="419"/>
      <c r="H850" s="419"/>
      <c r="I850" s="419"/>
      <c r="J850" s="420">
        <v>1010001139967</v>
      </c>
      <c r="K850" s="421"/>
      <c r="L850" s="421"/>
      <c r="M850" s="421"/>
      <c r="N850" s="421"/>
      <c r="O850" s="421"/>
      <c r="P850" s="317" t="s">
        <v>640</v>
      </c>
      <c r="Q850" s="318"/>
      <c r="R850" s="318"/>
      <c r="S850" s="318"/>
      <c r="T850" s="318"/>
      <c r="U850" s="318"/>
      <c r="V850" s="318"/>
      <c r="W850" s="318"/>
      <c r="X850" s="318"/>
      <c r="Y850" s="319">
        <v>0.3</v>
      </c>
      <c r="Z850" s="320"/>
      <c r="AA850" s="320"/>
      <c r="AB850" s="321"/>
      <c r="AC850" s="323" t="s">
        <v>503</v>
      </c>
      <c r="AD850" s="323"/>
      <c r="AE850" s="323"/>
      <c r="AF850" s="323"/>
      <c r="AG850" s="323"/>
      <c r="AH850" s="324" t="s">
        <v>631</v>
      </c>
      <c r="AI850" s="325"/>
      <c r="AJ850" s="325"/>
      <c r="AK850" s="325"/>
      <c r="AL850" s="326">
        <v>100</v>
      </c>
      <c r="AM850" s="327"/>
      <c r="AN850" s="327"/>
      <c r="AO850" s="328"/>
      <c r="AP850" s="322" t="s">
        <v>631</v>
      </c>
      <c r="AQ850" s="322"/>
      <c r="AR850" s="322"/>
      <c r="AS850" s="322"/>
      <c r="AT850" s="322"/>
      <c r="AU850" s="322"/>
      <c r="AV850" s="322"/>
      <c r="AW850" s="322"/>
      <c r="AX850" s="322"/>
    </row>
    <row r="851" spans="1:50" ht="30" customHeight="1" x14ac:dyDescent="0.15">
      <c r="A851" s="405">
        <v>15</v>
      </c>
      <c r="B851" s="405">
        <v>1</v>
      </c>
      <c r="C851" s="425" t="s">
        <v>656</v>
      </c>
      <c r="D851" s="419"/>
      <c r="E851" s="419"/>
      <c r="F851" s="419"/>
      <c r="G851" s="419"/>
      <c r="H851" s="419"/>
      <c r="I851" s="419"/>
      <c r="J851" s="420">
        <v>1012301009841</v>
      </c>
      <c r="K851" s="421"/>
      <c r="L851" s="421"/>
      <c r="M851" s="421"/>
      <c r="N851" s="421"/>
      <c r="O851" s="421"/>
      <c r="P851" s="317" t="s">
        <v>641</v>
      </c>
      <c r="Q851" s="318"/>
      <c r="R851" s="318"/>
      <c r="S851" s="318"/>
      <c r="T851" s="318"/>
      <c r="U851" s="318"/>
      <c r="V851" s="318"/>
      <c r="W851" s="318"/>
      <c r="X851" s="318"/>
      <c r="Y851" s="319">
        <v>9</v>
      </c>
      <c r="Z851" s="320"/>
      <c r="AA851" s="320"/>
      <c r="AB851" s="321"/>
      <c r="AC851" s="323" t="s">
        <v>497</v>
      </c>
      <c r="AD851" s="323"/>
      <c r="AE851" s="323"/>
      <c r="AF851" s="323"/>
      <c r="AG851" s="323"/>
      <c r="AH851" s="324">
        <v>1</v>
      </c>
      <c r="AI851" s="325"/>
      <c r="AJ851" s="325"/>
      <c r="AK851" s="325"/>
      <c r="AL851" s="326">
        <v>98.3</v>
      </c>
      <c r="AM851" s="327"/>
      <c r="AN851" s="327"/>
      <c r="AO851" s="328"/>
      <c r="AP851" s="322" t="s">
        <v>631</v>
      </c>
      <c r="AQ851" s="322"/>
      <c r="AR851" s="322"/>
      <c r="AS851" s="322"/>
      <c r="AT851" s="322"/>
      <c r="AU851" s="322"/>
      <c r="AV851" s="322"/>
      <c r="AW851" s="322"/>
      <c r="AX851" s="322"/>
    </row>
    <row r="852" spans="1:50" ht="30" customHeight="1" x14ac:dyDescent="0.15">
      <c r="A852" s="405">
        <v>16</v>
      </c>
      <c r="B852" s="405">
        <v>1</v>
      </c>
      <c r="C852" s="425" t="s">
        <v>642</v>
      </c>
      <c r="D852" s="419"/>
      <c r="E852" s="419"/>
      <c r="F852" s="419"/>
      <c r="G852" s="419"/>
      <c r="H852" s="419"/>
      <c r="I852" s="419"/>
      <c r="J852" s="420">
        <v>1012301009841</v>
      </c>
      <c r="K852" s="421"/>
      <c r="L852" s="421"/>
      <c r="M852" s="421"/>
      <c r="N852" s="421"/>
      <c r="O852" s="421"/>
      <c r="P852" s="317" t="s">
        <v>643</v>
      </c>
      <c r="Q852" s="318"/>
      <c r="R852" s="318"/>
      <c r="S852" s="318"/>
      <c r="T852" s="318"/>
      <c r="U852" s="318"/>
      <c r="V852" s="318"/>
      <c r="W852" s="318"/>
      <c r="X852" s="318"/>
      <c r="Y852" s="319">
        <v>1</v>
      </c>
      <c r="Z852" s="320"/>
      <c r="AA852" s="320"/>
      <c r="AB852" s="321"/>
      <c r="AC852" s="323" t="s">
        <v>503</v>
      </c>
      <c r="AD852" s="323"/>
      <c r="AE852" s="323"/>
      <c r="AF852" s="323"/>
      <c r="AG852" s="323"/>
      <c r="AH852" s="324" t="s">
        <v>631</v>
      </c>
      <c r="AI852" s="325"/>
      <c r="AJ852" s="325"/>
      <c r="AK852" s="325"/>
      <c r="AL852" s="326">
        <v>100</v>
      </c>
      <c r="AM852" s="327"/>
      <c r="AN852" s="327"/>
      <c r="AO852" s="328"/>
      <c r="AP852" s="322" t="s">
        <v>631</v>
      </c>
      <c r="AQ852" s="322"/>
      <c r="AR852" s="322"/>
      <c r="AS852" s="322"/>
      <c r="AT852" s="322"/>
      <c r="AU852" s="322"/>
      <c r="AV852" s="322"/>
      <c r="AW852" s="322"/>
      <c r="AX852" s="322"/>
    </row>
    <row r="853" spans="1:50" s="16" customFormat="1" ht="30" customHeight="1" x14ac:dyDescent="0.15">
      <c r="A853" s="405">
        <v>17</v>
      </c>
      <c r="B853" s="405">
        <v>1</v>
      </c>
      <c r="C853" s="425" t="s">
        <v>642</v>
      </c>
      <c r="D853" s="419"/>
      <c r="E853" s="419"/>
      <c r="F853" s="419"/>
      <c r="G853" s="419"/>
      <c r="H853" s="419"/>
      <c r="I853" s="419"/>
      <c r="J853" s="420">
        <v>1012301009841</v>
      </c>
      <c r="K853" s="421"/>
      <c r="L853" s="421"/>
      <c r="M853" s="421"/>
      <c r="N853" s="421"/>
      <c r="O853" s="421"/>
      <c r="P853" s="317" t="s">
        <v>641</v>
      </c>
      <c r="Q853" s="318"/>
      <c r="R853" s="318"/>
      <c r="S853" s="318"/>
      <c r="T853" s="318"/>
      <c r="U853" s="318"/>
      <c r="V853" s="318"/>
      <c r="W853" s="318"/>
      <c r="X853" s="318"/>
      <c r="Y853" s="319">
        <v>0.1</v>
      </c>
      <c r="Z853" s="320"/>
      <c r="AA853" s="320"/>
      <c r="AB853" s="321"/>
      <c r="AC853" s="323" t="s">
        <v>503</v>
      </c>
      <c r="AD853" s="323"/>
      <c r="AE853" s="323"/>
      <c r="AF853" s="323"/>
      <c r="AG853" s="323"/>
      <c r="AH853" s="324" t="s">
        <v>631</v>
      </c>
      <c r="AI853" s="325"/>
      <c r="AJ853" s="325"/>
      <c r="AK853" s="325"/>
      <c r="AL853" s="326">
        <v>100</v>
      </c>
      <c r="AM853" s="327"/>
      <c r="AN853" s="327"/>
      <c r="AO853" s="328"/>
      <c r="AP853" s="322" t="s">
        <v>631</v>
      </c>
      <c r="AQ853" s="322"/>
      <c r="AR853" s="322"/>
      <c r="AS853" s="322"/>
      <c r="AT853" s="322"/>
      <c r="AU853" s="322"/>
      <c r="AV853" s="322"/>
      <c r="AW853" s="322"/>
      <c r="AX853" s="322"/>
    </row>
    <row r="854" spans="1:50" ht="30" customHeight="1" x14ac:dyDescent="0.15">
      <c r="A854" s="405">
        <v>18</v>
      </c>
      <c r="B854" s="405">
        <v>1</v>
      </c>
      <c r="C854" s="425" t="s">
        <v>657</v>
      </c>
      <c r="D854" s="419"/>
      <c r="E854" s="419"/>
      <c r="F854" s="419"/>
      <c r="G854" s="419"/>
      <c r="H854" s="419"/>
      <c r="I854" s="419"/>
      <c r="J854" s="420">
        <v>4010001022476</v>
      </c>
      <c r="K854" s="421"/>
      <c r="L854" s="421"/>
      <c r="M854" s="421"/>
      <c r="N854" s="421"/>
      <c r="O854" s="421"/>
      <c r="P854" s="317" t="s">
        <v>644</v>
      </c>
      <c r="Q854" s="318"/>
      <c r="R854" s="318"/>
      <c r="S854" s="318"/>
      <c r="T854" s="318"/>
      <c r="U854" s="318"/>
      <c r="V854" s="318"/>
      <c r="W854" s="318"/>
      <c r="X854" s="318"/>
      <c r="Y854" s="319">
        <v>9</v>
      </c>
      <c r="Z854" s="320"/>
      <c r="AA854" s="320"/>
      <c r="AB854" s="321"/>
      <c r="AC854" s="323" t="s">
        <v>497</v>
      </c>
      <c r="AD854" s="323"/>
      <c r="AE854" s="323"/>
      <c r="AF854" s="323"/>
      <c r="AG854" s="323"/>
      <c r="AH854" s="324">
        <v>1</v>
      </c>
      <c r="AI854" s="325"/>
      <c r="AJ854" s="325"/>
      <c r="AK854" s="325"/>
      <c r="AL854" s="326">
        <v>98.94</v>
      </c>
      <c r="AM854" s="327"/>
      <c r="AN854" s="327"/>
      <c r="AO854" s="328"/>
      <c r="AP854" s="322" t="s">
        <v>631</v>
      </c>
      <c r="AQ854" s="322"/>
      <c r="AR854" s="322"/>
      <c r="AS854" s="322"/>
      <c r="AT854" s="322"/>
      <c r="AU854" s="322"/>
      <c r="AV854" s="322"/>
      <c r="AW854" s="322"/>
      <c r="AX854" s="322"/>
    </row>
    <row r="855" spans="1:50" ht="30" customHeight="1" x14ac:dyDescent="0.15">
      <c r="A855" s="405">
        <v>19</v>
      </c>
      <c r="B855" s="405">
        <v>1</v>
      </c>
      <c r="C855" s="425" t="s">
        <v>658</v>
      </c>
      <c r="D855" s="419"/>
      <c r="E855" s="419"/>
      <c r="F855" s="419"/>
      <c r="G855" s="419"/>
      <c r="H855" s="419"/>
      <c r="I855" s="419"/>
      <c r="J855" s="420">
        <v>2030001007106</v>
      </c>
      <c r="K855" s="421"/>
      <c r="L855" s="421"/>
      <c r="M855" s="421"/>
      <c r="N855" s="421"/>
      <c r="O855" s="421"/>
      <c r="P855" s="317" t="s">
        <v>645</v>
      </c>
      <c r="Q855" s="318"/>
      <c r="R855" s="318"/>
      <c r="S855" s="318"/>
      <c r="T855" s="318"/>
      <c r="U855" s="318"/>
      <c r="V855" s="318"/>
      <c r="W855" s="318"/>
      <c r="X855" s="318"/>
      <c r="Y855" s="319">
        <v>6</v>
      </c>
      <c r="Z855" s="320"/>
      <c r="AA855" s="320"/>
      <c r="AB855" s="321"/>
      <c r="AC855" s="323" t="s">
        <v>497</v>
      </c>
      <c r="AD855" s="323"/>
      <c r="AE855" s="323"/>
      <c r="AF855" s="323"/>
      <c r="AG855" s="323"/>
      <c r="AH855" s="324">
        <v>3</v>
      </c>
      <c r="AI855" s="325"/>
      <c r="AJ855" s="325"/>
      <c r="AK855" s="325"/>
      <c r="AL855" s="326">
        <v>98.28</v>
      </c>
      <c r="AM855" s="327"/>
      <c r="AN855" s="327"/>
      <c r="AO855" s="328"/>
      <c r="AP855" s="322" t="s">
        <v>631</v>
      </c>
      <c r="AQ855" s="322"/>
      <c r="AR855" s="322"/>
      <c r="AS855" s="322"/>
      <c r="AT855" s="322"/>
      <c r="AU855" s="322"/>
      <c r="AV855" s="322"/>
      <c r="AW855" s="322"/>
      <c r="AX855" s="322"/>
    </row>
    <row r="856" spans="1:50" ht="30" customHeight="1" x14ac:dyDescent="0.15">
      <c r="A856" s="405">
        <v>20</v>
      </c>
      <c r="B856" s="405">
        <v>1</v>
      </c>
      <c r="C856" s="425" t="s">
        <v>659</v>
      </c>
      <c r="D856" s="419"/>
      <c r="E856" s="419"/>
      <c r="F856" s="419"/>
      <c r="G856" s="419"/>
      <c r="H856" s="419"/>
      <c r="I856" s="419"/>
      <c r="J856" s="420">
        <v>8011201002504</v>
      </c>
      <c r="K856" s="421"/>
      <c r="L856" s="421"/>
      <c r="M856" s="421"/>
      <c r="N856" s="421"/>
      <c r="O856" s="421"/>
      <c r="P856" s="317" t="s">
        <v>649</v>
      </c>
      <c r="Q856" s="318"/>
      <c r="R856" s="318"/>
      <c r="S856" s="318"/>
      <c r="T856" s="318"/>
      <c r="U856" s="318"/>
      <c r="V856" s="318"/>
      <c r="W856" s="318"/>
      <c r="X856" s="318"/>
      <c r="Y856" s="319">
        <v>1</v>
      </c>
      <c r="Z856" s="320"/>
      <c r="AA856" s="320"/>
      <c r="AB856" s="321"/>
      <c r="AC856" s="323" t="s">
        <v>503</v>
      </c>
      <c r="AD856" s="323"/>
      <c r="AE856" s="323"/>
      <c r="AF856" s="323"/>
      <c r="AG856" s="323"/>
      <c r="AH856" s="324" t="s">
        <v>631</v>
      </c>
      <c r="AI856" s="325"/>
      <c r="AJ856" s="325"/>
      <c r="AK856" s="325"/>
      <c r="AL856" s="326">
        <v>100</v>
      </c>
      <c r="AM856" s="327"/>
      <c r="AN856" s="327"/>
      <c r="AO856" s="328"/>
      <c r="AP856" s="322" t="s">
        <v>631</v>
      </c>
      <c r="AQ856" s="322"/>
      <c r="AR856" s="322"/>
      <c r="AS856" s="322"/>
      <c r="AT856" s="322"/>
      <c r="AU856" s="322"/>
      <c r="AV856" s="322"/>
      <c r="AW856" s="322"/>
      <c r="AX856" s="322"/>
    </row>
    <row r="857" spans="1:50" ht="30" customHeight="1" x14ac:dyDescent="0.15">
      <c r="A857" s="405">
        <v>21</v>
      </c>
      <c r="B857" s="405">
        <v>1</v>
      </c>
      <c r="C857" s="425" t="s">
        <v>646</v>
      </c>
      <c r="D857" s="419"/>
      <c r="E857" s="419"/>
      <c r="F857" s="419"/>
      <c r="G857" s="419"/>
      <c r="H857" s="419"/>
      <c r="I857" s="419"/>
      <c r="J857" s="420">
        <v>8011201002504</v>
      </c>
      <c r="K857" s="421"/>
      <c r="L857" s="421"/>
      <c r="M857" s="421"/>
      <c r="N857" s="421"/>
      <c r="O857" s="421"/>
      <c r="P857" s="317" t="s">
        <v>640</v>
      </c>
      <c r="Q857" s="318"/>
      <c r="R857" s="318"/>
      <c r="S857" s="318"/>
      <c r="T857" s="318"/>
      <c r="U857" s="318"/>
      <c r="V857" s="318"/>
      <c r="W857" s="318"/>
      <c r="X857" s="318"/>
      <c r="Y857" s="319">
        <v>0.8</v>
      </c>
      <c r="Z857" s="320"/>
      <c r="AA857" s="320"/>
      <c r="AB857" s="321"/>
      <c r="AC857" s="323" t="s">
        <v>503</v>
      </c>
      <c r="AD857" s="323"/>
      <c r="AE857" s="323"/>
      <c r="AF857" s="323"/>
      <c r="AG857" s="323"/>
      <c r="AH857" s="324" t="s">
        <v>631</v>
      </c>
      <c r="AI857" s="325"/>
      <c r="AJ857" s="325"/>
      <c r="AK857" s="325"/>
      <c r="AL857" s="326">
        <v>100</v>
      </c>
      <c r="AM857" s="327"/>
      <c r="AN857" s="327"/>
      <c r="AO857" s="328"/>
      <c r="AP857" s="322" t="s">
        <v>631</v>
      </c>
      <c r="AQ857" s="322"/>
      <c r="AR857" s="322"/>
      <c r="AS857" s="322"/>
      <c r="AT857" s="322"/>
      <c r="AU857" s="322"/>
      <c r="AV857" s="322"/>
      <c r="AW857" s="322"/>
      <c r="AX857" s="322"/>
    </row>
    <row r="858" spans="1:50" ht="30" customHeight="1" x14ac:dyDescent="0.15">
      <c r="A858" s="405">
        <v>22</v>
      </c>
      <c r="B858" s="405">
        <v>1</v>
      </c>
      <c r="C858" s="425" t="s">
        <v>646</v>
      </c>
      <c r="D858" s="419"/>
      <c r="E858" s="419"/>
      <c r="F858" s="419"/>
      <c r="G858" s="419"/>
      <c r="H858" s="419"/>
      <c r="I858" s="419"/>
      <c r="J858" s="420">
        <v>8011201002504</v>
      </c>
      <c r="K858" s="421"/>
      <c r="L858" s="421"/>
      <c r="M858" s="421"/>
      <c r="N858" s="421"/>
      <c r="O858" s="421"/>
      <c r="P858" s="317" t="s">
        <v>640</v>
      </c>
      <c r="Q858" s="318"/>
      <c r="R858" s="318"/>
      <c r="S858" s="318"/>
      <c r="T858" s="318"/>
      <c r="U858" s="318"/>
      <c r="V858" s="318"/>
      <c r="W858" s="318"/>
      <c r="X858" s="318"/>
      <c r="Y858" s="319">
        <v>0.8</v>
      </c>
      <c r="Z858" s="320"/>
      <c r="AA858" s="320"/>
      <c r="AB858" s="321"/>
      <c r="AC858" s="323" t="s">
        <v>503</v>
      </c>
      <c r="AD858" s="323"/>
      <c r="AE858" s="323"/>
      <c r="AF858" s="323"/>
      <c r="AG858" s="323"/>
      <c r="AH858" s="324" t="s">
        <v>631</v>
      </c>
      <c r="AI858" s="325"/>
      <c r="AJ858" s="325"/>
      <c r="AK858" s="325"/>
      <c r="AL858" s="326">
        <v>100</v>
      </c>
      <c r="AM858" s="327"/>
      <c r="AN858" s="327"/>
      <c r="AO858" s="328"/>
      <c r="AP858" s="322" t="s">
        <v>631</v>
      </c>
      <c r="AQ858" s="322"/>
      <c r="AR858" s="322"/>
      <c r="AS858" s="322"/>
      <c r="AT858" s="322"/>
      <c r="AU858" s="322"/>
      <c r="AV858" s="322"/>
      <c r="AW858" s="322"/>
      <c r="AX858" s="322"/>
    </row>
    <row r="859" spans="1:50" ht="30" customHeight="1" x14ac:dyDescent="0.15">
      <c r="A859" s="405">
        <v>23</v>
      </c>
      <c r="B859" s="405">
        <v>1</v>
      </c>
      <c r="C859" s="425" t="s">
        <v>646</v>
      </c>
      <c r="D859" s="419"/>
      <c r="E859" s="419"/>
      <c r="F859" s="419"/>
      <c r="G859" s="419"/>
      <c r="H859" s="419"/>
      <c r="I859" s="419"/>
      <c r="J859" s="420">
        <v>8011201002504</v>
      </c>
      <c r="K859" s="421"/>
      <c r="L859" s="421"/>
      <c r="M859" s="421"/>
      <c r="N859" s="421"/>
      <c r="O859" s="421"/>
      <c r="P859" s="317" t="s">
        <v>640</v>
      </c>
      <c r="Q859" s="318"/>
      <c r="R859" s="318"/>
      <c r="S859" s="318"/>
      <c r="T859" s="318"/>
      <c r="U859" s="318"/>
      <c r="V859" s="318"/>
      <c r="W859" s="318"/>
      <c r="X859" s="318"/>
      <c r="Y859" s="319">
        <v>0.7</v>
      </c>
      <c r="Z859" s="320"/>
      <c r="AA859" s="320"/>
      <c r="AB859" s="321"/>
      <c r="AC859" s="323" t="s">
        <v>503</v>
      </c>
      <c r="AD859" s="323"/>
      <c r="AE859" s="323"/>
      <c r="AF859" s="323"/>
      <c r="AG859" s="323"/>
      <c r="AH859" s="324" t="s">
        <v>631</v>
      </c>
      <c r="AI859" s="325"/>
      <c r="AJ859" s="325"/>
      <c r="AK859" s="325"/>
      <c r="AL859" s="326">
        <v>100</v>
      </c>
      <c r="AM859" s="327"/>
      <c r="AN859" s="327"/>
      <c r="AO859" s="328"/>
      <c r="AP859" s="322" t="s">
        <v>631</v>
      </c>
      <c r="AQ859" s="322"/>
      <c r="AR859" s="322"/>
      <c r="AS859" s="322"/>
      <c r="AT859" s="322"/>
      <c r="AU859" s="322"/>
      <c r="AV859" s="322"/>
      <c r="AW859" s="322"/>
      <c r="AX859" s="322"/>
    </row>
    <row r="860" spans="1:50" ht="30" customHeight="1" x14ac:dyDescent="0.15">
      <c r="A860" s="405">
        <v>24</v>
      </c>
      <c r="B860" s="405">
        <v>1</v>
      </c>
      <c r="C860" s="425" t="s">
        <v>646</v>
      </c>
      <c r="D860" s="419"/>
      <c r="E860" s="419"/>
      <c r="F860" s="419"/>
      <c r="G860" s="419"/>
      <c r="H860" s="419"/>
      <c r="I860" s="419"/>
      <c r="J860" s="420">
        <v>8011201002504</v>
      </c>
      <c r="K860" s="421"/>
      <c r="L860" s="421"/>
      <c r="M860" s="421"/>
      <c r="N860" s="421"/>
      <c r="O860" s="421"/>
      <c r="P860" s="317" t="s">
        <v>640</v>
      </c>
      <c r="Q860" s="318"/>
      <c r="R860" s="318"/>
      <c r="S860" s="318"/>
      <c r="T860" s="318"/>
      <c r="U860" s="318"/>
      <c r="V860" s="318"/>
      <c r="W860" s="318"/>
      <c r="X860" s="318"/>
      <c r="Y860" s="319">
        <v>0.6</v>
      </c>
      <c r="Z860" s="320"/>
      <c r="AA860" s="320"/>
      <c r="AB860" s="321"/>
      <c r="AC860" s="323" t="s">
        <v>503</v>
      </c>
      <c r="AD860" s="323"/>
      <c r="AE860" s="323"/>
      <c r="AF860" s="323"/>
      <c r="AG860" s="323"/>
      <c r="AH860" s="324" t="s">
        <v>631</v>
      </c>
      <c r="AI860" s="325"/>
      <c r="AJ860" s="325"/>
      <c r="AK860" s="325"/>
      <c r="AL860" s="326">
        <v>100</v>
      </c>
      <c r="AM860" s="327"/>
      <c r="AN860" s="327"/>
      <c r="AO860" s="328"/>
      <c r="AP860" s="322" t="s">
        <v>631</v>
      </c>
      <c r="AQ860" s="322"/>
      <c r="AR860" s="322"/>
      <c r="AS860" s="322"/>
      <c r="AT860" s="322"/>
      <c r="AU860" s="322"/>
      <c r="AV860" s="322"/>
      <c r="AW860" s="322"/>
      <c r="AX860" s="322"/>
    </row>
    <row r="861" spans="1:50" ht="30" customHeight="1" x14ac:dyDescent="0.15">
      <c r="A861" s="405">
        <v>25</v>
      </c>
      <c r="B861" s="405">
        <v>1</v>
      </c>
      <c r="C861" s="425" t="s">
        <v>646</v>
      </c>
      <c r="D861" s="419"/>
      <c r="E861" s="419"/>
      <c r="F861" s="419"/>
      <c r="G861" s="419"/>
      <c r="H861" s="419"/>
      <c r="I861" s="419"/>
      <c r="J861" s="420">
        <v>8011201002504</v>
      </c>
      <c r="K861" s="421"/>
      <c r="L861" s="421"/>
      <c r="M861" s="421"/>
      <c r="N861" s="421"/>
      <c r="O861" s="421"/>
      <c r="P861" s="317" t="s">
        <v>643</v>
      </c>
      <c r="Q861" s="318"/>
      <c r="R861" s="318"/>
      <c r="S861" s="318"/>
      <c r="T861" s="318"/>
      <c r="U861" s="318"/>
      <c r="V861" s="318"/>
      <c r="W861" s="318"/>
      <c r="X861" s="318"/>
      <c r="Y861" s="319">
        <v>0.6</v>
      </c>
      <c r="Z861" s="320"/>
      <c r="AA861" s="320"/>
      <c r="AB861" s="321"/>
      <c r="AC861" s="323" t="s">
        <v>503</v>
      </c>
      <c r="AD861" s="323"/>
      <c r="AE861" s="323"/>
      <c r="AF861" s="323"/>
      <c r="AG861" s="323"/>
      <c r="AH861" s="324" t="s">
        <v>631</v>
      </c>
      <c r="AI861" s="325"/>
      <c r="AJ861" s="325"/>
      <c r="AK861" s="325"/>
      <c r="AL861" s="326">
        <v>100</v>
      </c>
      <c r="AM861" s="327"/>
      <c r="AN861" s="327"/>
      <c r="AO861" s="328"/>
      <c r="AP861" s="322" t="s">
        <v>631</v>
      </c>
      <c r="AQ861" s="322"/>
      <c r="AR861" s="322"/>
      <c r="AS861" s="322"/>
      <c r="AT861" s="322"/>
      <c r="AU861" s="322"/>
      <c r="AV861" s="322"/>
      <c r="AW861" s="322"/>
      <c r="AX861" s="322"/>
    </row>
    <row r="862" spans="1:50" ht="30" customHeight="1" x14ac:dyDescent="0.15">
      <c r="A862" s="405">
        <v>26</v>
      </c>
      <c r="B862" s="405">
        <v>1</v>
      </c>
      <c r="C862" s="425" t="s">
        <v>646</v>
      </c>
      <c r="D862" s="419"/>
      <c r="E862" s="419"/>
      <c r="F862" s="419"/>
      <c r="G862" s="419"/>
      <c r="H862" s="419"/>
      <c r="I862" s="419"/>
      <c r="J862" s="420">
        <v>8011201002504</v>
      </c>
      <c r="K862" s="421"/>
      <c r="L862" s="421"/>
      <c r="M862" s="421"/>
      <c r="N862" s="421"/>
      <c r="O862" s="421"/>
      <c r="P862" s="317" t="s">
        <v>640</v>
      </c>
      <c r="Q862" s="318"/>
      <c r="R862" s="318"/>
      <c r="S862" s="318"/>
      <c r="T862" s="318"/>
      <c r="U862" s="318"/>
      <c r="V862" s="318"/>
      <c r="W862" s="318"/>
      <c r="X862" s="318"/>
      <c r="Y862" s="319">
        <v>0.4</v>
      </c>
      <c r="Z862" s="320"/>
      <c r="AA862" s="320"/>
      <c r="AB862" s="321"/>
      <c r="AC862" s="323" t="s">
        <v>503</v>
      </c>
      <c r="AD862" s="323"/>
      <c r="AE862" s="323"/>
      <c r="AF862" s="323"/>
      <c r="AG862" s="323"/>
      <c r="AH862" s="324" t="s">
        <v>631</v>
      </c>
      <c r="AI862" s="325"/>
      <c r="AJ862" s="325"/>
      <c r="AK862" s="325"/>
      <c r="AL862" s="326">
        <v>100</v>
      </c>
      <c r="AM862" s="327"/>
      <c r="AN862" s="327"/>
      <c r="AO862" s="328"/>
      <c r="AP862" s="322" t="s">
        <v>631</v>
      </c>
      <c r="AQ862" s="322"/>
      <c r="AR862" s="322"/>
      <c r="AS862" s="322"/>
      <c r="AT862" s="322"/>
      <c r="AU862" s="322"/>
      <c r="AV862" s="322"/>
      <c r="AW862" s="322"/>
      <c r="AX862" s="322"/>
    </row>
    <row r="863" spans="1:50" ht="30" customHeight="1" x14ac:dyDescent="0.15">
      <c r="A863" s="405">
        <v>27</v>
      </c>
      <c r="B863" s="405">
        <v>1</v>
      </c>
      <c r="C863" s="425" t="s">
        <v>646</v>
      </c>
      <c r="D863" s="419"/>
      <c r="E863" s="419"/>
      <c r="F863" s="419"/>
      <c r="G863" s="419"/>
      <c r="H863" s="419"/>
      <c r="I863" s="419"/>
      <c r="J863" s="420">
        <v>8011201002504</v>
      </c>
      <c r="K863" s="421"/>
      <c r="L863" s="421"/>
      <c r="M863" s="421"/>
      <c r="N863" s="421"/>
      <c r="O863" s="421"/>
      <c r="P863" s="317" t="s">
        <v>640</v>
      </c>
      <c r="Q863" s="318"/>
      <c r="R863" s="318"/>
      <c r="S863" s="318"/>
      <c r="T863" s="318"/>
      <c r="U863" s="318"/>
      <c r="V863" s="318"/>
      <c r="W863" s="318"/>
      <c r="X863" s="318"/>
      <c r="Y863" s="319">
        <v>0.3</v>
      </c>
      <c r="Z863" s="320"/>
      <c r="AA863" s="320"/>
      <c r="AB863" s="321"/>
      <c r="AC863" s="323" t="s">
        <v>503</v>
      </c>
      <c r="AD863" s="323"/>
      <c r="AE863" s="323"/>
      <c r="AF863" s="323"/>
      <c r="AG863" s="323"/>
      <c r="AH863" s="324" t="s">
        <v>631</v>
      </c>
      <c r="AI863" s="325"/>
      <c r="AJ863" s="325"/>
      <c r="AK863" s="325"/>
      <c r="AL863" s="326">
        <v>100</v>
      </c>
      <c r="AM863" s="327"/>
      <c r="AN863" s="327"/>
      <c r="AO863" s="328"/>
      <c r="AP863" s="322" t="s">
        <v>631</v>
      </c>
      <c r="AQ863" s="322"/>
      <c r="AR863" s="322"/>
      <c r="AS863" s="322"/>
      <c r="AT863" s="322"/>
      <c r="AU863" s="322"/>
      <c r="AV863" s="322"/>
      <c r="AW863" s="322"/>
      <c r="AX863" s="322"/>
    </row>
    <row r="864" spans="1:50" ht="30" customHeight="1" x14ac:dyDescent="0.15">
      <c r="A864" s="405">
        <v>28</v>
      </c>
      <c r="B864" s="405">
        <v>1</v>
      </c>
      <c r="C864" s="425" t="s">
        <v>646</v>
      </c>
      <c r="D864" s="419"/>
      <c r="E864" s="419"/>
      <c r="F864" s="419"/>
      <c r="G864" s="419"/>
      <c r="H864" s="419"/>
      <c r="I864" s="419"/>
      <c r="J864" s="420">
        <v>8011201002504</v>
      </c>
      <c r="K864" s="421"/>
      <c r="L864" s="421"/>
      <c r="M864" s="421"/>
      <c r="N864" s="421"/>
      <c r="O864" s="421"/>
      <c r="P864" s="317" t="s">
        <v>640</v>
      </c>
      <c r="Q864" s="318"/>
      <c r="R864" s="318"/>
      <c r="S864" s="318"/>
      <c r="T864" s="318"/>
      <c r="U864" s="318"/>
      <c r="V864" s="318"/>
      <c r="W864" s="318"/>
      <c r="X864" s="318"/>
      <c r="Y864" s="319">
        <v>0.2</v>
      </c>
      <c r="Z864" s="320"/>
      <c r="AA864" s="320"/>
      <c r="AB864" s="321"/>
      <c r="AC864" s="323" t="s">
        <v>503</v>
      </c>
      <c r="AD864" s="323"/>
      <c r="AE864" s="323"/>
      <c r="AF864" s="323"/>
      <c r="AG864" s="323"/>
      <c r="AH864" s="324" t="s">
        <v>631</v>
      </c>
      <c r="AI864" s="325"/>
      <c r="AJ864" s="325"/>
      <c r="AK864" s="325"/>
      <c r="AL864" s="326">
        <v>100</v>
      </c>
      <c r="AM864" s="327"/>
      <c r="AN864" s="327"/>
      <c r="AO864" s="328"/>
      <c r="AP864" s="322" t="s">
        <v>631</v>
      </c>
      <c r="AQ864" s="322"/>
      <c r="AR864" s="322"/>
      <c r="AS864" s="322"/>
      <c r="AT864" s="322"/>
      <c r="AU864" s="322"/>
      <c r="AV864" s="322"/>
      <c r="AW864" s="322"/>
      <c r="AX864" s="322"/>
    </row>
    <row r="865" spans="1:50" ht="30" customHeight="1" x14ac:dyDescent="0.15">
      <c r="A865" s="405">
        <v>29</v>
      </c>
      <c r="B865" s="405">
        <v>1</v>
      </c>
      <c r="C865" s="425" t="s">
        <v>660</v>
      </c>
      <c r="D865" s="419"/>
      <c r="E865" s="419"/>
      <c r="F865" s="419"/>
      <c r="G865" s="419"/>
      <c r="H865" s="419"/>
      <c r="I865" s="419"/>
      <c r="J865" s="420">
        <v>1100001006191</v>
      </c>
      <c r="K865" s="421"/>
      <c r="L865" s="421"/>
      <c r="M865" s="421"/>
      <c r="N865" s="421"/>
      <c r="O865" s="421"/>
      <c r="P865" s="317" t="s">
        <v>643</v>
      </c>
      <c r="Q865" s="318"/>
      <c r="R865" s="318"/>
      <c r="S865" s="318"/>
      <c r="T865" s="318"/>
      <c r="U865" s="318"/>
      <c r="V865" s="318"/>
      <c r="W865" s="318"/>
      <c r="X865" s="318"/>
      <c r="Y865" s="319">
        <v>0.9</v>
      </c>
      <c r="Z865" s="320"/>
      <c r="AA865" s="320"/>
      <c r="AB865" s="321"/>
      <c r="AC865" s="323" t="s">
        <v>503</v>
      </c>
      <c r="AD865" s="323"/>
      <c r="AE865" s="323"/>
      <c r="AF865" s="323"/>
      <c r="AG865" s="323"/>
      <c r="AH865" s="324" t="s">
        <v>631</v>
      </c>
      <c r="AI865" s="325"/>
      <c r="AJ865" s="325"/>
      <c r="AK865" s="325"/>
      <c r="AL865" s="326">
        <v>100</v>
      </c>
      <c r="AM865" s="327"/>
      <c r="AN865" s="327"/>
      <c r="AO865" s="328"/>
      <c r="AP865" s="322" t="s">
        <v>631</v>
      </c>
      <c r="AQ865" s="322"/>
      <c r="AR865" s="322"/>
      <c r="AS865" s="322"/>
      <c r="AT865" s="322"/>
      <c r="AU865" s="322"/>
      <c r="AV865" s="322"/>
      <c r="AW865" s="322"/>
      <c r="AX865" s="322"/>
    </row>
    <row r="866" spans="1:50" ht="30" customHeight="1" x14ac:dyDescent="0.15">
      <c r="A866" s="405">
        <v>30</v>
      </c>
      <c r="B866" s="405">
        <v>1</v>
      </c>
      <c r="C866" s="425" t="s">
        <v>647</v>
      </c>
      <c r="D866" s="419"/>
      <c r="E866" s="419"/>
      <c r="F866" s="419"/>
      <c r="G866" s="419"/>
      <c r="H866" s="419"/>
      <c r="I866" s="419"/>
      <c r="J866" s="420">
        <v>1100001006191</v>
      </c>
      <c r="K866" s="421"/>
      <c r="L866" s="421"/>
      <c r="M866" s="421"/>
      <c r="N866" s="421"/>
      <c r="O866" s="421"/>
      <c r="P866" s="317" t="s">
        <v>648</v>
      </c>
      <c r="Q866" s="318"/>
      <c r="R866" s="318"/>
      <c r="S866" s="318"/>
      <c r="T866" s="318"/>
      <c r="U866" s="318"/>
      <c r="V866" s="318"/>
      <c r="W866" s="318"/>
      <c r="X866" s="318"/>
      <c r="Y866" s="319">
        <v>0.9</v>
      </c>
      <c r="Z866" s="320"/>
      <c r="AA866" s="320"/>
      <c r="AB866" s="321"/>
      <c r="AC866" s="323" t="s">
        <v>503</v>
      </c>
      <c r="AD866" s="323"/>
      <c r="AE866" s="323"/>
      <c r="AF866" s="323"/>
      <c r="AG866" s="323"/>
      <c r="AH866" s="324" t="s">
        <v>631</v>
      </c>
      <c r="AI866" s="325"/>
      <c r="AJ866" s="325"/>
      <c r="AK866" s="325"/>
      <c r="AL866" s="326">
        <v>100</v>
      </c>
      <c r="AM866" s="327"/>
      <c r="AN866" s="327"/>
      <c r="AO866" s="328"/>
      <c r="AP866" s="322" t="s">
        <v>631</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661</v>
      </c>
      <c r="D870" s="419"/>
      <c r="E870" s="419"/>
      <c r="F870" s="419"/>
      <c r="G870" s="419"/>
      <c r="H870" s="419"/>
      <c r="I870" s="419"/>
      <c r="J870" s="420">
        <v>8010001166930</v>
      </c>
      <c r="K870" s="421"/>
      <c r="L870" s="421"/>
      <c r="M870" s="421"/>
      <c r="N870" s="421"/>
      <c r="O870" s="421"/>
      <c r="P870" s="317" t="s">
        <v>626</v>
      </c>
      <c r="Q870" s="318"/>
      <c r="R870" s="318"/>
      <c r="S870" s="318"/>
      <c r="T870" s="318"/>
      <c r="U870" s="318"/>
      <c r="V870" s="318"/>
      <c r="W870" s="318"/>
      <c r="X870" s="318"/>
      <c r="Y870" s="319">
        <v>43</v>
      </c>
      <c r="Z870" s="320"/>
      <c r="AA870" s="320"/>
      <c r="AB870" s="321"/>
      <c r="AC870" s="329" t="s">
        <v>497</v>
      </c>
      <c r="AD870" s="424"/>
      <c r="AE870" s="424"/>
      <c r="AF870" s="424"/>
      <c r="AG870" s="424"/>
      <c r="AH870" s="422">
        <v>4</v>
      </c>
      <c r="AI870" s="423"/>
      <c r="AJ870" s="423"/>
      <c r="AK870" s="423"/>
      <c r="AL870" s="326">
        <v>82.63</v>
      </c>
      <c r="AM870" s="327"/>
      <c r="AN870" s="327"/>
      <c r="AO870" s="328"/>
      <c r="AP870" s="322" t="s">
        <v>631</v>
      </c>
      <c r="AQ870" s="322"/>
      <c r="AR870" s="322"/>
      <c r="AS870" s="322"/>
      <c r="AT870" s="322"/>
      <c r="AU870" s="322"/>
      <c r="AV870" s="322"/>
      <c r="AW870" s="322"/>
      <c r="AX870" s="322"/>
    </row>
    <row r="871" spans="1:50" ht="30" customHeight="1" x14ac:dyDescent="0.15">
      <c r="A871" s="405">
        <v>2</v>
      </c>
      <c r="B871" s="405">
        <v>1</v>
      </c>
      <c r="C871" s="425" t="s">
        <v>650</v>
      </c>
      <c r="D871" s="419"/>
      <c r="E871" s="419"/>
      <c r="F871" s="419"/>
      <c r="G871" s="419"/>
      <c r="H871" s="419"/>
      <c r="I871" s="419"/>
      <c r="J871" s="420">
        <v>8000020130001</v>
      </c>
      <c r="K871" s="421"/>
      <c r="L871" s="421"/>
      <c r="M871" s="421"/>
      <c r="N871" s="421"/>
      <c r="O871" s="421"/>
      <c r="P871" s="317" t="s">
        <v>651</v>
      </c>
      <c r="Q871" s="318"/>
      <c r="R871" s="318"/>
      <c r="S871" s="318"/>
      <c r="T871" s="318"/>
      <c r="U871" s="318"/>
      <c r="V871" s="318"/>
      <c r="W871" s="318"/>
      <c r="X871" s="318"/>
      <c r="Y871" s="319">
        <v>13</v>
      </c>
      <c r="Z871" s="320"/>
      <c r="AA871" s="320"/>
      <c r="AB871" s="321"/>
      <c r="AC871" s="329" t="s">
        <v>196</v>
      </c>
      <c r="AD871" s="329"/>
      <c r="AE871" s="329"/>
      <c r="AF871" s="329"/>
      <c r="AG871" s="329"/>
      <c r="AH871" s="422" t="s">
        <v>631</v>
      </c>
      <c r="AI871" s="423"/>
      <c r="AJ871" s="423"/>
      <c r="AK871" s="423"/>
      <c r="AL871" s="326" t="s">
        <v>631</v>
      </c>
      <c r="AM871" s="327"/>
      <c r="AN871" s="327"/>
      <c r="AO871" s="328"/>
      <c r="AP871" s="322" t="s">
        <v>631</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50.1" customHeight="1" x14ac:dyDescent="0.15">
      <c r="A1102" s="405">
        <v>1</v>
      </c>
      <c r="B1102" s="405">
        <v>1</v>
      </c>
      <c r="C1102" s="894" t="s">
        <v>632</v>
      </c>
      <c r="D1102" s="894"/>
      <c r="E1102" s="261" t="s">
        <v>633</v>
      </c>
      <c r="F1102" s="893"/>
      <c r="G1102" s="893"/>
      <c r="H1102" s="893"/>
      <c r="I1102" s="893"/>
      <c r="J1102" s="420">
        <v>6011101015161</v>
      </c>
      <c r="K1102" s="421"/>
      <c r="L1102" s="421"/>
      <c r="M1102" s="421"/>
      <c r="N1102" s="421"/>
      <c r="O1102" s="421"/>
      <c r="P1102" s="317" t="s">
        <v>634</v>
      </c>
      <c r="Q1102" s="318"/>
      <c r="R1102" s="318"/>
      <c r="S1102" s="318"/>
      <c r="T1102" s="318"/>
      <c r="U1102" s="318"/>
      <c r="V1102" s="318"/>
      <c r="W1102" s="318"/>
      <c r="X1102" s="318"/>
      <c r="Y1102" s="319">
        <v>389</v>
      </c>
      <c r="Z1102" s="320"/>
      <c r="AA1102" s="320"/>
      <c r="AB1102" s="321"/>
      <c r="AC1102" s="323" t="s">
        <v>498</v>
      </c>
      <c r="AD1102" s="323"/>
      <c r="AE1102" s="323"/>
      <c r="AF1102" s="323"/>
      <c r="AG1102" s="323"/>
      <c r="AH1102" s="324">
        <v>2</v>
      </c>
      <c r="AI1102" s="325"/>
      <c r="AJ1102" s="325"/>
      <c r="AK1102" s="325"/>
      <c r="AL1102" s="326">
        <v>99.26</v>
      </c>
      <c r="AM1102" s="327"/>
      <c r="AN1102" s="327"/>
      <c r="AO1102" s="328"/>
      <c r="AP1102" s="322" t="s">
        <v>576</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78" max="49" man="1"/>
    <brk id="86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2019-05-09T04:34:42Z</cp:lastPrinted>
  <dcterms:created xsi:type="dcterms:W3CDTF">2012-03-13T00:50:25Z</dcterms:created>
  <dcterms:modified xsi:type="dcterms:W3CDTF">2019-08-13T06:25:08Z</dcterms:modified>
</cp:coreProperties>
</file>