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3)\平成31年度作業(3)\作業依頼メール\007_310813締切　【作業依頼：〆は各々】①行政事業レビューシート（最終公表版）、②概算要求反映状況調（事業単位整理表）\有識者対象外行政事業レビューシート\"/>
    </mc:Choice>
  </mc:AlternateContent>
  <xr:revisionPtr revIDLastSave="0" documentId="13_ncr:1_{D2B08679-075D-478A-B9D5-587D44594421}" xr6:coauthVersionLast="43" xr6:coauthVersionMax="43" xr10:uidLastSave="{00000000-0000-0000-0000-000000000000}"/>
  <bookViews>
    <workbookView xWindow="-120" yWindow="-120" windowWidth="29040" windowHeight="158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C2" i="4"/>
  <c r="D2" i="4" s="1"/>
  <c r="W28" i="3"/>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<sst xmlns="http://schemas.openxmlformats.org/spreadsheetml/2006/main" count="3018" uniqueCount="669">
  <si>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</si>
  <si>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</si>
  <si>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</si>
  <si>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</si>
  <si>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</si>
  <si>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</si>
  <si>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</si>
  <si>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</si>
  <si>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</si>
  <si>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</si>
  <si>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</si>
  <si>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</si>
  <si>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</si>
  <si>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</si>
  <si>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</si>
  <si>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</si>
  <si>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</si>
  <si>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</si>
  <si>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</si>
  <si>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</si>
  <si>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</si>
  <si>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</si>
  <si>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</si>
  <si>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</si>
  <si>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</si>
  <si>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</si>
  <si>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</si>
  <si>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</si>
  <si>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</si>
  <si>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</si>
  <si>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</si>
  <si>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</si>
  <si>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</si>
  <si>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</si>
  <si>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</si>
  <si>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</si>
  <si>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</si>
  <si>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</si>
  <si>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</si>
  <si>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</si>
  <si>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</si>
  <si>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</si>
  <si>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</si>
  <si>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</si>
  <si>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</si>
  <si>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</si>
  <si>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</si>
  <si>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</si>
  <si>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</si>
  <si>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</si>
  <si>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</si>
  <si>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</si>
  <si>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</si>
  <si>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</si>
  <si>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</si>
  <si>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</si>
  <si>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</si>
  <si>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</si>
  <si>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</si>
  <si>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</si>
  <si>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</si>
  <si>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</si>
  <si>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</si>
  <si>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</si>
  <si>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</si>
  <si>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</si>
  <si>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</si>
  <si>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</si>
  <si>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</si>
  <si>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</si>
  <si>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</si>
  <si>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</si>
  <si>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</si>
  <si>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</si>
  <si>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</si>
  <si>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</si>
  <si>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</si>
  <si>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</si>
  <si>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</si>
  <si>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</si>
  <si>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</si>
  <si>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</si>
  <si>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</si>
  <si>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</si>
  <si>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</si>
  <si>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</si>
  <si>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</si>
  <si>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</si>
  <si>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</si>
  <si>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</si>
  <si>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</si>
  <si>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</si>
  <si>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</si>
  <si>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</si>
  <si>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</si>
  <si>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</si>
  <si>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</si>
  <si>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</si>
  <si>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</si>
  <si>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</si>
  <si>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</si>
  <si>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</si>
  <si>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</si>
  <si>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</si>
  <si>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</si>
  <si>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</si>
  <si>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</si>
  <si>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</si>
  <si>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</si>
  <si>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</si>
  <si>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</si>
  <si>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</si>
  <si>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</si>
  <si>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</si>
  <si>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</si>
  <si>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</si>
  <si>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</si>
  <si>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</si>
  <si>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</si>
  <si>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</si>
  <si>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</si>
  <si>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</si>
  <si>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</si>
  <si>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</si>
  <si>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</si>
  <si>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</si>
  <si>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</si>
  <si>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</si>
  <si>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</si>
  <si>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</si>
  <si>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</si>
  <si>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</si>
  <si>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</si>
  <si>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</si>
  <si>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</si>
  <si>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</si>
  <si>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</si>
  <si>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</si>
  <si>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</si>
  <si>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</si>
  <si>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</si>
  <si>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</si>
  <si>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</si>
  <si>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</si>
  <si>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</si>
  <si>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</si>
  <si>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</si>
  <si>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</si>
  <si>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</si>
  <si>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</si>
  <si>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</si>
  <si>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</si>
  <si>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</si>
  <si>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</si>
  <si>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</si>
  <si>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</si>
  <si>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</si>
  <si>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</si>
  <si>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</si>
  <si>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</si>
  <si>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</si>
  <si>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</si>
  <si>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</si>
  <si>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</si>
  <si>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</si>
  <si>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</si>
  <si>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</si>
  <si>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</si>
  <si>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</si>
  <si>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</si>
  <si>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</si>
  <si>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</si>
  <si>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</si>
  <si>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</si>
  <si>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</si>
  <si>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</si>
  <si>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</si>
  <si>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</si>
  <si>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</si>
  <si>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</si>
  <si>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</si>
  <si>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</si>
  <si>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</si>
  <si>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</si>
  <si>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</si>
  <si>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</si>
  <si>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</si>
  <si>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</si>
  <si>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</si>
  <si>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</si>
  <si>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</si>
  <si>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</si>
  <si>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</si>
  <si>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</si>
  <si>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</si>
  <si>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</si>
  <si>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</si>
  <si>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</si>
  <si>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</si>
  <si>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</si>
  <si>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</si>
  <si>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</si>
  <si>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</si>
  <si>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</si>
  <si>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</si>
  <si>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</si>
  <si>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</si>
  <si>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</si>
  <si>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</si>
  <si>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</si>
  <si>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</si>
  <si>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</si>
  <si>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</si>
  <si>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</si>
  <si>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</si>
  <si>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</si>
  <si>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</si>
  <si>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</si>
  <si>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</si>
  <si>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</si>
  <si>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</si>
  <si>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</si>
  <si>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</si>
  <si>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</si>
  <si>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</si>
  <si>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</si>
  <si>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</si>
  <si>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</si>
  <si>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</si>
  <si>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</si>
  <si>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</si>
  <si>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</si>
  <si>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</si>
  <si>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</si>
  <si>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</si>
  <si>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</si>
  <si>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</si>
  <si>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</si>
  <si>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</si>
  <si>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</si>
  <si>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</si>
  <si>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</si>
  <si>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</si>
  <si>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</si>
  <si>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</si>
  <si>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</si>
  <si>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</si>
  <si>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</si>
  <si>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</si>
  <si>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</si>
  <si>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</si>
  <si>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</si>
  <si>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</si>
  <si>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</si>
  <si>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</si>
  <si>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</si>
  <si>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</si>
  <si>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</si>
  <si>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</si>
  <si>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</si>
  <si>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</si>
  <si>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</si>
  <si>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</si>
  <si>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</si>
  <si>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</si>
  <si>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</si>
  <si>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</si>
  <si>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</si>
  <si>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</si>
  <si>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</si>
  <si>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</si>
  <si>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</si>
  <si>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</si>
  <si>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</si>
  <si>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</si>
  <si>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</si>
  <si>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</si>
  <si>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</si>
  <si>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</si>
  <si>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</si>
  <si>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</si>
  <si>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</si>
  <si>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</si>
  <si>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</si>
  <si>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</si>
  <si>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</si>
  <si>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</si>
  <si>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</si>
  <si>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</si>
  <si>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</si>
  <si>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</si>
  <si>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</si>
  <si>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</si>
  <si>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</si>
  <si>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</si>
  <si>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</si>
  <si>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</si>
  <si>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</si>
  <si>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</si>
  <si>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</si>
  <si>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</si>
  <si>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</si>
  <si>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</si>
  <si>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</si>
  <si>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</si>
  <si>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</si>
  <si>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</si>
  <si>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</si>
  <si>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</si>
  <si>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</si>
  <si>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</si>
  <si>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</si>
  <si>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</si>
  <si>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</si>
  <si>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</si>
  <si>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</si>
  <si>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</si>
  <si>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</si>
  <si>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</si>
  <si>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</si>
  <si>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</si>
  <si>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</si>
  <si>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</si>
  <si>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</si>
  <si>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</si>
  <si>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</si>
  <si>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</si>
  <si>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</si>
  <si>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</si>
  <si>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</si>
  <si>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</si>
  <si>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</si>
  <si>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</si>
  <si>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</si>
  <si>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</si>
  <si>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</si>
  <si>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</si>
  <si>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</si>
  <si>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</si>
  <si>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</si>
  <si>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</si>
  <si>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</si>
  <si>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</si>
  <si>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</si>
  <si>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</si>
  <si>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</si>
  <si>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</si>
  <si>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</si>
  <si>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</si>
  <si>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</si>
  <si>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</si>
  <si>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</si>
  <si>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</si>
  <si>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</si>
  <si>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</si>
  <si>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</si>
  <si>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</si>
  <si>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</si>
  <si>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</si>
  <si>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</si>
  <si>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</si>
  <si>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</si>
  <si>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</si>
  <si>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</si>
  <si>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</si>
  <si>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</si>
  <si>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</si>
  <si>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</si>
  <si>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</si>
  <si>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</si>
  <si>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</si>
  <si>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</si>
  <si>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</si>
  <si>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</si>
  <si>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</si>
  <si>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</si>
  <si>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</si>
  <si>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</si>
  <si>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</si>
  <si>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</si>
  <si>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</si>
  <si>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</si>
  <si>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</si>
  <si>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</si>
  <si>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</si>
  <si>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</si>
  <si>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</si>
  <si>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</si>
  <si>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</si>
  <si>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</si>
  <si>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</si>
  <si>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</si>
  <si>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</si>
  <si>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</si>
  <si>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</si>
  <si>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</si>
  <si>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</si>
  <si>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</si>
  <si>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</si>
  <si>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</si>
  <si>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</si>
  <si>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</si>
  <si>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</si>
  <si>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</si>
  <si>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</si>
  <si>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</si>
  <si>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</si>
  <si>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</si>
  <si>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</si>
  <si>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</si>
  <si>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</si>
  <si>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</si>
  <si>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</si>
  <si>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</si>
  <si>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</si>
  <si>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</si>
  <si>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</si>
  <si>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</si>
  <si>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</si>
  <si>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</si>
  <si>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</si>
  <si>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</si>
  <si>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</si>
  <si>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</si>
  <si>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</si>
  <si>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</si>
  <si>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</si>
  <si>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</si>
  <si>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</si>
  <si>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</si>
  <si>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</si>
  <si>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</si>
  <si>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</si>
  <si>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</si>
  <si>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</si>
  <si>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</si>
  <si>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</si>
  <si>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</si>
  <si>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</si>
  <si>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</si>
  <si>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</si>
  <si>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</si>
  <si>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</si>
  <si>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</si>
  <si>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</si>
  <si>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</si>
  <si>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</si>
  <si>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</si>
  <si>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</si>
  <si>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</si>
  <si>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</si>
  <si>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</si>
  <si>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</si>
  <si>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</si>
  <si>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</si>
  <si>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</si>
  <si>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</si>
  <si>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</si>
  <si>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</si>
  <si>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</si>
  <si>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</si>
  <si>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</si>
  <si>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</si>
  <si>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</si>
  <si>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</si>
  <si>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</si>
  <si>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</si>
  <si>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</si>
  <si>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</si>
  <si>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</si>
  <si>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</si>
  <si>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</si>
  <si>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</si>
  <si>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</si>
  <si>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</si>
  <si>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</si>
  <si>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</si>
  <si>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</si>
  <si>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</si>
  <si>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</si>
  <si>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</si>
  <si>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</si>
  <si>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</si>
  <si>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</si>
  <si>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</si>
  <si>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</si>
  <si>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</si>
  <si>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</si>
  <si>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</si>
  <si>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</si>
  <si>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</si>
  <si>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</si>
  <si>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</si>
  <si>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</si>
  <si>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</si>
  <si>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</si>
  <si>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</si>
  <si>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</si>
  <si>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</si>
  <si>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</si>
  <si>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</si>
  <si>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</si>
  <si>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</si>
  <si>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</si>
  <si>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</si>
  <si>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</si>
  <si>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</si>
  <si>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</si>
  <si>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</si>
  <si>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</si>
  <si>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</si>
  <si>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</si>
  <si>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</si>
  <si>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</si>
  <si>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</si>
  <si>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</si>
  <si>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</si>
  <si>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</si>
  <si>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</si>
  <si>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</si>
  <si>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</si>
  <si>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</si>
  <si>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</si>
  <si>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</si>
  <si>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</si>
  <si>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</si>
  <si>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</si>
  <si>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</si>
  <si>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</si>
  <si>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</si>
  <si>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</si>
  <si>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</si>
  <si>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</si>
  <si>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</si>
  <si>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</si>
  <si>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</si>
  <si>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</si>
  <si>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</si>
  <si>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</si>
  <si>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</si>
  <si>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</si>
  <si>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</si>
  <si>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</si>
  <si>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</si>
  <si>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</si>
  <si>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</si>
  <si>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</si>
  <si>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</si>
  <si>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</si>
  <si>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</si>
  <si>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</si>
  <si>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</si>
  <si>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</si>
  <si>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</si>
  <si>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</si>
  <si>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</si>
  <si>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</si>
  <si>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</si>
  <si>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</si>
  <si>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</si>
  <si>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</si>
  <si>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</si>
  <si>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</si>
  <si>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</si>
  <si>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</si>
  <si>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</si>
  <si>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</si>
  <si>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</si>
  <si>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</si>
  <si>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</si>
  <si>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戸山庁舎関係経費</t>
    <rPh sb="0" eb="2">
      <t>トヤマ</t>
    </rPh>
    <rPh sb="2" eb="4">
      <t>チョウシャ</t>
    </rPh>
    <rPh sb="4" eb="6">
      <t>カンケイ</t>
    </rPh>
    <rPh sb="6" eb="8">
      <t>ケイヒ</t>
    </rPh>
    <phoneticPr fontId="5"/>
  </si>
  <si>
    <t>国立感染症研究所</t>
    <rPh sb="0" eb="8">
      <t>コクリツカンセンショウケンキュウショ</t>
    </rPh>
    <phoneticPr fontId="5"/>
  </si>
  <si>
    <t>総務部会計課</t>
    <rPh sb="0" eb="3">
      <t>ソウムブ</t>
    </rPh>
    <rPh sb="3" eb="6">
      <t>カイケイカ</t>
    </rPh>
    <phoneticPr fontId="5"/>
  </si>
  <si>
    <t>大谷　剛志</t>
    <rPh sb="0" eb="2">
      <t>オオタニ</t>
    </rPh>
    <rPh sb="3" eb="5">
      <t>ツヨシ</t>
    </rPh>
    <phoneticPr fontId="5"/>
  </si>
  <si>
    <t>○</t>
  </si>
  <si>
    <t>-</t>
  </si>
  <si>
    <t>-</t>
    <phoneticPr fontId="5"/>
  </si>
  <si>
    <t>国立感染症研究所戸山庁舎の施設設備を適切な状態に維持管理する。</t>
  </si>
  <si>
    <t>国立感染症研究所戸山庁舎の施設設備を適切な状態に維持管理するための保守・点検等の業務委託及び光熱水料。</t>
  </si>
  <si>
    <t>試験研究費</t>
    <rPh sb="0" eb="2">
      <t>シケン</t>
    </rPh>
    <rPh sb="2" eb="5">
      <t>ケンキュウヒ</t>
    </rPh>
    <phoneticPr fontId="5"/>
  </si>
  <si>
    <t>目標値として3.5点以上の獲得を目指す。</t>
  </si>
  <si>
    <t>毎年行っている研究課題評価の総合点を間接指標として用いる。</t>
  </si>
  <si>
    <t>点</t>
    <rPh sb="0" eb="1">
      <t>テン</t>
    </rPh>
    <phoneticPr fontId="5"/>
  </si>
  <si>
    <t>国立感染症研究所研究開発課題評価報告書</t>
  </si>
  <si>
    <t>戸山庁舎の受変電設備の定期点検</t>
  </si>
  <si>
    <t>回</t>
    <rPh sb="0" eb="1">
      <t>カイ</t>
    </rPh>
    <phoneticPr fontId="5"/>
  </si>
  <si>
    <t>Ｘ執行額／Ｙ受変電設備の定期点検</t>
  </si>
  <si>
    <t>　Ｘ/Ｙ</t>
  </si>
  <si>
    <t>百万円</t>
    <rPh sb="0" eb="3">
      <t>ヒャクマンエン</t>
    </rPh>
    <phoneticPr fontId="5"/>
  </si>
  <si>
    <t>432百万円
/1回</t>
    <rPh sb="3" eb="6">
      <t>ヒャクマンエン</t>
    </rPh>
    <rPh sb="9" eb="10">
      <t>カイ</t>
    </rPh>
    <phoneticPr fontId="5"/>
  </si>
  <si>
    <t>416百万円
/1回</t>
    <rPh sb="3" eb="6">
      <t>ヒャクマンエン</t>
    </rPh>
    <rPh sb="9" eb="10">
      <t>カイ</t>
    </rPh>
    <phoneticPr fontId="5"/>
  </si>
  <si>
    <t>363百万円
/1回</t>
    <rPh sb="3" eb="6">
      <t>ヒャクマンエン</t>
    </rPh>
    <rPh sb="9" eb="10">
      <t>カイ</t>
    </rPh>
    <phoneticPr fontId="5"/>
  </si>
  <si>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</si>
  <si>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</si>
  <si>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国立感染症研究所における研究課題評価（毎年度実施）において3.5点以上の獲得を目指す。</t>
  </si>
  <si>
    <t>保健医療の向上や感染症に関する研究を行うことが国立感染症研究所の責務であり、国費の投入が必要。</t>
    <rPh sb="0" eb="2">
      <t>ホケン</t>
    </rPh>
    <rPh sb="2" eb="4">
      <t>イリョウ</t>
    </rPh>
    <rPh sb="5" eb="7">
      <t>コウジョウ</t>
    </rPh>
    <rPh sb="8" eb="11">
      <t>カンセンショウ</t>
    </rPh>
    <rPh sb="12" eb="13">
      <t>カン</t>
    </rPh>
    <rPh sb="15" eb="17">
      <t>ケンキュウ</t>
    </rPh>
    <rPh sb="18" eb="19">
      <t>オコナ</t>
    </rPh>
    <rPh sb="23" eb="25">
      <t>コクリツ</t>
    </rPh>
    <rPh sb="25" eb="28">
      <t>カンセンショウ</t>
    </rPh>
    <rPh sb="28" eb="30">
      <t>ケンキュウ</t>
    </rPh>
    <rPh sb="30" eb="31">
      <t>ショ</t>
    </rPh>
    <rPh sb="32" eb="34">
      <t>セキム</t>
    </rPh>
    <rPh sb="38" eb="40">
      <t>コクヒ</t>
    </rPh>
    <rPh sb="41" eb="43">
      <t>トウニュウ</t>
    </rPh>
    <rPh sb="44" eb="46">
      <t>ヒツヨウ</t>
    </rPh>
    <phoneticPr fontId="5"/>
  </si>
  <si>
    <t>感染症法に基づく国の責務を踏まえ実施している事業であるため。</t>
  </si>
  <si>
    <t>国民の健康を守るために必要な試験研究等の実施に必要な施設の維持管理であり、優先度は高い。</t>
    <rPh sb="0" eb="2">
      <t>コクミン</t>
    </rPh>
    <rPh sb="3" eb="5">
      <t>ケンコウ</t>
    </rPh>
    <rPh sb="6" eb="7">
      <t>マモ</t>
    </rPh>
    <rPh sb="11" eb="13">
      <t>ヒツヨウ</t>
    </rPh>
    <rPh sb="14" eb="16">
      <t>シケン</t>
    </rPh>
    <rPh sb="16" eb="18">
      <t>ケンキュウ</t>
    </rPh>
    <rPh sb="18" eb="19">
      <t>トウ</t>
    </rPh>
    <rPh sb="20" eb="22">
      <t>ジッシ</t>
    </rPh>
    <rPh sb="23" eb="25">
      <t>ヒツヨウ</t>
    </rPh>
    <rPh sb="26" eb="28">
      <t>シセツ</t>
    </rPh>
    <rPh sb="29" eb="31">
      <t>イジ</t>
    </rPh>
    <rPh sb="31" eb="33">
      <t>カンリ</t>
    </rPh>
    <rPh sb="37" eb="40">
      <t>ユウセンド</t>
    </rPh>
    <rPh sb="41" eb="42">
      <t>タカ</t>
    </rPh>
    <phoneticPr fontId="5"/>
  </si>
  <si>
    <t>有</t>
  </si>
  <si>
    <t>‐</t>
  </si>
  <si>
    <t>経年劣化に伴う設備修繕及び点検等の発生が増加しているが、引き続きコスト削減に努める。</t>
  </si>
  <si>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</si>
  <si>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成果実績が成果目標以上になっているので見合っている。</t>
    <rPh sb="0" eb="2">
      <t>セイカ</t>
    </rPh>
    <rPh sb="2" eb="4">
      <t>ジッセキ</t>
    </rPh>
    <rPh sb="5" eb="7">
      <t>セイカ</t>
    </rPh>
    <rPh sb="7" eb="9">
      <t>モクヒョウ</t>
    </rPh>
    <rPh sb="9" eb="11">
      <t>イジョウ</t>
    </rPh>
    <rPh sb="19" eb="21">
      <t>ミア</t>
    </rPh>
    <phoneticPr fontId="5"/>
  </si>
  <si>
    <t>事業計画時に見込んだ内容を概ね達成できている。</t>
  </si>
  <si>
    <t>整備されている施設については使用率も高く、十分に活用されている。</t>
  </si>
  <si>
    <t>当該事業は、戸山庁舎の維持管理に係る経費を扱う事業である。国立感染症研究所施設管理事務経費は村山庁舎の維持管理に係る経費を扱う事業であり、ハンセン病研究センター経費はハンセン病研究センターの維持管理に係る経費を扱う事業であるため、役割が異なる。
また、国立感染症研究所共同利用型高額研究機器整備費は戸山庁舎にある共同利用型高額機器の整備に係る経費を扱う事業であるため、役割が異なる。</t>
    <rPh sb="0" eb="2">
      <t>トウガイ</t>
    </rPh>
    <rPh sb="2" eb="4">
      <t>ジギョウ</t>
    </rPh>
    <rPh sb="6" eb="8">
      <t>トヤマ</t>
    </rPh>
    <rPh sb="8" eb="10">
      <t>チョウシャ</t>
    </rPh>
    <rPh sb="11" eb="13">
      <t>イジ</t>
    </rPh>
    <rPh sb="13" eb="15">
      <t>カンリ</t>
    </rPh>
    <rPh sb="16" eb="17">
      <t>カカ</t>
    </rPh>
    <rPh sb="18" eb="20">
      <t>ケイヒ</t>
    </rPh>
    <rPh sb="21" eb="22">
      <t>アツカ</t>
    </rPh>
    <rPh sb="23" eb="25">
      <t>ジギョウ</t>
    </rPh>
    <rPh sb="29" eb="31">
      <t>コクリツ</t>
    </rPh>
    <rPh sb="31" eb="34">
      <t>カンセンショウ</t>
    </rPh>
    <rPh sb="34" eb="37">
      <t>ケンキュウショ</t>
    </rPh>
    <rPh sb="37" eb="39">
      <t>シセツ</t>
    </rPh>
    <rPh sb="39" eb="41">
      <t>カンリ</t>
    </rPh>
    <rPh sb="41" eb="43">
      <t>ジム</t>
    </rPh>
    <rPh sb="43" eb="45">
      <t>ケイヒ</t>
    </rPh>
    <rPh sb="46" eb="48">
      <t>ムラヤマ</t>
    </rPh>
    <rPh sb="48" eb="50">
      <t>チョウシャ</t>
    </rPh>
    <rPh sb="51" eb="53">
      <t>イジ</t>
    </rPh>
    <rPh sb="53" eb="55">
      <t>カンリ</t>
    </rPh>
    <rPh sb="56" eb="57">
      <t>カカ</t>
    </rPh>
    <rPh sb="58" eb="60">
      <t>ケイヒ</t>
    </rPh>
    <rPh sb="61" eb="62">
      <t>アツカ</t>
    </rPh>
    <rPh sb="63" eb="65">
      <t>ジギョウ</t>
    </rPh>
    <rPh sb="73" eb="74">
      <t>ビョウ</t>
    </rPh>
    <rPh sb="74" eb="76">
      <t>ケンキュウ</t>
    </rPh>
    <rPh sb="80" eb="82">
      <t>ケイヒ</t>
    </rPh>
    <rPh sb="87" eb="88">
      <t>ビョウ</t>
    </rPh>
    <rPh sb="88" eb="90">
      <t>ケンキュウ</t>
    </rPh>
    <rPh sb="95" eb="97">
      <t>イジ</t>
    </rPh>
    <rPh sb="97" eb="99">
      <t>カンリ</t>
    </rPh>
    <rPh sb="100" eb="101">
      <t>カカ</t>
    </rPh>
    <rPh sb="102" eb="104">
      <t>ケイヒ</t>
    </rPh>
    <rPh sb="105" eb="106">
      <t>アツカ</t>
    </rPh>
    <rPh sb="107" eb="109">
      <t>ジギョウ</t>
    </rPh>
    <rPh sb="115" eb="117">
      <t>ヤクワリ</t>
    </rPh>
    <rPh sb="118" eb="119">
      <t>コト</t>
    </rPh>
    <rPh sb="126" eb="128">
      <t>コクリツ</t>
    </rPh>
    <rPh sb="128" eb="131">
      <t>カンセンショウ</t>
    </rPh>
    <rPh sb="131" eb="134">
      <t>ケンキュウショ</t>
    </rPh>
    <rPh sb="134" eb="136">
      <t>キョウドウ</t>
    </rPh>
    <rPh sb="136" eb="139">
      <t>リヨウガタ</t>
    </rPh>
    <rPh sb="139" eb="141">
      <t>コウガク</t>
    </rPh>
    <rPh sb="141" eb="143">
      <t>ケンキュウ</t>
    </rPh>
    <rPh sb="143" eb="145">
      <t>キキ</t>
    </rPh>
    <rPh sb="145" eb="147">
      <t>セイビ</t>
    </rPh>
    <rPh sb="147" eb="148">
      <t>ヒ</t>
    </rPh>
    <rPh sb="184" eb="186">
      <t>ヤクワリ</t>
    </rPh>
    <rPh sb="187" eb="188">
      <t>コト</t>
    </rPh>
    <phoneticPr fontId="5"/>
  </si>
  <si>
    <t>国立感染症研究所施設管理事務経費</t>
    <rPh sb="0" eb="2">
      <t>コクリツ</t>
    </rPh>
    <rPh sb="2" eb="5">
      <t>カンセンショウ</t>
    </rPh>
    <rPh sb="5" eb="8">
      <t>ケンキュウショ</t>
    </rPh>
    <rPh sb="8" eb="10">
      <t>シセツ</t>
    </rPh>
    <rPh sb="10" eb="12">
      <t>カンリ</t>
    </rPh>
    <rPh sb="12" eb="14">
      <t>ジム</t>
    </rPh>
    <rPh sb="14" eb="16">
      <t>ケイヒ</t>
    </rPh>
    <phoneticPr fontId="5"/>
  </si>
  <si>
    <t>ハンセン病研究センター経費</t>
    <rPh sb="4" eb="5">
      <t>ビョウ</t>
    </rPh>
    <rPh sb="5" eb="7">
      <t>ケンキュウ</t>
    </rPh>
    <rPh sb="11" eb="13">
      <t>ケイヒ</t>
    </rPh>
    <phoneticPr fontId="5"/>
  </si>
  <si>
    <t>国立感染症研究所共同利用型高額研究機器整備費</t>
    <rPh sb="0" eb="2">
      <t>コクリツ</t>
    </rPh>
    <rPh sb="2" eb="5">
      <t>カンセンショウ</t>
    </rPh>
    <rPh sb="5" eb="8">
      <t>ケンキュウショ</t>
    </rPh>
    <rPh sb="8" eb="10">
      <t>キョウドウ</t>
    </rPh>
    <rPh sb="10" eb="12">
      <t>リヨウ</t>
    </rPh>
    <rPh sb="12" eb="13">
      <t>ガタ</t>
    </rPh>
    <rPh sb="13" eb="15">
      <t>コウガク</t>
    </rPh>
    <rPh sb="15" eb="17">
      <t>ケンキュウ</t>
    </rPh>
    <rPh sb="17" eb="19">
      <t>キキ</t>
    </rPh>
    <rPh sb="19" eb="21">
      <t>セイビ</t>
    </rPh>
    <rPh sb="21" eb="22">
      <t>ヒ</t>
    </rPh>
    <phoneticPr fontId="5"/>
  </si>
  <si>
    <t>戸山庁舎に設置された、大型特殊実験施設の適切な運用にあたって必要な点検及び整備並びに監視業務を実施している。保守点検業務等においては原則、一般競争入札により発注している。</t>
  </si>
  <si>
    <t>適切に予算を執行し、事業の目標が達成できており、このまま継続して事業を実施する。また、より一層の効率的な予算執行に努めたい。</t>
  </si>
  <si>
    <t>625</t>
    <phoneticPr fontId="5"/>
  </si>
  <si>
    <t>566</t>
    <phoneticPr fontId="5"/>
  </si>
  <si>
    <t>503</t>
    <phoneticPr fontId="5"/>
  </si>
  <si>
    <t>885</t>
    <phoneticPr fontId="5"/>
  </si>
  <si>
    <t>895</t>
    <phoneticPr fontId="5"/>
  </si>
  <si>
    <t>864</t>
    <phoneticPr fontId="5"/>
  </si>
  <si>
    <t>867</t>
    <phoneticPr fontId="5"/>
  </si>
  <si>
    <t>A.東京ビジネスサービス株式会社</t>
    <phoneticPr fontId="5"/>
  </si>
  <si>
    <t>戸山庁舎管理業務</t>
    <rPh sb="0" eb="2">
      <t>トヤマ</t>
    </rPh>
    <rPh sb="2" eb="4">
      <t>チョウシャ</t>
    </rPh>
    <rPh sb="4" eb="6">
      <t>カンリ</t>
    </rPh>
    <rPh sb="6" eb="8">
      <t>ギョウム</t>
    </rPh>
    <phoneticPr fontId="5"/>
  </si>
  <si>
    <t>雑役務費</t>
    <rPh sb="0" eb="1">
      <t>ザツ</t>
    </rPh>
    <rPh sb="1" eb="4">
      <t>エキムヒ</t>
    </rPh>
    <phoneticPr fontId="5"/>
  </si>
  <si>
    <t>戸山庁舎ボイラ・貯湯槽等保守</t>
    <rPh sb="0" eb="2">
      <t>トヤマ</t>
    </rPh>
    <rPh sb="2" eb="4">
      <t>チョウシャ</t>
    </rPh>
    <rPh sb="8" eb="12">
      <t>チョトウソウナド</t>
    </rPh>
    <rPh sb="12" eb="14">
      <t>ホシュ</t>
    </rPh>
    <phoneticPr fontId="5"/>
  </si>
  <si>
    <t>庁舎施設修繕業務</t>
    <rPh sb="0" eb="2">
      <t>チョウシャ</t>
    </rPh>
    <rPh sb="2" eb="4">
      <t>シセツ</t>
    </rPh>
    <rPh sb="4" eb="6">
      <t>シュウゼン</t>
    </rPh>
    <rPh sb="6" eb="8">
      <t>ギョウム</t>
    </rPh>
    <phoneticPr fontId="5"/>
  </si>
  <si>
    <t>戸山庁舎室内空気環境測定業務</t>
    <rPh sb="0" eb="2">
      <t>トヤマ</t>
    </rPh>
    <rPh sb="2" eb="4">
      <t>チョウシャ</t>
    </rPh>
    <rPh sb="4" eb="6">
      <t>シツナイ</t>
    </rPh>
    <rPh sb="6" eb="8">
      <t>クウキ</t>
    </rPh>
    <rPh sb="8" eb="10">
      <t>カンキョウ</t>
    </rPh>
    <rPh sb="10" eb="12">
      <t>ソクテイ</t>
    </rPh>
    <rPh sb="12" eb="14">
      <t>ギョウム</t>
    </rPh>
    <phoneticPr fontId="5"/>
  </si>
  <si>
    <t>B.東京電力エナジ－パ－トナ－（株）</t>
    <phoneticPr fontId="5"/>
  </si>
  <si>
    <t>光熱水料</t>
    <rPh sb="0" eb="3">
      <t>コウネツスイ</t>
    </rPh>
    <rPh sb="3" eb="4">
      <t>リョウ</t>
    </rPh>
    <phoneticPr fontId="5"/>
  </si>
  <si>
    <t>電気供給</t>
    <rPh sb="0" eb="2">
      <t>デンキ</t>
    </rPh>
    <rPh sb="2" eb="4">
      <t>キョウキュウ</t>
    </rPh>
    <phoneticPr fontId="5"/>
  </si>
  <si>
    <t>東京ビジネスサービス株式会社</t>
    <phoneticPr fontId="5"/>
  </si>
  <si>
    <t>戸山庁舎ボイラ・貯湯槽等保守</t>
    <phoneticPr fontId="5"/>
  </si>
  <si>
    <t>庁舎施設修繕業務</t>
    <phoneticPr fontId="5"/>
  </si>
  <si>
    <t>戸山庁舎室内空気環境測定業務</t>
    <phoneticPr fontId="5"/>
  </si>
  <si>
    <t>-</t>
    <phoneticPr fontId="5"/>
  </si>
  <si>
    <t>A</t>
  </si>
  <si>
    <t>東京ビジネスサービス株式会社</t>
    <phoneticPr fontId="5"/>
  </si>
  <si>
    <t>戸山庁舎管理業務</t>
    <phoneticPr fontId="5"/>
  </si>
  <si>
    <t>無</t>
  </si>
  <si>
    <t>アズビル株式会社</t>
    <phoneticPr fontId="5"/>
  </si>
  <si>
    <t>庁舎施設保守業務</t>
    <rPh sb="4" eb="6">
      <t>ホシュ</t>
    </rPh>
    <rPh sb="6" eb="8">
      <t>ギョウム</t>
    </rPh>
    <phoneticPr fontId="5"/>
  </si>
  <si>
    <t>報告書類作成業務</t>
  </si>
  <si>
    <t>報告書類作成業務</t>
    <rPh sb="0" eb="3">
      <t>ホウコクショ</t>
    </rPh>
    <rPh sb="3" eb="4">
      <t>ルイ</t>
    </rPh>
    <rPh sb="4" eb="6">
      <t>サクセイ</t>
    </rPh>
    <rPh sb="6" eb="8">
      <t>ギョウム</t>
    </rPh>
    <phoneticPr fontId="5"/>
  </si>
  <si>
    <t>庁舎設備修繕業務</t>
    <rPh sb="0" eb="2">
      <t>チョウシャ</t>
    </rPh>
    <rPh sb="2" eb="4">
      <t>セツビ</t>
    </rPh>
    <rPh sb="4" eb="6">
      <t>シュウゼン</t>
    </rPh>
    <rPh sb="6" eb="8">
      <t>ギョウム</t>
    </rPh>
    <phoneticPr fontId="5"/>
  </si>
  <si>
    <t>庁舎設備部品交換業務</t>
    <rPh sb="0" eb="2">
      <t>チョウシャ</t>
    </rPh>
    <rPh sb="2" eb="4">
      <t>セツビ</t>
    </rPh>
    <rPh sb="4" eb="6">
      <t>ブヒン</t>
    </rPh>
    <rPh sb="6" eb="8">
      <t>コウカン</t>
    </rPh>
    <rPh sb="8" eb="10">
      <t>ギョウム</t>
    </rPh>
    <phoneticPr fontId="5"/>
  </si>
  <si>
    <t>協和工業株式会社</t>
    <phoneticPr fontId="5"/>
  </si>
  <si>
    <t>消耗品購入</t>
    <rPh sb="0" eb="2">
      <t>ショウモウ</t>
    </rPh>
    <rPh sb="2" eb="3">
      <t>ヒン</t>
    </rPh>
    <rPh sb="3" eb="5">
      <t>コウニュウ</t>
    </rPh>
    <phoneticPr fontId="5"/>
  </si>
  <si>
    <t>庁舎設備点検業務</t>
    <rPh sb="0" eb="2">
      <t>チョウシャ</t>
    </rPh>
    <rPh sb="2" eb="4">
      <t>セツビ</t>
    </rPh>
    <rPh sb="4" eb="6">
      <t>テンケン</t>
    </rPh>
    <rPh sb="6" eb="8">
      <t>ギョウム</t>
    </rPh>
    <phoneticPr fontId="5"/>
  </si>
  <si>
    <t>電話交換業務</t>
    <rPh sb="0" eb="2">
      <t>デンワ</t>
    </rPh>
    <rPh sb="2" eb="4">
      <t>コウカン</t>
    </rPh>
    <rPh sb="4" eb="6">
      <t>ギョウム</t>
    </rPh>
    <phoneticPr fontId="5"/>
  </si>
  <si>
    <t>衆浩建設（株）</t>
    <phoneticPr fontId="5"/>
  </si>
  <si>
    <t>サクラ精機（株）</t>
    <phoneticPr fontId="5"/>
  </si>
  <si>
    <t>庁舎設備保守業務</t>
    <rPh sb="0" eb="2">
      <t>チョウシャ</t>
    </rPh>
    <rPh sb="2" eb="4">
      <t>セツビ</t>
    </rPh>
    <rPh sb="4" eb="6">
      <t>ホシュ</t>
    </rPh>
    <rPh sb="6" eb="8">
      <t>ギョウム</t>
    </rPh>
    <phoneticPr fontId="5"/>
  </si>
  <si>
    <t>庁舎維持管理業務</t>
    <rPh sb="0" eb="2">
      <t>チョウシャ</t>
    </rPh>
    <rPh sb="2" eb="4">
      <t>イジ</t>
    </rPh>
    <rPh sb="4" eb="6">
      <t>カンリ</t>
    </rPh>
    <rPh sb="6" eb="8">
      <t>ギョウム</t>
    </rPh>
    <phoneticPr fontId="5"/>
  </si>
  <si>
    <t>東京都水道局</t>
    <phoneticPr fontId="5"/>
  </si>
  <si>
    <t>水道供給（長期継続契約）</t>
    <rPh sb="0" eb="2">
      <t>スイドウ</t>
    </rPh>
    <rPh sb="2" eb="4">
      <t>キョウキュウ</t>
    </rPh>
    <rPh sb="5" eb="7">
      <t>チョウキ</t>
    </rPh>
    <rPh sb="7" eb="9">
      <t>ケイゾク</t>
    </rPh>
    <rPh sb="9" eb="11">
      <t>ケイヤク</t>
    </rPh>
    <phoneticPr fontId="5"/>
  </si>
  <si>
    <t>367百万円
/1回</t>
    <rPh sb="3" eb="6">
      <t>ヒャクマンエン</t>
    </rPh>
    <rPh sb="9" eb="10">
      <t>カイ</t>
    </rPh>
    <phoneticPr fontId="5"/>
  </si>
  <si>
    <t>一般競争入札の実施や契約金額が少額であっても見積もり合わせの実施により、競争性を確保している。昨年から引き続き3庁舎による公告、類似契約業者への声掛けを実施しているところであるが、施設保守業務等の調達の一部について1者応札となった。引き続き、入札説明会に参加したが応札しなかった者等へのヒアリングを行う等、競争性の確保に係る取り組みを継続したい。</t>
    <rPh sb="90" eb="92">
      <t>シセツ</t>
    </rPh>
    <rPh sb="92" eb="94">
      <t>ホシュ</t>
    </rPh>
    <rPh sb="94" eb="97">
      <t>ギョウムトウ</t>
    </rPh>
    <phoneticPr fontId="5"/>
  </si>
  <si>
    <t>東京ビジネスサービス株式会社</t>
    <phoneticPr fontId="5"/>
  </si>
  <si>
    <t>アズビル株式会社</t>
    <phoneticPr fontId="5"/>
  </si>
  <si>
    <t>協和工業株式会社</t>
    <phoneticPr fontId="5"/>
  </si>
  <si>
    <t>田中電設工業（株）</t>
    <phoneticPr fontId="5"/>
  </si>
  <si>
    <t>ビソー工業株式会社</t>
    <phoneticPr fontId="5"/>
  </si>
  <si>
    <t>衆浩建設（株）</t>
    <phoneticPr fontId="5"/>
  </si>
  <si>
    <t>サクラ精機（株）</t>
    <phoneticPr fontId="5"/>
  </si>
  <si>
    <t>東京電力エナジ－パ－トナ－（株）</t>
    <phoneticPr fontId="5"/>
  </si>
  <si>
    <t>国立感染症研究所戸山庁舎における実験施設を適正に維持管理することにより、研究業務等の安全かつ円滑な実施に資するもの。</t>
    <phoneticPr fontId="5"/>
  </si>
  <si>
    <t>国庫債務負担行為の活用等、コスト削減に努めている。</t>
    <rPh sb="0" eb="2">
      <t>コッコ</t>
    </rPh>
    <rPh sb="2" eb="4">
      <t>サイム</t>
    </rPh>
    <rPh sb="4" eb="6">
      <t>フタン</t>
    </rPh>
    <rPh sb="6" eb="8">
      <t>コウイ</t>
    </rPh>
    <rPh sb="9" eb="11">
      <t>カツヨウ</t>
    </rPh>
    <rPh sb="11" eb="12">
      <t>トウ</t>
    </rPh>
    <rPh sb="16" eb="18">
      <t>サクゲン</t>
    </rPh>
    <rPh sb="19" eb="20">
      <t>ツト</t>
    </rPh>
    <phoneticPr fontId="5"/>
  </si>
  <si>
    <t>戸山庁舎管理業務（平成30年度決議分）</t>
    <rPh sb="9" eb="11">
      <t>ヘイセイ</t>
    </rPh>
    <rPh sb="13" eb="15">
      <t>ネンド</t>
    </rPh>
    <rPh sb="15" eb="17">
      <t>ケツギ</t>
    </rPh>
    <rPh sb="17" eb="18">
      <t>ブン</t>
    </rPh>
    <phoneticPr fontId="5"/>
  </si>
  <si>
    <t>国立感染症研究所戸山庁舎における施設整備の維持管理に係る事業であるが、一者応札となっている要因を分析し、改善を図ること。</t>
    <rPh sb="0" eb="8">
      <t>コクリツカンセンショウケンキュウジョ</t>
    </rPh>
    <rPh sb="8" eb="10">
      <t>トヤマ</t>
    </rPh>
    <rPh sb="26" eb="27">
      <t>カカ</t>
    </rPh>
    <rPh sb="28" eb="30">
      <t>ジギョウ</t>
    </rPh>
    <rPh sb="35" eb="39">
      <t>イッシャオウサツ</t>
    </rPh>
    <rPh sb="45" eb="47">
      <t>ヨウイン</t>
    </rPh>
    <rPh sb="48" eb="50">
      <t>ブンセキ</t>
    </rPh>
    <rPh sb="52" eb="54">
      <t>カイゼン</t>
    </rPh>
    <rPh sb="55" eb="56">
      <t>ハカ</t>
    </rPh>
    <phoneticPr fontId="5"/>
  </si>
  <si>
    <t>外部有識者点検対象外</t>
    <rPh sb="0" eb="10">
      <t>ガイブユウシキシャテンケンタイショウガイ</t>
    </rPh>
    <phoneticPr fontId="5"/>
  </si>
  <si>
    <t>-</t>
    <phoneticPr fontId="5"/>
  </si>
  <si>
    <t>一者応札を改善するため、国立感染症研究所全庁舎による公告、類似契約業者への声掛け、公告期間の延長、入札要件の緩和等を実施するとともに、入札説明会に参加したが応札しなかった者がいた場合にはヒアリングを行い、その改善点を検討する。また広く業者の目に触れるよう、他の試験研究機関の協力を仰ぎ公告掲示を行うことにより、引き続き競争性の確保に取組み、適正な事業執行に努めてまいり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</si>
</sst>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180203</xdr:colOff>
      <xdr:row>741</xdr:row>
      <xdr:rowOff>25743</xdr:rowOff>
    </xdr:from>
    <xdr:to>
      <xdr:col>35</xdr:col>
      <xdr:colOff>150807</xdr:colOff>
      <xdr:row>744</xdr:row>
      <xdr:rowOff>157269</xdr:rowOff>
    </xdr:to>
    <xdr:sp macro="" textlink="">
      <xdr:nvSpPr>
        <xdr:cNvPr id="3" name="正方形/長方形 2">
          <a:extLst>
            <a:ext uri="{FF2B5EF4-FFF2-40B4-BE49-F238E27FC236}">
              <a16:creationId xmlns:a16="http://schemas.microsoft.com/office/drawing/2014/main" id="{A48DB202-26C4-4EA4-AC09-E4EBA90510AB}"/>
            </a:ext>
          </a:extLst>
        </xdr:cNvPr>
        <xdr:cNvSpPr/>
      </xdr:nvSpPr>
      <xdr:spPr>
        <a:xfrm>
          <a:off x="4299122" y="39631723"/>
          <a:ext cx="3059793" cy="117412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367</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戸山庁舎関係経費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28</xdr:col>
      <xdr:colOff>0</xdr:colOff>
      <xdr:row>744</xdr:row>
      <xdr:rowOff>154460</xdr:rowOff>
    </xdr:from>
    <xdr:to>
      <xdr:col>28</xdr:col>
      <xdr:colOff>10562</xdr:colOff>
      <xdr:row>746</xdr:row>
      <xdr:rowOff>238912</xdr:rowOff>
    </xdr:to>
    <xdr:cxnSp macro="">
      <xdr:nvCxnSpPr>
        <xdr:cNvPr id="4" name="直線コネクタ 3">
          <a:extLst>
            <a:ext uri="{FF2B5EF4-FFF2-40B4-BE49-F238E27FC236}">
              <a16:creationId xmlns:a16="http://schemas.microsoft.com/office/drawing/2014/main" id="{B18059E1-A3B4-442E-A151-B613E664A2AE}"/>
            </a:ext>
          </a:extLst>
        </xdr:cNvPr>
        <xdr:cNvCxnSpPr/>
      </xdr:nvCxnSpPr>
      <xdr:spPr>
        <a:xfrm>
          <a:off x="5766486" y="40803041"/>
          <a:ext cx="10562" cy="77952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25743</xdr:colOff>
      <xdr:row>746</xdr:row>
      <xdr:rowOff>218817</xdr:rowOff>
    </xdr:from>
    <xdr:to>
      <xdr:col>34</xdr:col>
      <xdr:colOff>53545</xdr:colOff>
      <xdr:row>746</xdr:row>
      <xdr:rowOff>218817</xdr:rowOff>
    </xdr:to>
    <xdr:cxnSp macro="">
      <xdr:nvCxnSpPr>
        <xdr:cNvPr id="5" name="直線コネクタ 4">
          <a:extLst>
            <a:ext uri="{FF2B5EF4-FFF2-40B4-BE49-F238E27FC236}">
              <a16:creationId xmlns:a16="http://schemas.microsoft.com/office/drawing/2014/main" id="{8216339D-10C5-4F70-9E85-750387DBCD16}"/>
            </a:ext>
          </a:extLst>
        </xdr:cNvPr>
        <xdr:cNvCxnSpPr/>
      </xdr:nvCxnSpPr>
      <xdr:spPr>
        <a:xfrm flipH="1">
          <a:off x="4350608" y="41562466"/>
          <a:ext cx="2705099"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25743</xdr:colOff>
      <xdr:row>746</xdr:row>
      <xdr:rowOff>205946</xdr:rowOff>
    </xdr:from>
    <xdr:to>
      <xdr:col>21</xdr:col>
      <xdr:colOff>25744</xdr:colOff>
      <xdr:row>748</xdr:row>
      <xdr:rowOff>257433</xdr:rowOff>
    </xdr:to>
    <xdr:cxnSp macro="">
      <xdr:nvCxnSpPr>
        <xdr:cNvPr id="6" name="直線コネクタ 5">
          <a:extLst>
            <a:ext uri="{FF2B5EF4-FFF2-40B4-BE49-F238E27FC236}">
              <a16:creationId xmlns:a16="http://schemas.microsoft.com/office/drawing/2014/main" id="{1B888B67-7BCC-4F2D-B87B-91ED53339D83}"/>
            </a:ext>
          </a:extLst>
        </xdr:cNvPr>
        <xdr:cNvCxnSpPr/>
      </xdr:nvCxnSpPr>
      <xdr:spPr>
        <a:xfrm flipH="1">
          <a:off x="4350608" y="41549595"/>
          <a:ext cx="1" cy="74655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38615</xdr:colOff>
      <xdr:row>746</xdr:row>
      <xdr:rowOff>218817</xdr:rowOff>
    </xdr:from>
    <xdr:to>
      <xdr:col>34</xdr:col>
      <xdr:colOff>38615</xdr:colOff>
      <xdr:row>748</xdr:row>
      <xdr:rowOff>231689</xdr:rowOff>
    </xdr:to>
    <xdr:cxnSp macro="">
      <xdr:nvCxnSpPr>
        <xdr:cNvPr id="8" name="直線コネクタ 7">
          <a:extLst>
            <a:ext uri="{FF2B5EF4-FFF2-40B4-BE49-F238E27FC236}">
              <a16:creationId xmlns:a16="http://schemas.microsoft.com/office/drawing/2014/main" id="{23492AE7-A26C-45AE-A4C9-00BA79D3CB8E}"/>
            </a:ext>
          </a:extLst>
        </xdr:cNvPr>
        <xdr:cNvCxnSpPr/>
      </xdr:nvCxnSpPr>
      <xdr:spPr>
        <a:xfrm>
          <a:off x="7040777" y="41562466"/>
          <a:ext cx="0" cy="707939"/>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51487</xdr:colOff>
      <xdr:row>748</xdr:row>
      <xdr:rowOff>270304</xdr:rowOff>
    </xdr:from>
    <xdr:to>
      <xdr:col>27</xdr:col>
      <xdr:colOff>62966</xdr:colOff>
      <xdr:row>752</xdr:row>
      <xdr:rowOff>334662</xdr:rowOff>
    </xdr:to>
    <xdr:sp macro="" textlink="">
      <xdr:nvSpPr>
        <xdr:cNvPr id="10" name="正方形/長方形 9">
          <a:extLst>
            <a:ext uri="{FF2B5EF4-FFF2-40B4-BE49-F238E27FC236}">
              <a16:creationId xmlns:a16="http://schemas.microsoft.com/office/drawing/2014/main" id="{9CCD0C74-5E4C-4FEF-87AF-AB9BA3D7BCB9}"/>
            </a:ext>
          </a:extLst>
        </xdr:cNvPr>
        <xdr:cNvSpPr/>
      </xdr:nvSpPr>
      <xdr:spPr>
        <a:xfrm>
          <a:off x="3140676" y="42309020"/>
          <a:ext cx="2482831" cy="145449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東京ビジネスサービス株式会社　他</a:t>
          </a:r>
          <a:r>
            <a:rPr kumimoji="0" lang="en-US" altLang="ja-JP" sz="1100" b="0" i="0" u="none" strike="noStrike" kern="0" cap="none" spc="0" normalizeH="0" baseline="0" noProof="0">
              <a:ln>
                <a:noFill/>
              </a:ln>
              <a:solidFill>
                <a:prstClr val="black"/>
              </a:solidFill>
              <a:effectLst/>
              <a:uLnTx/>
              <a:uFillTx/>
              <a:latin typeface="+mn-lt"/>
              <a:ea typeface="+mn-ea"/>
              <a:cs typeface="+mn-cs"/>
            </a:rPr>
            <a:t>52</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311</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庁舎維持管理業務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28</xdr:col>
      <xdr:colOff>115845</xdr:colOff>
      <xdr:row>748</xdr:row>
      <xdr:rowOff>244561</xdr:rowOff>
    </xdr:from>
    <xdr:to>
      <xdr:col>43</xdr:col>
      <xdr:colOff>77229</xdr:colOff>
      <xdr:row>752</xdr:row>
      <xdr:rowOff>287409</xdr:rowOff>
    </xdr:to>
    <xdr:sp macro="" textlink="">
      <xdr:nvSpPr>
        <xdr:cNvPr id="11" name="正方形/長方形 10">
          <a:extLst>
            <a:ext uri="{FF2B5EF4-FFF2-40B4-BE49-F238E27FC236}">
              <a16:creationId xmlns:a16="http://schemas.microsoft.com/office/drawing/2014/main" id="{9515E0A8-096C-4502-9091-1B26C19B2AFB}"/>
            </a:ext>
          </a:extLst>
        </xdr:cNvPr>
        <xdr:cNvSpPr/>
      </xdr:nvSpPr>
      <xdr:spPr>
        <a:xfrm>
          <a:off x="5882331" y="42283277"/>
          <a:ext cx="3050574" cy="143298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0" lang="ja-JP" altLang="en-US" sz="1100" b="0" i="0" u="none" strike="noStrike" kern="0" cap="none" spc="0" normalizeH="0" baseline="0" noProof="0">
              <a:ln>
                <a:noFill/>
              </a:ln>
              <a:solidFill>
                <a:prstClr val="black"/>
              </a:solidFill>
              <a:effectLst/>
              <a:uLnTx/>
              <a:uFillTx/>
              <a:latin typeface="+mn-lt"/>
              <a:ea typeface="+mn-ea"/>
              <a:cs typeface="+mn-cs"/>
            </a:rPr>
            <a:t> 東京電力エナジーパートナー株式会社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他</a:t>
          </a:r>
          <a:r>
            <a:rPr kumimoji="0" lang="en-US" altLang="ja-JP" sz="1100" b="0" i="0" u="none" strike="noStrike" kern="0" cap="none" spc="0" normalizeH="0" baseline="0" noProof="0">
              <a:ln>
                <a:noFill/>
              </a:ln>
              <a:solidFill>
                <a:prstClr val="black"/>
              </a:solidFill>
              <a:effectLst/>
              <a:uLnTx/>
              <a:uFillTx/>
              <a:latin typeface="+mn-lt"/>
              <a:ea typeface="+mn-ea"/>
              <a:cs typeface="+mn-cs"/>
            </a:rPr>
            <a:t>1</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56</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光熱水料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15</xdr:col>
      <xdr:colOff>193075</xdr:colOff>
      <xdr:row>747</xdr:row>
      <xdr:rowOff>180203</xdr:rowOff>
    </xdr:from>
    <xdr:to>
      <xdr:col>26</xdr:col>
      <xdr:colOff>131119</xdr:colOff>
      <xdr:row>748</xdr:row>
      <xdr:rowOff>113883</xdr:rowOff>
    </xdr:to>
    <xdr:sp macro="" textlink="">
      <xdr:nvSpPr>
        <xdr:cNvPr id="13" name="テキスト ボックス 12">
          <a:extLst>
            <a:ext uri="{FF2B5EF4-FFF2-40B4-BE49-F238E27FC236}">
              <a16:creationId xmlns:a16="http://schemas.microsoft.com/office/drawing/2014/main" id="{7FD326CD-54D8-4EA5-B905-38C3571AA803}"/>
            </a:ext>
          </a:extLst>
        </xdr:cNvPr>
        <xdr:cNvSpPr txBox="1"/>
      </xdr:nvSpPr>
      <xdr:spPr>
        <a:xfrm rot="10800000" flipV="1">
          <a:off x="3282264" y="41871385"/>
          <a:ext cx="2203450" cy="2812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国庫債務負担行為等</a:t>
          </a:r>
          <a:r>
            <a:rPr kumimoji="1" lang="en-US" altLang="ja-JP" sz="1100"/>
            <a:t>】</a:t>
          </a:r>
          <a:endParaRPr kumimoji="1" lang="ja-JP" altLang="en-US" sz="1100"/>
        </a:p>
      </xdr:txBody>
    </xdr:sp>
    <xdr:clientData/>
  </xdr:twoCellAnchor>
  <xdr:twoCellAnchor>
    <xdr:from>
      <xdr:col>29</xdr:col>
      <xdr:colOff>51487</xdr:colOff>
      <xdr:row>747</xdr:row>
      <xdr:rowOff>167332</xdr:rowOff>
    </xdr:from>
    <xdr:to>
      <xdr:col>40</xdr:col>
      <xdr:colOff>84782</xdr:colOff>
      <xdr:row>748</xdr:row>
      <xdr:rowOff>101012</xdr:rowOff>
    </xdr:to>
    <xdr:sp macro="" textlink="">
      <xdr:nvSpPr>
        <xdr:cNvPr id="14" name="テキスト ボックス 13">
          <a:extLst>
            <a:ext uri="{FF2B5EF4-FFF2-40B4-BE49-F238E27FC236}">
              <a16:creationId xmlns:a16="http://schemas.microsoft.com/office/drawing/2014/main" id="{D599BFAF-0630-48E9-93BC-13B252039C02}"/>
            </a:ext>
          </a:extLst>
        </xdr:cNvPr>
        <xdr:cNvSpPr txBox="1"/>
      </xdr:nvSpPr>
      <xdr:spPr>
        <a:xfrm rot="10800000" flipV="1">
          <a:off x="6023919" y="41858514"/>
          <a:ext cx="2298701" cy="2812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一般競争入札（最低価格）等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90" zoomScaleNormal="75" zoomScaleSheetLayoutView="90"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875</v>
      </c>
      <c r="AT2" s="220"/>
      <c r="AU2" s="220"/>
      <c r="AV2" s="52" t="str">
        <f>IF(AW2="", "", "-")</f>
        <v/>
      </c>
      <c r="AW2" s="398"/>
      <c r="AX2" s="398"/>
    </row>
    <row r="3" spans="1:50" ht="21" customHeight="1" thickBot="1" x14ac:dyDescent="0.2">
      <c r="A3" s="524" t="s">
        <v>543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569</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570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167</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572</v>
      </c>
      <c r="AF5" s="718"/>
      <c r="AG5" s="718"/>
      <c r="AH5" s="718"/>
      <c r="AI5" s="718"/>
      <c r="AJ5" s="718"/>
      <c r="AK5" s="718"/>
      <c r="AL5" s="718"/>
      <c r="AM5" s="718"/>
      <c r="AN5" s="718"/>
      <c r="AO5" s="718"/>
      <c r="AP5" s="719"/>
      <c r="AQ5" s="720" t="s">
        <v>573</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576</v>
      </c>
      <c r="H7" s="831"/>
      <c r="I7" s="831"/>
      <c r="J7" s="831"/>
      <c r="K7" s="831"/>
      <c r="L7" s="831"/>
      <c r="M7" s="831"/>
      <c r="N7" s="831"/>
      <c r="O7" s="831"/>
      <c r="P7" s="831"/>
      <c r="Q7" s="831"/>
      <c r="R7" s="831"/>
      <c r="S7" s="831"/>
      <c r="T7" s="831"/>
      <c r="U7" s="831"/>
      <c r="V7" s="831"/>
      <c r="W7" s="831"/>
      <c r="X7" s="832"/>
      <c r="Y7" s="396" t="s">
        <v>515</v>
      </c>
      <c r="Z7" s="296"/>
      <c r="AA7" s="296"/>
      <c r="AB7" s="296"/>
      <c r="AC7" s="296"/>
      <c r="AD7" s="397"/>
      <c r="AE7" s="384" t="s">
        <v>576</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7" t="s">
        <v>378</v>
      </c>
      <c r="B8" s="828"/>
      <c r="C8" s="828"/>
      <c r="D8" s="828"/>
      <c r="E8" s="828"/>
      <c r="F8" s="829"/>
      <c r="G8" s="223" t="str">
        <f>入力規則等!A28</f>
        <v>医療分野の研究開発関連、科学技術・イノベーション</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38"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3" t="s">
        <v>577</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578</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v>434</v>
      </c>
      <c r="Q13" s="109"/>
      <c r="R13" s="109"/>
      <c r="S13" s="109"/>
      <c r="T13" s="109"/>
      <c r="U13" s="109"/>
      <c r="V13" s="110"/>
      <c r="W13" s="108">
        <v>432</v>
      </c>
      <c r="X13" s="109"/>
      <c r="Y13" s="109"/>
      <c r="Z13" s="109"/>
      <c r="AA13" s="109"/>
      <c r="AB13" s="109"/>
      <c r="AC13" s="110"/>
      <c r="AD13" s="108">
        <v>368</v>
      </c>
      <c r="AE13" s="109"/>
      <c r="AF13" s="109"/>
      <c r="AG13" s="109"/>
      <c r="AH13" s="109"/>
      <c r="AI13" s="109"/>
      <c r="AJ13" s="110"/>
      <c r="AK13" s="108">
        <v>363</v>
      </c>
      <c r="AL13" s="109"/>
      <c r="AM13" s="109"/>
      <c r="AN13" s="109"/>
      <c r="AO13" s="109"/>
      <c r="AP13" s="109"/>
      <c r="AQ13" s="110"/>
      <c r="AR13" s="105">
        <v>363</v>
      </c>
      <c r="AS13" s="106"/>
      <c r="AT13" s="106"/>
      <c r="AU13" s="106"/>
      <c r="AV13" s="106"/>
      <c r="AW13" s="106"/>
      <c r="AX13" s="395"/>
    </row>
    <row r="14" spans="1:50" ht="21" customHeight="1" x14ac:dyDescent="0.15">
      <c r="A14" s="142"/>
      <c r="B14" s="143"/>
      <c r="C14" s="143"/>
      <c r="D14" s="143"/>
      <c r="E14" s="143"/>
      <c r="F14" s="144"/>
      <c r="G14" s="745"/>
      <c r="H14" s="746"/>
      <c r="I14" s="576" t="s">
        <v>8</v>
      </c>
      <c r="J14" s="630"/>
      <c r="K14" s="630"/>
      <c r="L14" s="630"/>
      <c r="M14" s="630"/>
      <c r="N14" s="630"/>
      <c r="O14" s="631"/>
      <c r="P14" s="108" t="s">
        <v>576</v>
      </c>
      <c r="Q14" s="109"/>
      <c r="R14" s="109"/>
      <c r="S14" s="109"/>
      <c r="T14" s="109"/>
      <c r="U14" s="109"/>
      <c r="V14" s="110"/>
      <c r="W14" s="108" t="s">
        <v>576</v>
      </c>
      <c r="X14" s="109"/>
      <c r="Y14" s="109"/>
      <c r="Z14" s="109"/>
      <c r="AA14" s="109"/>
      <c r="AB14" s="109"/>
      <c r="AC14" s="110"/>
      <c r="AD14" s="108" t="s">
        <v>576</v>
      </c>
      <c r="AE14" s="109"/>
      <c r="AF14" s="109"/>
      <c r="AG14" s="109"/>
      <c r="AH14" s="109"/>
      <c r="AI14" s="109"/>
      <c r="AJ14" s="110"/>
      <c r="AK14" s="108" t="s">
        <v>576</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6" t="s">
        <v>51</v>
      </c>
      <c r="J15" s="577"/>
      <c r="K15" s="577"/>
      <c r="L15" s="577"/>
      <c r="M15" s="577"/>
      <c r="N15" s="577"/>
      <c r="O15" s="578"/>
      <c r="P15" s="108" t="s">
        <v>576</v>
      </c>
      <c r="Q15" s="109"/>
      <c r="R15" s="109"/>
      <c r="S15" s="109"/>
      <c r="T15" s="109"/>
      <c r="U15" s="109"/>
      <c r="V15" s="110"/>
      <c r="W15" s="108" t="s">
        <v>576</v>
      </c>
      <c r="X15" s="109"/>
      <c r="Y15" s="109"/>
      <c r="Z15" s="109"/>
      <c r="AA15" s="109"/>
      <c r="AB15" s="109"/>
      <c r="AC15" s="110"/>
      <c r="AD15" s="108" t="s">
        <v>576</v>
      </c>
      <c r="AE15" s="109"/>
      <c r="AF15" s="109"/>
      <c r="AG15" s="109"/>
      <c r="AH15" s="109"/>
      <c r="AI15" s="109"/>
      <c r="AJ15" s="110"/>
      <c r="AK15" s="108" t="s">
        <v>576</v>
      </c>
      <c r="AL15" s="109"/>
      <c r="AM15" s="109"/>
      <c r="AN15" s="109"/>
      <c r="AO15" s="109"/>
      <c r="AP15" s="109"/>
      <c r="AQ15" s="110"/>
      <c r="AR15" s="108" t="s">
        <v>667</v>
      </c>
      <c r="AS15" s="109"/>
      <c r="AT15" s="109"/>
      <c r="AU15" s="109"/>
      <c r="AV15" s="109"/>
      <c r="AW15" s="109"/>
      <c r="AX15" s="629"/>
    </row>
    <row r="16" spans="1:50" ht="21" customHeight="1" x14ac:dyDescent="0.15">
      <c r="A16" s="142"/>
      <c r="B16" s="143"/>
      <c r="C16" s="143"/>
      <c r="D16" s="143"/>
      <c r="E16" s="143"/>
      <c r="F16" s="144"/>
      <c r="G16" s="745"/>
      <c r="H16" s="746"/>
      <c r="I16" s="576" t="s">
        <v>52</v>
      </c>
      <c r="J16" s="577"/>
      <c r="K16" s="577"/>
      <c r="L16" s="577"/>
      <c r="M16" s="577"/>
      <c r="N16" s="577"/>
      <c r="O16" s="578"/>
      <c r="P16" s="108" t="s">
        <v>576</v>
      </c>
      <c r="Q16" s="109"/>
      <c r="R16" s="109"/>
      <c r="S16" s="109"/>
      <c r="T16" s="109"/>
      <c r="U16" s="109"/>
      <c r="V16" s="110"/>
      <c r="W16" s="108" t="s">
        <v>576</v>
      </c>
      <c r="X16" s="109"/>
      <c r="Y16" s="109"/>
      <c r="Z16" s="109"/>
      <c r="AA16" s="109"/>
      <c r="AB16" s="109"/>
      <c r="AC16" s="110"/>
      <c r="AD16" s="108" t="s">
        <v>576</v>
      </c>
      <c r="AE16" s="109"/>
      <c r="AF16" s="109"/>
      <c r="AG16" s="109"/>
      <c r="AH16" s="109"/>
      <c r="AI16" s="109"/>
      <c r="AJ16" s="110"/>
      <c r="AK16" s="108" t="s">
        <v>576</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6" t="s">
        <v>50</v>
      </c>
      <c r="J17" s="630"/>
      <c r="K17" s="630"/>
      <c r="L17" s="630"/>
      <c r="M17" s="630"/>
      <c r="N17" s="630"/>
      <c r="O17" s="631"/>
      <c r="P17" s="108" t="s">
        <v>576</v>
      </c>
      <c r="Q17" s="109"/>
      <c r="R17" s="109"/>
      <c r="S17" s="109"/>
      <c r="T17" s="109"/>
      <c r="U17" s="109"/>
      <c r="V17" s="110"/>
      <c r="W17" s="108" t="s">
        <v>576</v>
      </c>
      <c r="X17" s="109"/>
      <c r="Y17" s="109"/>
      <c r="Z17" s="109"/>
      <c r="AA17" s="109"/>
      <c r="AB17" s="109"/>
      <c r="AC17" s="110"/>
      <c r="AD17" s="108" t="s">
        <v>576</v>
      </c>
      <c r="AE17" s="109"/>
      <c r="AF17" s="109"/>
      <c r="AG17" s="109"/>
      <c r="AH17" s="109"/>
      <c r="AI17" s="109"/>
      <c r="AJ17" s="110"/>
      <c r="AK17" s="108" t="s">
        <v>576</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7"/>
      <c r="H18" s="748"/>
      <c r="I18" s="735" t="s">
        <v>20</v>
      </c>
      <c r="J18" s="736"/>
      <c r="K18" s="736"/>
      <c r="L18" s="736"/>
      <c r="M18" s="736"/>
      <c r="N18" s="736"/>
      <c r="O18" s="737"/>
      <c r="P18" s="114">
        <f>SUM(P13:V17)</f>
        <v>434</v>
      </c>
      <c r="Q18" s="115"/>
      <c r="R18" s="115"/>
      <c r="S18" s="115"/>
      <c r="T18" s="115"/>
      <c r="U18" s="115"/>
      <c r="V18" s="116"/>
      <c r="W18" s="114">
        <f>SUM(W13:AC17)</f>
        <v>432</v>
      </c>
      <c r="X18" s="115"/>
      <c r="Y18" s="115"/>
      <c r="Z18" s="115"/>
      <c r="AA18" s="115"/>
      <c r="AB18" s="115"/>
      <c r="AC18" s="116"/>
      <c r="AD18" s="114">
        <f>SUM(AD13:AJ17)</f>
        <v>368</v>
      </c>
      <c r="AE18" s="115"/>
      <c r="AF18" s="115"/>
      <c r="AG18" s="115"/>
      <c r="AH18" s="115"/>
      <c r="AI18" s="115"/>
      <c r="AJ18" s="116"/>
      <c r="AK18" s="114">
        <f>SUM(AK13:AQ17)</f>
        <v>363</v>
      </c>
      <c r="AL18" s="115"/>
      <c r="AM18" s="115"/>
      <c r="AN18" s="115"/>
      <c r="AO18" s="115"/>
      <c r="AP18" s="115"/>
      <c r="AQ18" s="116"/>
      <c r="AR18" s="114">
        <f>SUM(AR13:AX17)</f>
        <v>363</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432</v>
      </c>
      <c r="Q19" s="109"/>
      <c r="R19" s="109"/>
      <c r="S19" s="109"/>
      <c r="T19" s="109"/>
      <c r="U19" s="109"/>
      <c r="V19" s="110"/>
      <c r="W19" s="108">
        <v>416</v>
      </c>
      <c r="X19" s="109"/>
      <c r="Y19" s="109"/>
      <c r="Z19" s="109"/>
      <c r="AA19" s="109"/>
      <c r="AB19" s="109"/>
      <c r="AC19" s="110"/>
      <c r="AD19" s="108">
        <v>367</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0.99539170506912444</v>
      </c>
      <c r="Q20" s="540"/>
      <c r="R20" s="540"/>
      <c r="S20" s="540"/>
      <c r="T20" s="540"/>
      <c r="U20" s="540"/>
      <c r="V20" s="540"/>
      <c r="W20" s="540">
        <f t="shared" ref="W20" si="0">IF(W18=0, "-", SUM(W19)/W18)</f>
        <v>0.96296296296296291</v>
      </c>
      <c r="X20" s="540"/>
      <c r="Y20" s="540"/>
      <c r="Z20" s="540"/>
      <c r="AA20" s="540"/>
      <c r="AB20" s="540"/>
      <c r="AC20" s="540"/>
      <c r="AD20" s="540">
        <f t="shared" ref="AD20" si="1">IF(AD18=0, "-", SUM(AD19)/AD18)</f>
        <v>0.99728260869565222</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27" t="s">
        <v>478</v>
      </c>
      <c r="H21" s="928"/>
      <c r="I21" s="928"/>
      <c r="J21" s="928"/>
      <c r="K21" s="928"/>
      <c r="L21" s="928"/>
      <c r="M21" s="928"/>
      <c r="N21" s="928"/>
      <c r="O21" s="928"/>
      <c r="P21" s="540">
        <f>IF(P19=0, "-", SUM(P19)/SUM(P13,P14))</f>
        <v>0.99539170506912444</v>
      </c>
      <c r="Q21" s="540"/>
      <c r="R21" s="540"/>
      <c r="S21" s="540"/>
      <c r="T21" s="540"/>
      <c r="U21" s="540"/>
      <c r="V21" s="540"/>
      <c r="W21" s="540">
        <f t="shared" ref="W21" si="2">IF(W19=0, "-", SUM(W19)/SUM(W13,W14))</f>
        <v>0.96296296296296291</v>
      </c>
      <c r="X21" s="540"/>
      <c r="Y21" s="540"/>
      <c r="Z21" s="540"/>
      <c r="AA21" s="540"/>
      <c r="AB21" s="540"/>
      <c r="AC21" s="540"/>
      <c r="AD21" s="540">
        <f t="shared" ref="AD21" si="3">IF(AD19=0, "-", SUM(AD19)/SUM(AD13,AD14))</f>
        <v>0.99728260869565222</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363</v>
      </c>
      <c r="Q23" s="106"/>
      <c r="R23" s="106"/>
      <c r="S23" s="106"/>
      <c r="T23" s="106"/>
      <c r="U23" s="106"/>
      <c r="V23" s="107"/>
      <c r="W23" s="105">
        <v>363</v>
      </c>
      <c r="X23" s="106"/>
      <c r="Y23" s="106"/>
      <c r="Z23" s="106"/>
      <c r="AA23" s="106"/>
      <c r="AB23" s="106"/>
      <c r="AC23" s="107"/>
      <c r="AD23" s="209" t="s">
        <v>667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363</v>
      </c>
      <c r="Q29" s="109"/>
      <c r="R29" s="109"/>
      <c r="S29" s="109"/>
      <c r="T29" s="109"/>
      <c r="U29" s="109"/>
      <c r="V29" s="110"/>
      <c r="W29" s="227">
        <f>AR13</f>
        <v>363</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473</v>
      </c>
      <c r="B30" s="511"/>
      <c r="C30" s="511"/>
      <c r="D30" s="511"/>
      <c r="E30" s="511"/>
      <c r="F30" s="512"/>
      <c r="G30" s="648"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535</v>
      </c>
      <c r="AF30" s="388"/>
      <c r="AG30" s="388"/>
      <c r="AH30" s="389"/>
      <c r="AI30" s="387" t="s">
        <v>532</v>
      </c>
      <c r="AJ30" s="388"/>
      <c r="AK30" s="388"/>
      <c r="AL30" s="389"/>
      <c r="AM30" s="390" t="s">
        <v>527</v>
      </c>
      <c r="AN30" s="390"/>
      <c r="AO30" s="390"/>
      <c r="AP30" s="387"/>
      <c r="AQ30" s="639" t="s">
        <v>354</v>
      </c>
      <c r="AR30" s="640"/>
      <c r="AS30" s="640"/>
      <c r="AT30" s="641"/>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7" t="s">
        <v>576</v>
      </c>
      <c r="AR31" s="136"/>
      <c r="AS31" s="137" t="s">
        <v>355</v>
      </c>
      <c r="AT31" s="172"/>
      <c r="AU31" s="271">
        <v>31</v>
      </c>
      <c r="AV31" s="271"/>
      <c r="AW31" s="380" t="s">
        <v>300</v>
      </c>
      <c r="AX31" s="381"/>
    </row>
    <row r="32" spans="1:50" ht="23.25" customHeight="1" x14ac:dyDescent="0.15">
      <c r="A32" s="516"/>
      <c r="B32" s="514"/>
      <c r="C32" s="514"/>
      <c r="D32" s="514"/>
      <c r="E32" s="514"/>
      <c r="F32" s="515"/>
      <c r="G32" s="541" t="s">
        <v>580</v>
      </c>
      <c r="H32" s="542"/>
      <c r="I32" s="542"/>
      <c r="J32" s="542"/>
      <c r="K32" s="542"/>
      <c r="L32" s="542"/>
      <c r="M32" s="542"/>
      <c r="N32" s="542"/>
      <c r="O32" s="543"/>
      <c r="P32" s="161" t="s">
        <v>581</v>
      </c>
      <c r="Q32" s="161"/>
      <c r="R32" s="161"/>
      <c r="S32" s="161"/>
      <c r="T32" s="161"/>
      <c r="U32" s="161"/>
      <c r="V32" s="161"/>
      <c r="W32" s="161"/>
      <c r="X32" s="231"/>
      <c r="Y32" s="339" t="s">
        <v>12</v>
      </c>
      <c r="Z32" s="550"/>
      <c r="AA32" s="551"/>
      <c r="AB32" s="552" t="s">
        <v>582</v>
      </c>
      <c r="AC32" s="552"/>
      <c r="AD32" s="552"/>
      <c r="AE32" s="365">
        <v>4.3</v>
      </c>
      <c r="AF32" s="366"/>
      <c r="AG32" s="366"/>
      <c r="AH32" s="366"/>
      <c r="AI32" s="365">
        <v>4.4000000000000004</v>
      </c>
      <c r="AJ32" s="366"/>
      <c r="AK32" s="366"/>
      <c r="AL32" s="366"/>
      <c r="AM32" s="365">
        <v>4.5</v>
      </c>
      <c r="AN32" s="366"/>
      <c r="AO32" s="366"/>
      <c r="AP32" s="366"/>
      <c r="AQ32" s="111" t="s">
        <v>576</v>
      </c>
      <c r="AR32" s="112"/>
      <c r="AS32" s="112"/>
      <c r="AT32" s="113"/>
      <c r="AU32" s="366" t="s">
        <v>576</v>
      </c>
      <c r="AV32" s="366"/>
      <c r="AW32" s="366"/>
      <c r="AX32" s="368"/>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582</v>
      </c>
      <c r="AC33" s="523"/>
      <c r="AD33" s="523"/>
      <c r="AE33" s="365">
        <v>3.5</v>
      </c>
      <c r="AF33" s="366"/>
      <c r="AG33" s="366"/>
      <c r="AH33" s="366"/>
      <c r="AI33" s="365">
        <v>3.5</v>
      </c>
      <c r="AJ33" s="366"/>
      <c r="AK33" s="366"/>
      <c r="AL33" s="366"/>
      <c r="AM33" s="365">
        <v>3.5</v>
      </c>
      <c r="AN33" s="366"/>
      <c r="AO33" s="366"/>
      <c r="AP33" s="366"/>
      <c r="AQ33" s="111" t="s">
        <v>576</v>
      </c>
      <c r="AR33" s="112"/>
      <c r="AS33" s="112"/>
      <c r="AT33" s="113"/>
      <c r="AU33" s="366">
        <v>3.5</v>
      </c>
      <c r="AV33" s="366"/>
      <c r="AW33" s="366"/>
      <c r="AX33" s="368"/>
    </row>
    <row r="34" spans="1:50" ht="23.2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5">
        <v>123</v>
      </c>
      <c r="AF34" s="366"/>
      <c r="AG34" s="366"/>
      <c r="AH34" s="366"/>
      <c r="AI34" s="365">
        <v>126</v>
      </c>
      <c r="AJ34" s="366"/>
      <c r="AK34" s="366"/>
      <c r="AL34" s="366"/>
      <c r="AM34" s="365">
        <v>129</v>
      </c>
      <c r="AN34" s="366"/>
      <c r="AO34" s="366"/>
      <c r="AP34" s="366"/>
      <c r="AQ34" s="111" t="s">
        <v>576</v>
      </c>
      <c r="AR34" s="112"/>
      <c r="AS34" s="112"/>
      <c r="AT34" s="113"/>
      <c r="AU34" s="366" t="s">
        <v>576</v>
      </c>
      <c r="AV34" s="366"/>
      <c r="AW34" s="366"/>
      <c r="AX34" s="368"/>
    </row>
    <row r="35" spans="1:50" ht="23.25" customHeight="1" x14ac:dyDescent="0.15">
      <c r="A35" s="898" t="s">
        <v>505</v>
      </c>
      <c r="B35" s="899"/>
      <c r="C35" s="899"/>
      <c r="D35" s="899"/>
      <c r="E35" s="899"/>
      <c r="F35" s="900"/>
      <c r="G35" s="904" t="s">
        <v>583</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473</v>
      </c>
      <c r="B37" s="643"/>
      <c r="C37" s="643"/>
      <c r="D37" s="643"/>
      <c r="E37" s="643"/>
      <c r="F37" s="644"/>
      <c r="G37" s="566" t="s">
        <v>265</v>
      </c>
      <c r="H37" s="382"/>
      <c r="I37" s="382"/>
      <c r="J37" s="382"/>
      <c r="K37" s="382"/>
      <c r="L37" s="382"/>
      <c r="M37" s="382"/>
      <c r="N37" s="382"/>
      <c r="O37" s="567"/>
      <c r="P37" s="632" t="s">
        <v>59</v>
      </c>
      <c r="Q37" s="382"/>
      <c r="R37" s="382"/>
      <c r="S37" s="382"/>
      <c r="T37" s="382"/>
      <c r="U37" s="382"/>
      <c r="V37" s="382"/>
      <c r="W37" s="382"/>
      <c r="X37" s="567"/>
      <c r="Y37" s="633"/>
      <c r="Z37" s="634"/>
      <c r="AA37" s="635"/>
      <c r="AB37" s="369" t="s">
        <v>11</v>
      </c>
      <c r="AC37" s="370"/>
      <c r="AD37" s="371"/>
      <c r="AE37" s="369" t="s">
        <v>535</v>
      </c>
      <c r="AF37" s="370"/>
      <c r="AG37" s="370"/>
      <c r="AH37" s="371"/>
      <c r="AI37" s="369" t="s">
        <v>532</v>
      </c>
      <c r="AJ37" s="370"/>
      <c r="AK37" s="370"/>
      <c r="AL37" s="371"/>
      <c r="AM37" s="376" t="s">
        <v>527</v>
      </c>
      <c r="AN37" s="376"/>
      <c r="AO37" s="376"/>
      <c r="AP37" s="369"/>
      <c r="AQ37" s="267" t="s">
        <v>354</v>
      </c>
      <c r="AR37" s="268"/>
      <c r="AS37" s="268"/>
      <c r="AT37" s="269"/>
      <c r="AU37" s="382" t="s">
        <v>253</v>
      </c>
      <c r="AV37" s="382"/>
      <c r="AW37" s="382"/>
      <c r="AX37" s="383"/>
    </row>
    <row r="38" spans="1:50" ht="18.75" hidden="1"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16"/>
      <c r="B39" s="514"/>
      <c r="C39" s="514"/>
      <c r="D39" s="514"/>
      <c r="E39" s="514"/>
      <c r="F39" s="515"/>
      <c r="G39" s="541"/>
      <c r="H39" s="542"/>
      <c r="I39" s="542"/>
      <c r="J39" s="542"/>
      <c r="K39" s="542"/>
      <c r="L39" s="542"/>
      <c r="M39" s="542"/>
      <c r="N39" s="542"/>
      <c r="O39" s="543"/>
      <c r="P39" s="161"/>
      <c r="Q39" s="161"/>
      <c r="R39" s="161"/>
      <c r="S39" s="161"/>
      <c r="T39" s="161"/>
      <c r="U39" s="161"/>
      <c r="V39" s="161"/>
      <c r="W39" s="161"/>
      <c r="X39" s="231"/>
      <c r="Y39" s="339" t="s">
        <v>12</v>
      </c>
      <c r="Z39" s="550"/>
      <c r="AA39" s="551"/>
      <c r="AB39" s="552"/>
      <c r="AC39" s="552"/>
      <c r="AD39" s="552"/>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c r="AC40" s="523"/>
      <c r="AD40" s="523"/>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5"/>
      <c r="B41" s="646"/>
      <c r="C41" s="646"/>
      <c r="D41" s="646"/>
      <c r="E41" s="646"/>
      <c r="F41" s="647"/>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473</v>
      </c>
      <c r="B44" s="643"/>
      <c r="C44" s="643"/>
      <c r="D44" s="643"/>
      <c r="E44" s="643"/>
      <c r="F44" s="644"/>
      <c r="G44" s="566" t="s">
        <v>265</v>
      </c>
      <c r="H44" s="382"/>
      <c r="I44" s="382"/>
      <c r="J44" s="382"/>
      <c r="K44" s="382"/>
      <c r="L44" s="382"/>
      <c r="M44" s="382"/>
      <c r="N44" s="382"/>
      <c r="O44" s="567"/>
      <c r="P44" s="632" t="s">
        <v>59</v>
      </c>
      <c r="Q44" s="382"/>
      <c r="R44" s="382"/>
      <c r="S44" s="382"/>
      <c r="T44" s="382"/>
      <c r="U44" s="382"/>
      <c r="V44" s="382"/>
      <c r="W44" s="382"/>
      <c r="X44" s="567"/>
      <c r="Y44" s="633"/>
      <c r="Z44" s="634"/>
      <c r="AA44" s="635"/>
      <c r="AB44" s="369" t="s">
        <v>11</v>
      </c>
      <c r="AC44" s="370"/>
      <c r="AD44" s="371"/>
      <c r="AE44" s="369" t="s">
        <v>535</v>
      </c>
      <c r="AF44" s="370"/>
      <c r="AG44" s="370"/>
      <c r="AH44" s="371"/>
      <c r="AI44" s="369" t="s">
        <v>532</v>
      </c>
      <c r="AJ44" s="370"/>
      <c r="AK44" s="370"/>
      <c r="AL44" s="371"/>
      <c r="AM44" s="376" t="s">
        <v>527</v>
      </c>
      <c r="AN44" s="376"/>
      <c r="AO44" s="376"/>
      <c r="AP44" s="369"/>
      <c r="AQ44" s="267" t="s">
        <v>354</v>
      </c>
      <c r="AR44" s="268"/>
      <c r="AS44" s="268"/>
      <c r="AT44" s="269"/>
      <c r="AU44" s="382" t="s">
        <v>253</v>
      </c>
      <c r="AV44" s="382"/>
      <c r="AW44" s="382"/>
      <c r="AX44" s="383"/>
    </row>
    <row r="45" spans="1:50" ht="18.75" hidden="1"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9" t="s">
        <v>12</v>
      </c>
      <c r="Z46" s="550"/>
      <c r="AA46" s="551"/>
      <c r="AB46" s="552"/>
      <c r="AC46" s="552"/>
      <c r="AD46" s="552"/>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5"/>
      <c r="B48" s="646"/>
      <c r="C48" s="646"/>
      <c r="D48" s="646"/>
      <c r="E48" s="646"/>
      <c r="F48" s="647"/>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473</v>
      </c>
      <c r="B51" s="514"/>
      <c r="C51" s="514"/>
      <c r="D51" s="514"/>
      <c r="E51" s="514"/>
      <c r="F51" s="515"/>
      <c r="G51" s="566" t="s">
        <v>265</v>
      </c>
      <c r="H51" s="382"/>
      <c r="I51" s="382"/>
      <c r="J51" s="382"/>
      <c r="K51" s="382"/>
      <c r="L51" s="382"/>
      <c r="M51" s="382"/>
      <c r="N51" s="382"/>
      <c r="O51" s="567"/>
      <c r="P51" s="632" t="s">
        <v>59</v>
      </c>
      <c r="Q51" s="382"/>
      <c r="R51" s="382"/>
      <c r="S51" s="382"/>
      <c r="T51" s="382"/>
      <c r="U51" s="382"/>
      <c r="V51" s="382"/>
      <c r="W51" s="382"/>
      <c r="X51" s="567"/>
      <c r="Y51" s="633"/>
      <c r="Z51" s="634"/>
      <c r="AA51" s="635"/>
      <c r="AB51" s="369" t="s">
        <v>11</v>
      </c>
      <c r="AC51" s="370"/>
      <c r="AD51" s="371"/>
      <c r="AE51" s="369" t="s">
        <v>535</v>
      </c>
      <c r="AF51" s="370"/>
      <c r="AG51" s="370"/>
      <c r="AH51" s="371"/>
      <c r="AI51" s="369" t="s">
        <v>532</v>
      </c>
      <c r="AJ51" s="370"/>
      <c r="AK51" s="370"/>
      <c r="AL51" s="371"/>
      <c r="AM51" s="376" t="s">
        <v>528</v>
      </c>
      <c r="AN51" s="376"/>
      <c r="AO51" s="376"/>
      <c r="AP51" s="369"/>
      <c r="AQ51" s="267" t="s">
        <v>354</v>
      </c>
      <c r="AR51" s="268"/>
      <c r="AS51" s="268"/>
      <c r="AT51" s="269"/>
      <c r="AU51" s="378" t="s">
        <v>253</v>
      </c>
      <c r="AV51" s="378"/>
      <c r="AW51" s="378"/>
      <c r="AX51" s="379"/>
    </row>
    <row r="52" spans="1:50" ht="18.75" hidden="1"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9" t="s">
        <v>12</v>
      </c>
      <c r="Z53" s="550"/>
      <c r="AA53" s="551"/>
      <c r="AB53" s="552"/>
      <c r="AC53" s="552"/>
      <c r="AD53" s="552"/>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5"/>
      <c r="B55" s="646"/>
      <c r="C55" s="646"/>
      <c r="D55" s="646"/>
      <c r="E55" s="646"/>
      <c r="F55" s="647"/>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473</v>
      </c>
      <c r="B58" s="514"/>
      <c r="C58" s="514"/>
      <c r="D58" s="514"/>
      <c r="E58" s="514"/>
      <c r="F58" s="515"/>
      <c r="G58" s="566" t="s">
        <v>265</v>
      </c>
      <c r="H58" s="382"/>
      <c r="I58" s="382"/>
      <c r="J58" s="382"/>
      <c r="K58" s="382"/>
      <c r="L58" s="382"/>
      <c r="M58" s="382"/>
      <c r="N58" s="382"/>
      <c r="O58" s="567"/>
      <c r="P58" s="632" t="s">
        <v>59</v>
      </c>
      <c r="Q58" s="382"/>
      <c r="R58" s="382"/>
      <c r="S58" s="382"/>
      <c r="T58" s="382"/>
      <c r="U58" s="382"/>
      <c r="V58" s="382"/>
      <c r="W58" s="382"/>
      <c r="X58" s="567"/>
      <c r="Y58" s="633"/>
      <c r="Z58" s="634"/>
      <c r="AA58" s="635"/>
      <c r="AB58" s="369" t="s">
        <v>11</v>
      </c>
      <c r="AC58" s="370"/>
      <c r="AD58" s="371"/>
      <c r="AE58" s="369" t="s">
        <v>536</v>
      </c>
      <c r="AF58" s="370"/>
      <c r="AG58" s="370"/>
      <c r="AH58" s="371"/>
      <c r="AI58" s="369" t="s">
        <v>532</v>
      </c>
      <c r="AJ58" s="370"/>
      <c r="AK58" s="370"/>
      <c r="AL58" s="371"/>
      <c r="AM58" s="376" t="s">
        <v>527</v>
      </c>
      <c r="AN58" s="376"/>
      <c r="AO58" s="376"/>
      <c r="AP58" s="369"/>
      <c r="AQ58" s="267" t="s">
        <v>354</v>
      </c>
      <c r="AR58" s="268"/>
      <c r="AS58" s="268"/>
      <c r="AT58" s="269"/>
      <c r="AU58" s="378" t="s">
        <v>253</v>
      </c>
      <c r="AV58" s="378"/>
      <c r="AW58" s="378"/>
      <c r="AX58" s="379"/>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9" t="s">
        <v>12</v>
      </c>
      <c r="Z60" s="550"/>
      <c r="AA60" s="551"/>
      <c r="AB60" s="552"/>
      <c r="AC60" s="552"/>
      <c r="AD60" s="552"/>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9" t="s">
        <v>535</v>
      </c>
      <c r="AF65" s="370"/>
      <c r="AG65" s="370"/>
      <c r="AH65" s="371"/>
      <c r="AI65" s="369" t="s">
        <v>532</v>
      </c>
      <c r="AJ65" s="370"/>
      <c r="AK65" s="370"/>
      <c r="AL65" s="371"/>
      <c r="AM65" s="376" t="s">
        <v>527</v>
      </c>
      <c r="AN65" s="376"/>
      <c r="AO65" s="376"/>
      <c r="AP65" s="369"/>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3"/>
      <c r="AF66" s="334"/>
      <c r="AG66" s="334"/>
      <c r="AH66" s="335"/>
      <c r="AI66" s="333"/>
      <c r="AJ66" s="334"/>
      <c r="AK66" s="334"/>
      <c r="AL66" s="335"/>
      <c r="AM66" s="377"/>
      <c r="AN66" s="377"/>
      <c r="AO66" s="377"/>
      <c r="AP66" s="333"/>
      <c r="AQ66" s="270"/>
      <c r="AR66" s="271"/>
      <c r="AS66" s="866" t="s">
        <v>355</v>
      </c>
      <c r="AT66" s="867"/>
      <c r="AU66" s="271"/>
      <c r="AV66" s="271"/>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495</v>
      </c>
      <c r="AC67" s="952"/>
      <c r="AD67" s="952"/>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495</v>
      </c>
      <c r="AC68" s="975"/>
      <c r="AD68" s="975"/>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496</v>
      </c>
      <c r="AC69" s="976"/>
      <c r="AD69" s="976"/>
      <c r="AE69" s="815"/>
      <c r="AF69" s="816"/>
      <c r="AG69" s="816"/>
      <c r="AH69" s="816"/>
      <c r="AI69" s="815"/>
      <c r="AJ69" s="816"/>
      <c r="AK69" s="816"/>
      <c r="AL69" s="816"/>
      <c r="AM69" s="815"/>
      <c r="AN69" s="816"/>
      <c r="AO69" s="816"/>
      <c r="AP69" s="816"/>
      <c r="AQ69" s="365"/>
      <c r="AR69" s="366"/>
      <c r="AS69" s="366"/>
      <c r="AT69" s="367"/>
      <c r="AU69" s="366"/>
      <c r="AV69" s="366"/>
      <c r="AW69" s="366"/>
      <c r="AX69" s="368"/>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494</v>
      </c>
      <c r="X70" s="945"/>
      <c r="Y70" s="950" t="s">
        <v>12</v>
      </c>
      <c r="Z70" s="950"/>
      <c r="AA70" s="951"/>
      <c r="AB70" s="952" t="s">
        <v>495</v>
      </c>
      <c r="AC70" s="952"/>
      <c r="AD70" s="952"/>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495</v>
      </c>
      <c r="AC71" s="975"/>
      <c r="AD71" s="975"/>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496</v>
      </c>
      <c r="AC72" s="976"/>
      <c r="AD72" s="976"/>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9" t="s">
        <v>535</v>
      </c>
      <c r="AF73" s="370"/>
      <c r="AG73" s="370"/>
      <c r="AH73" s="371"/>
      <c r="AI73" s="369" t="s">
        <v>532</v>
      </c>
      <c r="AJ73" s="370"/>
      <c r="AK73" s="370"/>
      <c r="AL73" s="371"/>
      <c r="AM73" s="376" t="s">
        <v>527</v>
      </c>
      <c r="AN73" s="376"/>
      <c r="AO73" s="376"/>
      <c r="AP73" s="369"/>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2" t="s">
        <v>508</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9" t="s">
        <v>11</v>
      </c>
      <c r="AC85" s="460"/>
      <c r="AD85" s="461"/>
      <c r="AE85" s="369" t="s">
        <v>535</v>
      </c>
      <c r="AF85" s="370"/>
      <c r="AG85" s="370"/>
      <c r="AH85" s="371"/>
      <c r="AI85" s="369" t="s">
        <v>532</v>
      </c>
      <c r="AJ85" s="370"/>
      <c r="AK85" s="370"/>
      <c r="AL85" s="371"/>
      <c r="AM85" s="376" t="s">
        <v>527</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0"/>
      <c r="R87" s="800"/>
      <c r="S87" s="800"/>
      <c r="T87" s="800"/>
      <c r="U87" s="800"/>
      <c r="V87" s="800"/>
      <c r="W87" s="800"/>
      <c r="X87" s="801"/>
      <c r="Y87" s="756" t="s">
        <v>62</v>
      </c>
      <c r="Z87" s="757"/>
      <c r="AA87" s="758"/>
      <c r="AB87" s="552"/>
      <c r="AC87" s="552"/>
      <c r="AD87" s="552"/>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1"/>
      <c r="B88" s="553"/>
      <c r="C88" s="553"/>
      <c r="D88" s="553"/>
      <c r="E88" s="553"/>
      <c r="F88" s="554"/>
      <c r="G88" s="232"/>
      <c r="H88" s="233"/>
      <c r="I88" s="233"/>
      <c r="J88" s="233"/>
      <c r="K88" s="233"/>
      <c r="L88" s="233"/>
      <c r="M88" s="233"/>
      <c r="N88" s="233"/>
      <c r="O88" s="234"/>
      <c r="P88" s="802"/>
      <c r="Q88" s="802"/>
      <c r="R88" s="802"/>
      <c r="S88" s="802"/>
      <c r="T88" s="802"/>
      <c r="U88" s="802"/>
      <c r="V88" s="802"/>
      <c r="W88" s="802"/>
      <c r="X88" s="803"/>
      <c r="Y88" s="730" t="s">
        <v>54</v>
      </c>
      <c r="Z88" s="731"/>
      <c r="AA88" s="732"/>
      <c r="AB88" s="523"/>
      <c r="AC88" s="523"/>
      <c r="AD88" s="523"/>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4"/>
      <c r="Y89" s="730" t="s">
        <v>13</v>
      </c>
      <c r="Z89" s="731"/>
      <c r="AA89" s="732"/>
      <c r="AB89" s="462" t="s">
        <v>14</v>
      </c>
      <c r="AC89" s="462"/>
      <c r="AD89" s="462"/>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9" t="s">
        <v>11</v>
      </c>
      <c r="AC90" s="460"/>
      <c r="AD90" s="461"/>
      <c r="AE90" s="369" t="s">
        <v>535</v>
      </c>
      <c r="AF90" s="370"/>
      <c r="AG90" s="370"/>
      <c r="AH90" s="371"/>
      <c r="AI90" s="369" t="s">
        <v>532</v>
      </c>
      <c r="AJ90" s="370"/>
      <c r="AK90" s="370"/>
      <c r="AL90" s="371"/>
      <c r="AM90" s="376" t="s">
        <v>527</v>
      </c>
      <c r="AN90" s="376"/>
      <c r="AO90" s="376"/>
      <c r="AP90" s="369"/>
      <c r="AQ90" s="176" t="s">
        <v>354</v>
      </c>
      <c r="AR90" s="169"/>
      <c r="AS90" s="169"/>
      <c r="AT90" s="170"/>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0"/>
      <c r="R92" s="800"/>
      <c r="S92" s="800"/>
      <c r="T92" s="800"/>
      <c r="U92" s="800"/>
      <c r="V92" s="800"/>
      <c r="W92" s="800"/>
      <c r="X92" s="801"/>
      <c r="Y92" s="756" t="s">
        <v>62</v>
      </c>
      <c r="Z92" s="757"/>
      <c r="AA92" s="758"/>
      <c r="AB92" s="552"/>
      <c r="AC92" s="552"/>
      <c r="AD92" s="552"/>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2"/>
      <c r="Q93" s="802"/>
      <c r="R93" s="802"/>
      <c r="S93" s="802"/>
      <c r="T93" s="802"/>
      <c r="U93" s="802"/>
      <c r="V93" s="802"/>
      <c r="W93" s="802"/>
      <c r="X93" s="803"/>
      <c r="Y93" s="730" t="s">
        <v>54</v>
      </c>
      <c r="Z93" s="731"/>
      <c r="AA93" s="732"/>
      <c r="AB93" s="523"/>
      <c r="AC93" s="523"/>
      <c r="AD93" s="523"/>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4"/>
      <c r="Y94" s="730" t="s">
        <v>13</v>
      </c>
      <c r="Z94" s="731"/>
      <c r="AA94" s="732"/>
      <c r="AB94" s="462" t="s">
        <v>14</v>
      </c>
      <c r="AC94" s="462"/>
      <c r="AD94" s="462"/>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9" t="s">
        <v>11</v>
      </c>
      <c r="AC95" s="460"/>
      <c r="AD95" s="461"/>
      <c r="AE95" s="369" t="s">
        <v>535</v>
      </c>
      <c r="AF95" s="370"/>
      <c r="AG95" s="370"/>
      <c r="AH95" s="371"/>
      <c r="AI95" s="369" t="s">
        <v>532</v>
      </c>
      <c r="AJ95" s="370"/>
      <c r="AK95" s="370"/>
      <c r="AL95" s="371"/>
      <c r="AM95" s="376" t="s">
        <v>527</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1"/>
      <c r="B97" s="553"/>
      <c r="C97" s="553"/>
      <c r="D97" s="553"/>
      <c r="E97" s="553"/>
      <c r="F97" s="554"/>
      <c r="G97" s="230"/>
      <c r="H97" s="161"/>
      <c r="I97" s="161"/>
      <c r="J97" s="161"/>
      <c r="K97" s="161"/>
      <c r="L97" s="161"/>
      <c r="M97" s="161"/>
      <c r="N97" s="161"/>
      <c r="O97" s="231"/>
      <c r="P97" s="161"/>
      <c r="Q97" s="800"/>
      <c r="R97" s="800"/>
      <c r="S97" s="800"/>
      <c r="T97" s="800"/>
      <c r="U97" s="800"/>
      <c r="V97" s="800"/>
      <c r="W97" s="800"/>
      <c r="X97" s="801"/>
      <c r="Y97" s="756" t="s">
        <v>62</v>
      </c>
      <c r="Z97" s="757"/>
      <c r="AA97" s="758"/>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535</v>
      </c>
      <c r="AF100" s="825"/>
      <c r="AG100" s="825"/>
      <c r="AH100" s="826"/>
      <c r="AI100" s="824" t="s">
        <v>532</v>
      </c>
      <c r="AJ100" s="825"/>
      <c r="AK100" s="825"/>
      <c r="AL100" s="826"/>
      <c r="AM100" s="824" t="s">
        <v>528</v>
      </c>
      <c r="AN100" s="825"/>
      <c r="AO100" s="825"/>
      <c r="AP100" s="826"/>
      <c r="AQ100" s="929" t="s">
        <v>521</v>
      </c>
      <c r="AR100" s="930"/>
      <c r="AS100" s="930"/>
      <c r="AT100" s="931"/>
      <c r="AU100" s="929" t="s">
        <v>518</v>
      </c>
      <c r="AV100" s="930"/>
      <c r="AW100" s="930"/>
      <c r="AX100" s="932"/>
    </row>
    <row r="101" spans="1:60" ht="23.25" customHeight="1" x14ac:dyDescent="0.15">
      <c r="A101" s="492"/>
      <c r="B101" s="493"/>
      <c r="C101" s="493"/>
      <c r="D101" s="493"/>
      <c r="E101" s="493"/>
      <c r="F101" s="494"/>
      <c r="G101" s="161" t="s">
        <v>584</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2" t="s">
        <v>585</v>
      </c>
      <c r="AC101" s="552"/>
      <c r="AD101" s="552"/>
      <c r="AE101" s="365">
        <v>1</v>
      </c>
      <c r="AF101" s="366"/>
      <c r="AG101" s="366"/>
      <c r="AH101" s="367"/>
      <c r="AI101" s="365">
        <v>1</v>
      </c>
      <c r="AJ101" s="366"/>
      <c r="AK101" s="366"/>
      <c r="AL101" s="367"/>
      <c r="AM101" s="365">
        <v>1</v>
      </c>
      <c r="AN101" s="366"/>
      <c r="AO101" s="366"/>
      <c r="AP101" s="367"/>
      <c r="AQ101" s="365" t="s">
        <v>576</v>
      </c>
      <c r="AR101" s="366"/>
      <c r="AS101" s="366"/>
      <c r="AT101" s="367"/>
      <c r="AU101" s="365" t="s">
        <v>667</v>
      </c>
      <c r="AV101" s="366"/>
      <c r="AW101" s="366"/>
      <c r="AX101" s="367"/>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40"/>
      <c r="AA102" s="341"/>
      <c r="AB102" s="552" t="s">
        <v>585</v>
      </c>
      <c r="AC102" s="552"/>
      <c r="AD102" s="552"/>
      <c r="AE102" s="359">
        <v>1</v>
      </c>
      <c r="AF102" s="359"/>
      <c r="AG102" s="359"/>
      <c r="AH102" s="359"/>
      <c r="AI102" s="359">
        <v>1</v>
      </c>
      <c r="AJ102" s="359"/>
      <c r="AK102" s="359"/>
      <c r="AL102" s="359"/>
      <c r="AM102" s="359">
        <v>1</v>
      </c>
      <c r="AN102" s="359"/>
      <c r="AO102" s="359"/>
      <c r="AP102" s="359"/>
      <c r="AQ102" s="815">
        <v>1</v>
      </c>
      <c r="AR102" s="816"/>
      <c r="AS102" s="816"/>
      <c r="AT102" s="817"/>
      <c r="AU102" s="815">
        <v>1</v>
      </c>
      <c r="AV102" s="816"/>
      <c r="AW102" s="816"/>
      <c r="AX102" s="817"/>
    </row>
    <row r="103" spans="1:60" ht="31.5" hidden="1" customHeight="1" x14ac:dyDescent="0.15">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3" t="s">
        <v>11</v>
      </c>
      <c r="AC103" s="298"/>
      <c r="AD103" s="299"/>
      <c r="AE103" s="303" t="s">
        <v>535</v>
      </c>
      <c r="AF103" s="298"/>
      <c r="AG103" s="298"/>
      <c r="AH103" s="299"/>
      <c r="AI103" s="303" t="s">
        <v>532</v>
      </c>
      <c r="AJ103" s="298"/>
      <c r="AK103" s="298"/>
      <c r="AL103" s="299"/>
      <c r="AM103" s="303" t="s">
        <v>528</v>
      </c>
      <c r="AN103" s="298"/>
      <c r="AO103" s="298"/>
      <c r="AP103" s="299"/>
      <c r="AQ103" s="361" t="s">
        <v>521</v>
      </c>
      <c r="AR103" s="362"/>
      <c r="AS103" s="362"/>
      <c r="AT103" s="363"/>
      <c r="AU103" s="361" t="s">
        <v>518</v>
      </c>
      <c r="AV103" s="362"/>
      <c r="AW103" s="362"/>
      <c r="AX103" s="364"/>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815"/>
      <c r="AV105" s="816"/>
      <c r="AW105" s="816"/>
      <c r="AX105" s="817"/>
    </row>
    <row r="106" spans="1:60" ht="31.5" hidden="1" customHeight="1" x14ac:dyDescent="0.15">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3" t="s">
        <v>11</v>
      </c>
      <c r="AC106" s="298"/>
      <c r="AD106" s="299"/>
      <c r="AE106" s="303" t="s">
        <v>535</v>
      </c>
      <c r="AF106" s="298"/>
      <c r="AG106" s="298"/>
      <c r="AH106" s="299"/>
      <c r="AI106" s="303" t="s">
        <v>532</v>
      </c>
      <c r="AJ106" s="298"/>
      <c r="AK106" s="298"/>
      <c r="AL106" s="299"/>
      <c r="AM106" s="303" t="s">
        <v>527</v>
      </c>
      <c r="AN106" s="298"/>
      <c r="AO106" s="298"/>
      <c r="AP106" s="299"/>
      <c r="AQ106" s="361" t="s">
        <v>521</v>
      </c>
      <c r="AR106" s="362"/>
      <c r="AS106" s="362"/>
      <c r="AT106" s="363"/>
      <c r="AU106" s="361" t="s">
        <v>518</v>
      </c>
      <c r="AV106" s="362"/>
      <c r="AW106" s="362"/>
      <c r="AX106" s="364"/>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15"/>
      <c r="AV108" s="816"/>
      <c r="AW108" s="816"/>
      <c r="AX108" s="817"/>
    </row>
    <row r="109" spans="1:60" ht="31.5" hidden="1" customHeight="1" x14ac:dyDescent="0.15">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3" t="s">
        <v>11</v>
      </c>
      <c r="AC109" s="298"/>
      <c r="AD109" s="299"/>
      <c r="AE109" s="303" t="s">
        <v>535</v>
      </c>
      <c r="AF109" s="298"/>
      <c r="AG109" s="298"/>
      <c r="AH109" s="299"/>
      <c r="AI109" s="303" t="s">
        <v>532</v>
      </c>
      <c r="AJ109" s="298"/>
      <c r="AK109" s="298"/>
      <c r="AL109" s="299"/>
      <c r="AM109" s="303" t="s">
        <v>528</v>
      </c>
      <c r="AN109" s="298"/>
      <c r="AO109" s="298"/>
      <c r="AP109" s="299"/>
      <c r="AQ109" s="361" t="s">
        <v>521</v>
      </c>
      <c r="AR109" s="362"/>
      <c r="AS109" s="362"/>
      <c r="AT109" s="363"/>
      <c r="AU109" s="361" t="s">
        <v>518</v>
      </c>
      <c r="AV109" s="362"/>
      <c r="AW109" s="362"/>
      <c r="AX109" s="364"/>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5"/>
      <c r="AV111" s="816"/>
      <c r="AW111" s="816"/>
      <c r="AX111" s="817"/>
    </row>
    <row r="112" spans="1:60" ht="31.5" hidden="1" customHeight="1" x14ac:dyDescent="0.15">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3" t="s">
        <v>11</v>
      </c>
      <c r="AC112" s="298"/>
      <c r="AD112" s="299"/>
      <c r="AE112" s="303" t="s">
        <v>535</v>
      </c>
      <c r="AF112" s="298"/>
      <c r="AG112" s="298"/>
      <c r="AH112" s="299"/>
      <c r="AI112" s="303" t="s">
        <v>532</v>
      </c>
      <c r="AJ112" s="298"/>
      <c r="AK112" s="298"/>
      <c r="AL112" s="299"/>
      <c r="AM112" s="303" t="s">
        <v>527</v>
      </c>
      <c r="AN112" s="298"/>
      <c r="AO112" s="298"/>
      <c r="AP112" s="299"/>
      <c r="AQ112" s="361" t="s">
        <v>521</v>
      </c>
      <c r="AR112" s="362"/>
      <c r="AS112" s="362"/>
      <c r="AT112" s="363"/>
      <c r="AU112" s="361" t="s">
        <v>518</v>
      </c>
      <c r="AV112" s="362"/>
      <c r="AW112" s="362"/>
      <c r="AX112" s="364"/>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535</v>
      </c>
      <c r="AF115" s="298"/>
      <c r="AG115" s="298"/>
      <c r="AH115" s="299"/>
      <c r="AI115" s="303" t="s">
        <v>532</v>
      </c>
      <c r="AJ115" s="298"/>
      <c r="AK115" s="298"/>
      <c r="AL115" s="299"/>
      <c r="AM115" s="303" t="s">
        <v>527</v>
      </c>
      <c r="AN115" s="298"/>
      <c r="AO115" s="298"/>
      <c r="AP115" s="299"/>
      <c r="AQ115" s="336" t="s">
        <v>522</v>
      </c>
      <c r="AR115" s="337"/>
      <c r="AS115" s="337"/>
      <c r="AT115" s="337"/>
      <c r="AU115" s="337"/>
      <c r="AV115" s="337"/>
      <c r="AW115" s="337"/>
      <c r="AX115" s="338"/>
    </row>
    <row r="116" spans="1:50" ht="23.25" customHeight="1" x14ac:dyDescent="0.15">
      <c r="A116" s="292"/>
      <c r="B116" s="293"/>
      <c r="C116" s="293"/>
      <c r="D116" s="293"/>
      <c r="E116" s="293"/>
      <c r="F116" s="294"/>
      <c r="G116" s="352" t="s">
        <v>586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588</v>
      </c>
      <c r="AC116" s="301"/>
      <c r="AD116" s="302"/>
      <c r="AE116" s="359">
        <v>432</v>
      </c>
      <c r="AF116" s="359"/>
      <c r="AG116" s="359"/>
      <c r="AH116" s="359"/>
      <c r="AI116" s="359">
        <v>416</v>
      </c>
      <c r="AJ116" s="359"/>
      <c r="AK116" s="359"/>
      <c r="AL116" s="359"/>
      <c r="AM116" s="359">
        <v>367</v>
      </c>
      <c r="AN116" s="359"/>
      <c r="AO116" s="359"/>
      <c r="AP116" s="359"/>
      <c r="AQ116" s="365">
        <v>363</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587</v>
      </c>
      <c r="AC117" s="343"/>
      <c r="AD117" s="344"/>
      <c r="AE117" s="458" t="s">
        <v>589</v>
      </c>
      <c r="AF117" s="306"/>
      <c r="AG117" s="306"/>
      <c r="AH117" s="306"/>
      <c r="AI117" s="458" t="s">
        <v>590</v>
      </c>
      <c r="AJ117" s="306"/>
      <c r="AK117" s="306"/>
      <c r="AL117" s="306"/>
      <c r="AM117" s="458" t="s">
        <v>652</v>
      </c>
      <c r="AN117" s="306"/>
      <c r="AO117" s="306"/>
      <c r="AP117" s="306"/>
      <c r="AQ117" s="458" t="s">
        <v>591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535</v>
      </c>
      <c r="AF118" s="298"/>
      <c r="AG118" s="298"/>
      <c r="AH118" s="299"/>
      <c r="AI118" s="303" t="s">
        <v>532</v>
      </c>
      <c r="AJ118" s="298"/>
      <c r="AK118" s="298"/>
      <c r="AL118" s="299"/>
      <c r="AM118" s="303" t="s">
        <v>527</v>
      </c>
      <c r="AN118" s="298"/>
      <c r="AO118" s="298"/>
      <c r="AP118" s="299"/>
      <c r="AQ118" s="336" t="s">
        <v>522</v>
      </c>
      <c r="AR118" s="337"/>
      <c r="AS118" s="337"/>
      <c r="AT118" s="337"/>
      <c r="AU118" s="337"/>
      <c r="AV118" s="337"/>
      <c r="AW118" s="337"/>
      <c r="AX118" s="338"/>
    </row>
    <row r="119" spans="1:50" ht="23.25" hidden="1" customHeight="1" x14ac:dyDescent="0.15">
      <c r="A119" s="292"/>
      <c r="B119" s="293"/>
      <c r="C119" s="293"/>
      <c r="D119" s="293"/>
      <c r="E119" s="293"/>
      <c r="F119" s="294"/>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535</v>
      </c>
      <c r="AF121" s="298"/>
      <c r="AG121" s="298"/>
      <c r="AH121" s="299"/>
      <c r="AI121" s="303" t="s">
        <v>532</v>
      </c>
      <c r="AJ121" s="298"/>
      <c r="AK121" s="298"/>
      <c r="AL121" s="299"/>
      <c r="AM121" s="303" t="s">
        <v>527</v>
      </c>
      <c r="AN121" s="298"/>
      <c r="AO121" s="298"/>
      <c r="AP121" s="299"/>
      <c r="AQ121" s="336" t="s">
        <v>522</v>
      </c>
      <c r="AR121" s="337"/>
      <c r="AS121" s="337"/>
      <c r="AT121" s="337"/>
      <c r="AU121" s="337"/>
      <c r="AV121" s="337"/>
      <c r="AW121" s="337"/>
      <c r="AX121" s="338"/>
    </row>
    <row r="122" spans="1:50" ht="23.25" hidden="1" customHeight="1" x14ac:dyDescent="0.15">
      <c r="A122" s="292"/>
      <c r="B122" s="293"/>
      <c r="C122" s="293"/>
      <c r="D122" s="293"/>
      <c r="E122" s="293"/>
      <c r="F122" s="294"/>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536</v>
      </c>
      <c r="AF124" s="298"/>
      <c r="AG124" s="298"/>
      <c r="AH124" s="299"/>
      <c r="AI124" s="303" t="s">
        <v>532</v>
      </c>
      <c r="AJ124" s="298"/>
      <c r="AK124" s="298"/>
      <c r="AL124" s="299"/>
      <c r="AM124" s="303" t="s">
        <v>527</v>
      </c>
      <c r="AN124" s="298"/>
      <c r="AO124" s="298"/>
      <c r="AP124" s="299"/>
      <c r="AQ124" s="336" t="s">
        <v>522</v>
      </c>
      <c r="AR124" s="337"/>
      <c r="AS124" s="337"/>
      <c r="AT124" s="337"/>
      <c r="AU124" s="337"/>
      <c r="AV124" s="337"/>
      <c r="AW124" s="337"/>
      <c r="AX124" s="338"/>
    </row>
    <row r="125" spans="1:50" ht="23.25" hidden="1" customHeight="1" x14ac:dyDescent="0.15">
      <c r="A125" s="292"/>
      <c r="B125" s="293"/>
      <c r="C125" s="293"/>
      <c r="D125" s="293"/>
      <c r="E125" s="293"/>
      <c r="F125" s="294"/>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535</v>
      </c>
      <c r="AF127" s="298"/>
      <c r="AG127" s="298"/>
      <c r="AH127" s="299"/>
      <c r="AI127" s="303" t="s">
        <v>532</v>
      </c>
      <c r="AJ127" s="298"/>
      <c r="AK127" s="298"/>
      <c r="AL127" s="299"/>
      <c r="AM127" s="303" t="s">
        <v>527</v>
      </c>
      <c r="AN127" s="298"/>
      <c r="AO127" s="298"/>
      <c r="AP127" s="299"/>
      <c r="AQ127" s="336" t="s">
        <v>522</v>
      </c>
      <c r="AR127" s="337"/>
      <c r="AS127" s="337"/>
      <c r="AT127" s="337"/>
      <c r="AU127" s="337"/>
      <c r="AV127" s="337"/>
      <c r="AW127" s="337"/>
      <c r="AX127" s="338"/>
    </row>
    <row r="128" spans="1:50" ht="23.25" hidden="1" customHeight="1" x14ac:dyDescent="0.15">
      <c r="A128" s="292"/>
      <c r="B128" s="293"/>
      <c r="C128" s="293"/>
      <c r="D128" s="293"/>
      <c r="E128" s="293"/>
      <c r="F128" s="294"/>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565</v>
      </c>
      <c r="B130" s="992"/>
      <c r="C130" s="991" t="s">
        <v>358</v>
      </c>
      <c r="D130" s="992"/>
      <c r="E130" s="308" t="s">
        <v>387</v>
      </c>
      <c r="F130" s="309"/>
      <c r="G130" s="310" t="s">
        <v>592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593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576</v>
      </c>
      <c r="AR133" s="271"/>
      <c r="AS133" s="137" t="s">
        <v>355</v>
      </c>
      <c r="AT133" s="172"/>
      <c r="AU133" s="136">
        <v>31</v>
      </c>
      <c r="AV133" s="136"/>
      <c r="AW133" s="137" t="s">
        <v>300</v>
      </c>
      <c r="AX133" s="138"/>
    </row>
    <row r="134" spans="1:50" ht="39.75" customHeight="1" x14ac:dyDescent="0.15">
      <c r="A134" s="995"/>
      <c r="B134" s="252"/>
      <c r="C134" s="251"/>
      <c r="D134" s="252"/>
      <c r="E134" s="251"/>
      <c r="F134" s="314"/>
      <c r="G134" s="230" t="s">
        <v>594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582</v>
      </c>
      <c r="AC134" s="221"/>
      <c r="AD134" s="221"/>
      <c r="AE134" s="266">
        <v>4.3</v>
      </c>
      <c r="AF134" s="112"/>
      <c r="AG134" s="112"/>
      <c r="AH134" s="112"/>
      <c r="AI134" s="266">
        <v>4.4000000000000004</v>
      </c>
      <c r="AJ134" s="112"/>
      <c r="AK134" s="112"/>
      <c r="AL134" s="112"/>
      <c r="AM134" s="266">
        <v>4.5</v>
      </c>
      <c r="AN134" s="112"/>
      <c r="AO134" s="112"/>
      <c r="AP134" s="112"/>
      <c r="AQ134" s="266" t="s">
        <v>576</v>
      </c>
      <c r="AR134" s="112"/>
      <c r="AS134" s="112"/>
      <c r="AT134" s="112"/>
      <c r="AU134" s="266" t="s">
        <v>576</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582</v>
      </c>
      <c r="AC135" s="133"/>
      <c r="AD135" s="133"/>
      <c r="AE135" s="266">
        <v>3.5</v>
      </c>
      <c r="AF135" s="112"/>
      <c r="AG135" s="112"/>
      <c r="AH135" s="112"/>
      <c r="AI135" s="266">
        <v>3.5</v>
      </c>
      <c r="AJ135" s="112"/>
      <c r="AK135" s="112"/>
      <c r="AL135" s="112"/>
      <c r="AM135" s="266">
        <v>3.5</v>
      </c>
      <c r="AN135" s="112"/>
      <c r="AO135" s="112"/>
      <c r="AP135" s="112"/>
      <c r="AQ135" s="266" t="s">
        <v>576</v>
      </c>
      <c r="AR135" s="112"/>
      <c r="AS135" s="112"/>
      <c r="AT135" s="112"/>
      <c r="AU135" s="266">
        <v>3.5</v>
      </c>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662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561</v>
      </c>
      <c r="D430" s="250"/>
      <c r="E430" s="238" t="s">
        <v>545</v>
      </c>
      <c r="F430" s="448"/>
      <c r="G430" s="240" t="s">
        <v>374</v>
      </c>
      <c r="H430" s="158"/>
      <c r="I430" s="158"/>
      <c r="J430" s="241" t="s">
        <v>575</v>
      </c>
      <c r="K430" s="242"/>
      <c r="L430" s="242"/>
      <c r="M430" s="242"/>
      <c r="N430" s="242"/>
      <c r="O430" s="242"/>
      <c r="P430" s="242"/>
      <c r="Q430" s="242"/>
      <c r="R430" s="242"/>
      <c r="S430" s="242"/>
      <c r="T430" s="243"/>
      <c r="U430" s="244" t="s">
        <v>576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576</v>
      </c>
      <c r="AF432" s="136"/>
      <c r="AG432" s="137" t="s">
        <v>355</v>
      </c>
      <c r="AH432" s="172"/>
      <c r="AI432" s="182"/>
      <c r="AJ432" s="182"/>
      <c r="AK432" s="182"/>
      <c r="AL432" s="177"/>
      <c r="AM432" s="182"/>
      <c r="AN432" s="182"/>
      <c r="AO432" s="182"/>
      <c r="AP432" s="177"/>
      <c r="AQ432" s="217" t="s">
        <v>576</v>
      </c>
      <c r="AR432" s="136"/>
      <c r="AS432" s="137" t="s">
        <v>355</v>
      </c>
      <c r="AT432" s="172"/>
      <c r="AU432" s="136" t="s">
        <v>576</v>
      </c>
      <c r="AV432" s="136"/>
      <c r="AW432" s="137" t="s">
        <v>300</v>
      </c>
      <c r="AX432" s="138"/>
    </row>
    <row r="433" spans="1:50" ht="23.25" customHeight="1" x14ac:dyDescent="0.15">
      <c r="A433" s="995"/>
      <c r="B433" s="252"/>
      <c r="C433" s="251"/>
      <c r="D433" s="252"/>
      <c r="E433" s="166"/>
      <c r="F433" s="167"/>
      <c r="G433" s="230" t="s">
        <v>576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576</v>
      </c>
      <c r="AC433" s="133"/>
      <c r="AD433" s="133"/>
      <c r="AE433" s="111" t="s">
        <v>576</v>
      </c>
      <c r="AF433" s="112"/>
      <c r="AG433" s="112"/>
      <c r="AH433" s="112"/>
      <c r="AI433" s="111" t="s">
        <v>576</v>
      </c>
      <c r="AJ433" s="112"/>
      <c r="AK433" s="112"/>
      <c r="AL433" s="112"/>
      <c r="AM433" s="111" t="s">
        <v>576</v>
      </c>
      <c r="AN433" s="112"/>
      <c r="AO433" s="112"/>
      <c r="AP433" s="113"/>
      <c r="AQ433" s="111" t="s">
        <v>576</v>
      </c>
      <c r="AR433" s="112"/>
      <c r="AS433" s="112"/>
      <c r="AT433" s="113"/>
      <c r="AU433" s="112" t="s">
        <v>576</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576</v>
      </c>
      <c r="AC434" s="221"/>
      <c r="AD434" s="221"/>
      <c r="AE434" s="111" t="s">
        <v>576</v>
      </c>
      <c r="AF434" s="112"/>
      <c r="AG434" s="112"/>
      <c r="AH434" s="113"/>
      <c r="AI434" s="111" t="s">
        <v>576</v>
      </c>
      <c r="AJ434" s="112"/>
      <c r="AK434" s="112"/>
      <c r="AL434" s="112"/>
      <c r="AM434" s="111" t="s">
        <v>576</v>
      </c>
      <c r="AN434" s="112"/>
      <c r="AO434" s="112"/>
      <c r="AP434" s="113"/>
      <c r="AQ434" s="111" t="s">
        <v>576</v>
      </c>
      <c r="AR434" s="112"/>
      <c r="AS434" s="112"/>
      <c r="AT434" s="113"/>
      <c r="AU434" s="112" t="s">
        <v>576</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576</v>
      </c>
      <c r="AF435" s="112"/>
      <c r="AG435" s="112"/>
      <c r="AH435" s="113"/>
      <c r="AI435" s="111" t="s">
        <v>576</v>
      </c>
      <c r="AJ435" s="112"/>
      <c r="AK435" s="112"/>
      <c r="AL435" s="112"/>
      <c r="AM435" s="111" t="s">
        <v>576</v>
      </c>
      <c r="AN435" s="112"/>
      <c r="AO435" s="112"/>
      <c r="AP435" s="113"/>
      <c r="AQ435" s="111" t="s">
        <v>576</v>
      </c>
      <c r="AR435" s="112"/>
      <c r="AS435" s="112"/>
      <c r="AT435" s="113"/>
      <c r="AU435" s="112" t="s">
        <v>576</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5"/>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t="s">
        <v>576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574</v>
      </c>
      <c r="AE702" s="897"/>
      <c r="AF702" s="897"/>
      <c r="AG702" s="886" t="s">
        <v>595</v>
      </c>
      <c r="AH702" s="887"/>
      <c r="AI702" s="887"/>
      <c r="AJ702" s="887"/>
      <c r="AK702" s="887"/>
      <c r="AL702" s="887"/>
      <c r="AM702" s="887"/>
      <c r="AN702" s="887"/>
      <c r="AO702" s="887"/>
      <c r="AP702" s="887"/>
      <c r="AQ702" s="887"/>
      <c r="AR702" s="887"/>
      <c r="AS702" s="887"/>
      <c r="AT702" s="887"/>
      <c r="AU702" s="887"/>
      <c r="AV702" s="887"/>
      <c r="AW702" s="887"/>
      <c r="AX702" s="888"/>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574</v>
      </c>
      <c r="AE703" s="155"/>
      <c r="AF703" s="155"/>
      <c r="AG703" s="665" t="s">
        <v>596</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574</v>
      </c>
      <c r="AE704" s="587"/>
      <c r="AF704" s="587"/>
      <c r="AG704" s="428" t="s">
        <v>597</v>
      </c>
      <c r="AH704" s="233"/>
      <c r="AI704" s="233"/>
      <c r="AJ704" s="233"/>
      <c r="AK704" s="233"/>
      <c r="AL704" s="233"/>
      <c r="AM704" s="233"/>
      <c r="AN704" s="233"/>
      <c r="AO704" s="233"/>
      <c r="AP704" s="233"/>
      <c r="AQ704" s="233"/>
      <c r="AR704" s="233"/>
      <c r="AS704" s="233"/>
      <c r="AT704" s="233"/>
      <c r="AU704" s="233"/>
      <c r="AV704" s="233"/>
      <c r="AW704" s="233"/>
      <c r="AX704" s="429"/>
    </row>
    <row r="705" spans="1:50" ht="60"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574</v>
      </c>
      <c r="AE705" s="734"/>
      <c r="AF705" s="734"/>
      <c r="AG705" s="160" t="s">
        <v>653</v>
      </c>
      <c r="AH705" s="161"/>
      <c r="AI705" s="161"/>
      <c r="AJ705" s="161"/>
      <c r="AK705" s="161"/>
      <c r="AL705" s="161"/>
      <c r="AM705" s="161"/>
      <c r="AN705" s="161"/>
      <c r="AO705" s="161"/>
      <c r="AP705" s="161"/>
      <c r="AQ705" s="161"/>
      <c r="AR705" s="161"/>
      <c r="AS705" s="161"/>
      <c r="AT705" s="161"/>
      <c r="AU705" s="161"/>
      <c r="AV705" s="161"/>
      <c r="AW705" s="161"/>
      <c r="AX705" s="162"/>
    </row>
    <row r="706" spans="1:50" ht="60" customHeight="1" x14ac:dyDescent="0.15">
      <c r="A706" s="656"/>
      <c r="B706" s="771"/>
      <c r="C706" s="615"/>
      <c r="D706" s="616"/>
      <c r="E706" s="684" t="s">
        <v>506</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598</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60"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635</v>
      </c>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599</v>
      </c>
      <c r="AE708" s="669"/>
      <c r="AF708" s="669"/>
      <c r="AG708" s="527" t="s">
        <v>576</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574</v>
      </c>
      <c r="AE709" s="155"/>
      <c r="AF709" s="155"/>
      <c r="AG709" s="665" t="s">
        <v>600</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599</v>
      </c>
      <c r="AE710" s="155"/>
      <c r="AF710" s="155"/>
      <c r="AG710" s="665" t="s">
        <v>576</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574</v>
      </c>
      <c r="AE711" s="155"/>
      <c r="AF711" s="155"/>
      <c r="AG711" s="665" t="s">
        <v>601</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599</v>
      </c>
      <c r="AE712" s="587"/>
      <c r="AF712" s="587"/>
      <c r="AG712" s="595" t="s">
        <v>576</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599</v>
      </c>
      <c r="AE713" s="155"/>
      <c r="AF713" s="156"/>
      <c r="AG713" s="665" t="s">
        <v>576</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574</v>
      </c>
      <c r="AE714" s="593"/>
      <c r="AF714" s="594"/>
      <c r="AG714" s="690" t="s">
        <v>663</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574</v>
      </c>
      <c r="AE715" s="669"/>
      <c r="AF715" s="778"/>
      <c r="AG715" s="527" t="s">
        <v>602</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599</v>
      </c>
      <c r="AE716" s="760"/>
      <c r="AF716" s="760"/>
      <c r="AG716" s="665" t="s">
        <v>576</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574</v>
      </c>
      <c r="AE717" s="155"/>
      <c r="AF717" s="155"/>
      <c r="AG717" s="665" t="s">
        <v>603</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574</v>
      </c>
      <c r="AE718" s="155"/>
      <c r="AF718" s="155"/>
      <c r="AG718" s="163" t="s">
        <v>604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574</v>
      </c>
      <c r="AE719" s="669"/>
      <c r="AF719" s="669"/>
      <c r="AG719" s="160" t="s">
        <v>605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1"/>
      <c r="B721" s="652"/>
      <c r="C721" s="918" t="s">
        <v>569</v>
      </c>
      <c r="D721" s="919"/>
      <c r="E721" s="919"/>
      <c r="F721" s="920"/>
      <c r="G721" s="938"/>
      <c r="H721" s="939"/>
      <c r="I721" s="83" t="str">
        <f>IF(OR(G721="　", G721=""), "", "-")</f>
        <v/>
      </c>
      <c r="J721" s="917">
        <v>873</v>
      </c>
      <c r="K721" s="917"/>
      <c r="L721" s="83" t="str">
        <f>IF(M721="","","-")</f>
        <v/>
      </c>
      <c r="M721" s="84"/>
      <c r="N721" s="914" t="s">
        <v>606</v>
      </c>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1"/>
      <c r="B722" s="652"/>
      <c r="C722" s="918" t="s">
        <v>569</v>
      </c>
      <c r="D722" s="919"/>
      <c r="E722" s="919"/>
      <c r="F722" s="920"/>
      <c r="G722" s="938"/>
      <c r="H722" s="939"/>
      <c r="I722" s="83" t="str">
        <f t="shared" ref="I722:I725" si="4">IF(OR(G722="　", G722=""), "", "-")</f>
        <v/>
      </c>
      <c r="J722" s="917">
        <v>877</v>
      </c>
      <c r="K722" s="917"/>
      <c r="L722" s="83" t="str">
        <f t="shared" ref="L722:L725" si="5">IF(M722="","","-")</f>
        <v/>
      </c>
      <c r="M722" s="84"/>
      <c r="N722" s="914" t="s">
        <v>607</v>
      </c>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1"/>
      <c r="B723" s="652"/>
      <c r="C723" s="918" t="s">
        <v>569</v>
      </c>
      <c r="D723" s="919"/>
      <c r="E723" s="919"/>
      <c r="F723" s="920"/>
      <c r="G723" s="938"/>
      <c r="H723" s="939"/>
      <c r="I723" s="83" t="str">
        <f t="shared" si="4"/>
        <v/>
      </c>
      <c r="J723" s="917">
        <v>876</v>
      </c>
      <c r="K723" s="917"/>
      <c r="L723" s="83" t="str">
        <f t="shared" si="5"/>
        <v/>
      </c>
      <c r="M723" s="84"/>
      <c r="N723" s="914" t="s">
        <v>608</v>
      </c>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2" t="s">
        <v>48</v>
      </c>
      <c r="B726" s="623"/>
      <c r="C726" s="443" t="s">
        <v>53</v>
      </c>
      <c r="D726" s="582"/>
      <c r="E726" s="582"/>
      <c r="F726" s="583"/>
      <c r="G726" s="798" t="s">
        <v>609</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610</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666</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256</v>
      </c>
      <c r="B731" s="620"/>
      <c r="C731" s="620"/>
      <c r="D731" s="620"/>
      <c r="E731" s="621"/>
      <c r="F731" s="681" t="s">
        <v>665</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t="s">
        <v>510</v>
      </c>
      <c r="B733" s="751"/>
      <c r="C733" s="751"/>
      <c r="D733" s="751"/>
      <c r="E733" s="752"/>
      <c r="F733" s="767" t="s">
        <v>668</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t="s">
        <v>576</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549</v>
      </c>
      <c r="B737" s="124"/>
      <c r="C737" s="124"/>
      <c r="D737" s="125"/>
      <c r="E737" s="122" t="s">
        <v>611</v>
      </c>
      <c r="F737" s="122"/>
      <c r="G737" s="122"/>
      <c r="H737" s="122"/>
      <c r="I737" s="122"/>
      <c r="J737" s="122"/>
      <c r="K737" s="122"/>
      <c r="L737" s="122"/>
      <c r="M737" s="122"/>
      <c r="N737" s="101" t="s">
        <v>542</v>
      </c>
      <c r="O737" s="101"/>
      <c r="P737" s="101"/>
      <c r="Q737" s="101"/>
      <c r="R737" s="122" t="s">
        <v>612</v>
      </c>
      <c r="S737" s="122"/>
      <c r="T737" s="122"/>
      <c r="U737" s="122"/>
      <c r="V737" s="122"/>
      <c r="W737" s="122"/>
      <c r="X737" s="122"/>
      <c r="Y737" s="122"/>
      <c r="Z737" s="122"/>
      <c r="AA737" s="101" t="s">
        <v>541</v>
      </c>
      <c r="AB737" s="101"/>
      <c r="AC737" s="101"/>
      <c r="AD737" s="101"/>
      <c r="AE737" s="122" t="s">
        <v>613</v>
      </c>
      <c r="AF737" s="122"/>
      <c r="AG737" s="122"/>
      <c r="AH737" s="122"/>
      <c r="AI737" s="122"/>
      <c r="AJ737" s="122"/>
      <c r="AK737" s="122"/>
      <c r="AL737" s="122"/>
      <c r="AM737" s="122"/>
      <c r="AN737" s="101" t="s">
        <v>540</v>
      </c>
      <c r="AO737" s="101"/>
      <c r="AP737" s="101"/>
      <c r="AQ737" s="101"/>
      <c r="AR737" s="102" t="s">
        <v>614</v>
      </c>
      <c r="AS737" s="103"/>
      <c r="AT737" s="103"/>
      <c r="AU737" s="103"/>
      <c r="AV737" s="103"/>
      <c r="AW737" s="103"/>
      <c r="AX737" s="104"/>
      <c r="AY737" s="89"/>
      <c r="AZ737" s="89"/>
    </row>
    <row r="738" spans="1:52" ht="24.75" customHeight="1" x14ac:dyDescent="0.15">
      <c r="A738" s="123" t="s">
        <v>539</v>
      </c>
      <c r="B738" s="124"/>
      <c r="C738" s="124"/>
      <c r="D738" s="125"/>
      <c r="E738" s="122" t="s">
        <v>614</v>
      </c>
      <c r="F738" s="122"/>
      <c r="G738" s="122"/>
      <c r="H738" s="122"/>
      <c r="I738" s="122"/>
      <c r="J738" s="122"/>
      <c r="K738" s="122"/>
      <c r="L738" s="122"/>
      <c r="M738" s="122"/>
      <c r="N738" s="101" t="s">
        <v>538</v>
      </c>
      <c r="O738" s="101"/>
      <c r="P738" s="101"/>
      <c r="Q738" s="101"/>
      <c r="R738" s="122" t="s">
        <v>615</v>
      </c>
      <c r="S738" s="122"/>
      <c r="T738" s="122"/>
      <c r="U738" s="122"/>
      <c r="V738" s="122"/>
      <c r="W738" s="122"/>
      <c r="X738" s="122"/>
      <c r="Y738" s="122"/>
      <c r="Z738" s="122"/>
      <c r="AA738" s="101" t="s">
        <v>537</v>
      </c>
      <c r="AB738" s="101"/>
      <c r="AC738" s="101"/>
      <c r="AD738" s="101"/>
      <c r="AE738" s="122" t="s">
        <v>616</v>
      </c>
      <c r="AF738" s="122"/>
      <c r="AG738" s="122"/>
      <c r="AH738" s="122"/>
      <c r="AI738" s="122"/>
      <c r="AJ738" s="122"/>
      <c r="AK738" s="122"/>
      <c r="AL738" s="122"/>
      <c r="AM738" s="122"/>
      <c r="AN738" s="101" t="s">
        <v>533</v>
      </c>
      <c r="AO738" s="101"/>
      <c r="AP738" s="101"/>
      <c r="AQ738" s="101"/>
      <c r="AR738" s="102" t="s">
        <v>617</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864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511</v>
      </c>
      <c r="B779" s="762"/>
      <c r="C779" s="762"/>
      <c r="D779" s="762"/>
      <c r="E779" s="762"/>
      <c r="F779" s="763"/>
      <c r="G779" s="439" t="s">
        <v>618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624</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7"/>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7"/>
      <c r="B781" s="764"/>
      <c r="C781" s="764"/>
      <c r="D781" s="764"/>
      <c r="E781" s="764"/>
      <c r="F781" s="765"/>
      <c r="G781" s="449" t="s">
        <v>620</v>
      </c>
      <c r="H781" s="450"/>
      <c r="I781" s="450"/>
      <c r="J781" s="450"/>
      <c r="K781" s="451"/>
      <c r="L781" s="452" t="s">
        <v>619</v>
      </c>
      <c r="M781" s="453"/>
      <c r="N781" s="453"/>
      <c r="O781" s="453"/>
      <c r="P781" s="453"/>
      <c r="Q781" s="453"/>
      <c r="R781" s="453"/>
      <c r="S781" s="453"/>
      <c r="T781" s="453"/>
      <c r="U781" s="453"/>
      <c r="V781" s="453"/>
      <c r="W781" s="453"/>
      <c r="X781" s="454"/>
      <c r="Y781" s="455">
        <v>130</v>
      </c>
      <c r="Z781" s="456"/>
      <c r="AA781" s="456"/>
      <c r="AB781" s="558"/>
      <c r="AC781" s="449" t="s">
        <v>625</v>
      </c>
      <c r="AD781" s="450"/>
      <c r="AE781" s="450"/>
      <c r="AF781" s="450"/>
      <c r="AG781" s="451"/>
      <c r="AH781" s="452" t="s">
        <v>626</v>
      </c>
      <c r="AI781" s="453"/>
      <c r="AJ781" s="453"/>
      <c r="AK781" s="453"/>
      <c r="AL781" s="453"/>
      <c r="AM781" s="453"/>
      <c r="AN781" s="453"/>
      <c r="AO781" s="453"/>
      <c r="AP781" s="453"/>
      <c r="AQ781" s="453"/>
      <c r="AR781" s="453"/>
      <c r="AS781" s="453"/>
      <c r="AT781" s="454"/>
      <c r="AU781" s="455">
        <v>43</v>
      </c>
      <c r="AV781" s="456"/>
      <c r="AW781" s="456"/>
      <c r="AX781" s="457"/>
    </row>
    <row r="782" spans="1:50" ht="24.75" customHeight="1" x14ac:dyDescent="0.15">
      <c r="A782" s="557"/>
      <c r="B782" s="764"/>
      <c r="C782" s="764"/>
      <c r="D782" s="764"/>
      <c r="E782" s="764"/>
      <c r="F782" s="765"/>
      <c r="G782" s="349" t="s">
        <v>620</v>
      </c>
      <c r="H782" s="350"/>
      <c r="I782" s="350"/>
      <c r="J782" s="350"/>
      <c r="K782" s="351"/>
      <c r="L782" s="402" t="s">
        <v>621</v>
      </c>
      <c r="M782" s="403"/>
      <c r="N782" s="403"/>
      <c r="O782" s="403"/>
      <c r="P782" s="403"/>
      <c r="Q782" s="403"/>
      <c r="R782" s="403"/>
      <c r="S782" s="403"/>
      <c r="T782" s="403"/>
      <c r="U782" s="403"/>
      <c r="V782" s="403"/>
      <c r="W782" s="403"/>
      <c r="X782" s="404"/>
      <c r="Y782" s="399">
        <v>3</v>
      </c>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7"/>
      <c r="B783" s="764"/>
      <c r="C783" s="764"/>
      <c r="D783" s="764"/>
      <c r="E783" s="764"/>
      <c r="F783" s="765"/>
      <c r="G783" s="349" t="s">
        <v>620</v>
      </c>
      <c r="H783" s="350"/>
      <c r="I783" s="350"/>
      <c r="J783" s="350"/>
      <c r="K783" s="351"/>
      <c r="L783" s="402" t="s">
        <v>622</v>
      </c>
      <c r="M783" s="403"/>
      <c r="N783" s="403"/>
      <c r="O783" s="403"/>
      <c r="P783" s="403"/>
      <c r="Q783" s="403"/>
      <c r="R783" s="403"/>
      <c r="S783" s="403"/>
      <c r="T783" s="403"/>
      <c r="U783" s="403"/>
      <c r="V783" s="403"/>
      <c r="W783" s="403"/>
      <c r="X783" s="404"/>
      <c r="Y783" s="399">
        <v>0.6</v>
      </c>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7"/>
      <c r="B784" s="764"/>
      <c r="C784" s="764"/>
      <c r="D784" s="764"/>
      <c r="E784" s="764"/>
      <c r="F784" s="765"/>
      <c r="G784" s="349" t="s">
        <v>620</v>
      </c>
      <c r="H784" s="350"/>
      <c r="I784" s="350"/>
      <c r="J784" s="350"/>
      <c r="K784" s="351"/>
      <c r="L784" s="402" t="s">
        <v>623</v>
      </c>
      <c r="M784" s="403"/>
      <c r="N784" s="403"/>
      <c r="O784" s="403"/>
      <c r="P784" s="403"/>
      <c r="Q784" s="403"/>
      <c r="R784" s="403"/>
      <c r="S784" s="403"/>
      <c r="T784" s="403"/>
      <c r="U784" s="403"/>
      <c r="V784" s="403"/>
      <c r="W784" s="403"/>
      <c r="X784" s="404"/>
      <c r="Y784" s="399">
        <v>0.4</v>
      </c>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7"/>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7"/>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7"/>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7"/>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7"/>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7"/>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7"/>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134</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43</v>
      </c>
      <c r="AV791" s="416"/>
      <c r="AW791" s="416"/>
      <c r="AX791" s="418"/>
    </row>
    <row r="792" spans="1:50" ht="24.75" hidden="1" customHeight="1" x14ac:dyDescent="0.15">
      <c r="A792" s="557"/>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7"/>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7"/>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7"/>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7"/>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7"/>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7"/>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7"/>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7"/>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x14ac:dyDescent="0.15">
      <c r="A804" s="557"/>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7"/>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7"/>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7"/>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7"/>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7"/>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492</v>
      </c>
      <c r="AI836" s="347"/>
      <c r="AJ836" s="347"/>
      <c r="AK836" s="347"/>
      <c r="AL836" s="347" t="s">
        <v>21</v>
      </c>
      <c r="AM836" s="347"/>
      <c r="AN836" s="347"/>
      <c r="AO836" s="426"/>
      <c r="AP836" s="427" t="s">
        <v>420</v>
      </c>
      <c r="AQ836" s="427"/>
      <c r="AR836" s="427"/>
      <c r="AS836" s="427"/>
      <c r="AT836" s="427"/>
      <c r="AU836" s="427"/>
      <c r="AV836" s="427"/>
      <c r="AW836" s="427"/>
      <c r="AX836" s="427"/>
    </row>
    <row r="837" spans="1:50" ht="30" customHeight="1" x14ac:dyDescent="0.15">
      <c r="A837" s="405">
        <v>1</v>
      </c>
      <c r="B837" s="405">
        <v>1</v>
      </c>
      <c r="C837" s="425" t="s">
        <v>654</v>
      </c>
      <c r="D837" s="419"/>
      <c r="E837" s="419"/>
      <c r="F837" s="419"/>
      <c r="G837" s="419"/>
      <c r="H837" s="419"/>
      <c r="I837" s="419"/>
      <c r="J837" s="420">
        <v>6011101015161</v>
      </c>
      <c r="K837" s="421"/>
      <c r="L837" s="421"/>
      <c r="M837" s="421"/>
      <c r="N837" s="421"/>
      <c r="O837" s="421"/>
      <c r="P837" s="317" t="s">
        <v>664</v>
      </c>
      <c r="Q837" s="318"/>
      <c r="R837" s="318"/>
      <c r="S837" s="318"/>
      <c r="T837" s="318"/>
      <c r="U837" s="318"/>
      <c r="V837" s="318"/>
      <c r="W837" s="318"/>
      <c r="X837" s="318"/>
      <c r="Y837" s="319">
        <v>130</v>
      </c>
      <c r="Z837" s="320"/>
      <c r="AA837" s="320"/>
      <c r="AB837" s="321"/>
      <c r="AC837" s="329" t="s">
        <v>498</v>
      </c>
      <c r="AD837" s="424"/>
      <c r="AE837" s="424"/>
      <c r="AF837" s="424"/>
      <c r="AG837" s="424"/>
      <c r="AH837" s="422">
        <v>2</v>
      </c>
      <c r="AI837" s="423"/>
      <c r="AJ837" s="423"/>
      <c r="AK837" s="423"/>
      <c r="AL837" s="326">
        <v>99.26</v>
      </c>
      <c r="AM837" s="327"/>
      <c r="AN837" s="327"/>
      <c r="AO837" s="328"/>
      <c r="AP837" s="322" t="s">
        <v>631</v>
      </c>
      <c r="AQ837" s="322"/>
      <c r="AR837" s="322"/>
      <c r="AS837" s="322"/>
      <c r="AT837" s="322"/>
      <c r="AU837" s="322"/>
      <c r="AV837" s="322"/>
      <c r="AW837" s="322"/>
      <c r="AX837" s="322"/>
    </row>
    <row r="838" spans="1:50" ht="30" customHeight="1" x14ac:dyDescent="0.15">
      <c r="A838" s="405">
        <v>2</v>
      </c>
      <c r="B838" s="405">
        <v>1</v>
      </c>
      <c r="C838" s="425" t="s">
        <v>627</v>
      </c>
      <c r="D838" s="419"/>
      <c r="E838" s="419"/>
      <c r="F838" s="419"/>
      <c r="G838" s="419"/>
      <c r="H838" s="419"/>
      <c r="I838" s="419"/>
      <c r="J838" s="420">
        <v>6011101015161</v>
      </c>
      <c r="K838" s="421"/>
      <c r="L838" s="421"/>
      <c r="M838" s="421"/>
      <c r="N838" s="421"/>
      <c r="O838" s="421"/>
      <c r="P838" s="317" t="s">
        <v>628</v>
      </c>
      <c r="Q838" s="318"/>
      <c r="R838" s="318"/>
      <c r="S838" s="318"/>
      <c r="T838" s="318"/>
      <c r="U838" s="318"/>
      <c r="V838" s="318"/>
      <c r="W838" s="318"/>
      <c r="X838" s="318"/>
      <c r="Y838" s="319">
        <v>3</v>
      </c>
      <c r="Z838" s="320"/>
      <c r="AA838" s="320"/>
      <c r="AB838" s="321"/>
      <c r="AC838" s="329" t="s">
        <v>497</v>
      </c>
      <c r="AD838" s="329"/>
      <c r="AE838" s="329"/>
      <c r="AF838" s="329"/>
      <c r="AG838" s="329"/>
      <c r="AH838" s="422">
        <v>1</v>
      </c>
      <c r="AI838" s="423"/>
      <c r="AJ838" s="423"/>
      <c r="AK838" s="423"/>
      <c r="AL838" s="326">
        <v>92.24</v>
      </c>
      <c r="AM838" s="327"/>
      <c r="AN838" s="327"/>
      <c r="AO838" s="328"/>
      <c r="AP838" s="322" t="s">
        <v>631</v>
      </c>
      <c r="AQ838" s="322"/>
      <c r="AR838" s="322"/>
      <c r="AS838" s="322"/>
      <c r="AT838" s="322"/>
      <c r="AU838" s="322"/>
      <c r="AV838" s="322"/>
      <c r="AW838" s="322"/>
      <c r="AX838" s="322"/>
    </row>
    <row r="839" spans="1:50" ht="30" customHeight="1" x14ac:dyDescent="0.15">
      <c r="A839" s="405">
        <v>3</v>
      </c>
      <c r="B839" s="405">
        <v>1</v>
      </c>
      <c r="C839" s="425" t="s">
        <v>627</v>
      </c>
      <c r="D839" s="419"/>
      <c r="E839" s="419"/>
      <c r="F839" s="419"/>
      <c r="G839" s="419"/>
      <c r="H839" s="419"/>
      <c r="I839" s="419"/>
      <c r="J839" s="420">
        <v>6011101015161</v>
      </c>
      <c r="K839" s="421"/>
      <c r="L839" s="421"/>
      <c r="M839" s="421"/>
      <c r="N839" s="421"/>
      <c r="O839" s="421"/>
      <c r="P839" s="317" t="s">
        <v>629</v>
      </c>
      <c r="Q839" s="318"/>
      <c r="R839" s="318"/>
      <c r="S839" s="318"/>
      <c r="T839" s="318"/>
      <c r="U839" s="318"/>
      <c r="V839" s="318"/>
      <c r="W839" s="318"/>
      <c r="X839" s="318"/>
      <c r="Y839" s="319">
        <v>0.6</v>
      </c>
      <c r="Z839" s="320"/>
      <c r="AA839" s="320"/>
      <c r="AB839" s="321"/>
      <c r="AC839" s="329" t="s">
        <v>504</v>
      </c>
      <c r="AD839" s="329"/>
      <c r="AE839" s="329"/>
      <c r="AF839" s="329"/>
      <c r="AG839" s="329"/>
      <c r="AH839" s="324" t="s">
        <v>631</v>
      </c>
      <c r="AI839" s="325"/>
      <c r="AJ839" s="325"/>
      <c r="AK839" s="325"/>
      <c r="AL839" s="326">
        <v>100</v>
      </c>
      <c r="AM839" s="327"/>
      <c r="AN839" s="327"/>
      <c r="AO839" s="328"/>
      <c r="AP839" s="322" t="s">
        <v>631</v>
      </c>
      <c r="AQ839" s="322"/>
      <c r="AR839" s="322"/>
      <c r="AS839" s="322"/>
      <c r="AT839" s="322"/>
      <c r="AU839" s="322"/>
      <c r="AV839" s="322"/>
      <c r="AW839" s="322"/>
      <c r="AX839" s="322"/>
    </row>
    <row r="840" spans="1:50" ht="30" customHeight="1" x14ac:dyDescent="0.15">
      <c r="A840" s="405">
        <v>4</v>
      </c>
      <c r="B840" s="405">
        <v>1</v>
      </c>
      <c r="C840" s="425" t="s">
        <v>627</v>
      </c>
      <c r="D840" s="419"/>
      <c r="E840" s="419"/>
      <c r="F840" s="419"/>
      <c r="G840" s="419"/>
      <c r="H840" s="419"/>
      <c r="I840" s="419"/>
      <c r="J840" s="420">
        <v>6011101015161</v>
      </c>
      <c r="K840" s="421"/>
      <c r="L840" s="421"/>
      <c r="M840" s="421"/>
      <c r="N840" s="421"/>
      <c r="O840" s="421"/>
      <c r="P840" s="317" t="s">
        <v>630</v>
      </c>
      <c r="Q840" s="318"/>
      <c r="R840" s="318"/>
      <c r="S840" s="318"/>
      <c r="T840" s="318"/>
      <c r="U840" s="318"/>
      <c r="V840" s="318"/>
      <c r="W840" s="318"/>
      <c r="X840" s="318"/>
      <c r="Y840" s="319">
        <v>0.4</v>
      </c>
      <c r="Z840" s="320"/>
      <c r="AA840" s="320"/>
      <c r="AB840" s="321"/>
      <c r="AC840" s="329" t="s">
        <v>504</v>
      </c>
      <c r="AD840" s="329"/>
      <c r="AE840" s="329"/>
      <c r="AF840" s="329"/>
      <c r="AG840" s="329"/>
      <c r="AH840" s="324" t="s">
        <v>631</v>
      </c>
      <c r="AI840" s="325"/>
      <c r="AJ840" s="325"/>
      <c r="AK840" s="325"/>
      <c r="AL840" s="326">
        <v>100</v>
      </c>
      <c r="AM840" s="327"/>
      <c r="AN840" s="327"/>
      <c r="AO840" s="328"/>
      <c r="AP840" s="322" t="s">
        <v>631</v>
      </c>
      <c r="AQ840" s="322"/>
      <c r="AR840" s="322"/>
      <c r="AS840" s="322"/>
      <c r="AT840" s="322"/>
      <c r="AU840" s="322"/>
      <c r="AV840" s="322"/>
      <c r="AW840" s="322"/>
      <c r="AX840" s="322"/>
    </row>
    <row r="841" spans="1:50" ht="30" customHeight="1" x14ac:dyDescent="0.15">
      <c r="A841" s="405">
        <v>5</v>
      </c>
      <c r="B841" s="405">
        <v>1</v>
      </c>
      <c r="C841" s="425" t="s">
        <v>655</v>
      </c>
      <c r="D841" s="419"/>
      <c r="E841" s="419"/>
      <c r="F841" s="419"/>
      <c r="G841" s="419"/>
      <c r="H841" s="419"/>
      <c r="I841" s="419"/>
      <c r="J841" s="420">
        <v>1010001139967</v>
      </c>
      <c r="K841" s="421"/>
      <c r="L841" s="421"/>
      <c r="M841" s="421"/>
      <c r="N841" s="421"/>
      <c r="O841" s="421"/>
      <c r="P841" s="317" t="s">
        <v>637</v>
      </c>
      <c r="Q841" s="318"/>
      <c r="R841" s="318"/>
      <c r="S841" s="318"/>
      <c r="T841" s="318"/>
      <c r="U841" s="318"/>
      <c r="V841" s="318"/>
      <c r="W841" s="318"/>
      <c r="X841" s="318"/>
      <c r="Y841" s="319">
        <v>10</v>
      </c>
      <c r="Z841" s="320"/>
      <c r="AA841" s="320"/>
      <c r="AB841" s="321"/>
      <c r="AC841" s="323" t="s">
        <v>497</v>
      </c>
      <c r="AD841" s="323"/>
      <c r="AE841" s="323"/>
      <c r="AF841" s="323"/>
      <c r="AG841" s="323"/>
      <c r="AH841" s="324">
        <v>1</v>
      </c>
      <c r="AI841" s="325"/>
      <c r="AJ841" s="325"/>
      <c r="AK841" s="325"/>
      <c r="AL841" s="326">
        <v>98.77</v>
      </c>
      <c r="AM841" s="327"/>
      <c r="AN841" s="327"/>
      <c r="AO841" s="328"/>
      <c r="AP841" s="322" t="s">
        <v>631</v>
      </c>
      <c r="AQ841" s="322"/>
      <c r="AR841" s="322"/>
      <c r="AS841" s="322"/>
      <c r="AT841" s="322"/>
      <c r="AU841" s="322"/>
      <c r="AV841" s="322"/>
      <c r="AW841" s="322"/>
      <c r="AX841" s="322"/>
    </row>
    <row r="842" spans="1:50" ht="30" customHeight="1" x14ac:dyDescent="0.15">
      <c r="A842" s="405">
        <v>6</v>
      </c>
      <c r="B842" s="405">
        <v>1</v>
      </c>
      <c r="C842" s="425" t="s">
        <v>636</v>
      </c>
      <c r="D842" s="419"/>
      <c r="E842" s="419"/>
      <c r="F842" s="419"/>
      <c r="G842" s="419"/>
      <c r="H842" s="419"/>
      <c r="I842" s="419"/>
      <c r="J842" s="420">
        <v>1010001139967</v>
      </c>
      <c r="K842" s="421"/>
      <c r="L842" s="421"/>
      <c r="M842" s="421"/>
      <c r="N842" s="421"/>
      <c r="O842" s="421"/>
      <c r="P842" s="317" t="s">
        <v>639</v>
      </c>
      <c r="Q842" s="318"/>
      <c r="R842" s="318"/>
      <c r="S842" s="318"/>
      <c r="T842" s="318"/>
      <c r="U842" s="318"/>
      <c r="V842" s="318"/>
      <c r="W842" s="318"/>
      <c r="X842" s="318"/>
      <c r="Y842" s="319">
        <v>3.8</v>
      </c>
      <c r="Z842" s="320"/>
      <c r="AA842" s="320"/>
      <c r="AB842" s="321"/>
      <c r="AC842" s="323" t="s">
        <v>497</v>
      </c>
      <c r="AD842" s="323"/>
      <c r="AE842" s="323"/>
      <c r="AF842" s="323"/>
      <c r="AG842" s="323"/>
      <c r="AH842" s="324">
        <v>1</v>
      </c>
      <c r="AI842" s="325"/>
      <c r="AJ842" s="325"/>
      <c r="AK842" s="325"/>
      <c r="AL842" s="326">
        <v>99.89</v>
      </c>
      <c r="AM842" s="327"/>
      <c r="AN842" s="327"/>
      <c r="AO842" s="328"/>
      <c r="AP842" s="322" t="s">
        <v>631</v>
      </c>
      <c r="AQ842" s="322"/>
      <c r="AR842" s="322"/>
      <c r="AS842" s="322"/>
      <c r="AT842" s="322"/>
      <c r="AU842" s="322"/>
      <c r="AV842" s="322"/>
      <c r="AW842" s="322"/>
      <c r="AX842" s="322"/>
    </row>
    <row r="843" spans="1:50" ht="30" customHeight="1" x14ac:dyDescent="0.15">
      <c r="A843" s="405">
        <v>7</v>
      </c>
      <c r="B843" s="405">
        <v>1</v>
      </c>
      <c r="C843" s="425" t="s">
        <v>636</v>
      </c>
      <c r="D843" s="419"/>
      <c r="E843" s="419"/>
      <c r="F843" s="419"/>
      <c r="G843" s="419"/>
      <c r="H843" s="419"/>
      <c r="I843" s="419"/>
      <c r="J843" s="420">
        <v>1010001139967</v>
      </c>
      <c r="K843" s="421"/>
      <c r="L843" s="421"/>
      <c r="M843" s="421"/>
      <c r="N843" s="421"/>
      <c r="O843" s="421"/>
      <c r="P843" s="317" t="s">
        <v>641</v>
      </c>
      <c r="Q843" s="318"/>
      <c r="R843" s="318"/>
      <c r="S843" s="318"/>
      <c r="T843" s="318"/>
      <c r="U843" s="318"/>
      <c r="V843" s="318"/>
      <c r="W843" s="318"/>
      <c r="X843" s="318"/>
      <c r="Y843" s="319">
        <v>1</v>
      </c>
      <c r="Z843" s="320"/>
      <c r="AA843" s="320"/>
      <c r="AB843" s="321"/>
      <c r="AC843" s="323" t="s">
        <v>503</v>
      </c>
      <c r="AD843" s="323"/>
      <c r="AE843" s="323"/>
      <c r="AF843" s="323"/>
      <c r="AG843" s="323"/>
      <c r="AH843" s="324" t="s">
        <v>631</v>
      </c>
      <c r="AI843" s="325"/>
      <c r="AJ843" s="325"/>
      <c r="AK843" s="325"/>
      <c r="AL843" s="326">
        <v>100</v>
      </c>
      <c r="AM843" s="327"/>
      <c r="AN843" s="327"/>
      <c r="AO843" s="328"/>
      <c r="AP843" s="322" t="s">
        <v>631</v>
      </c>
      <c r="AQ843" s="322"/>
      <c r="AR843" s="322"/>
      <c r="AS843" s="322"/>
      <c r="AT843" s="322"/>
      <c r="AU843" s="322"/>
      <c r="AV843" s="322"/>
      <c r="AW843" s="322"/>
      <c r="AX843" s="322"/>
    </row>
    <row r="844" spans="1:50" ht="30" customHeight="1" x14ac:dyDescent="0.15">
      <c r="A844" s="405">
        <v>8</v>
      </c>
      <c r="B844" s="405">
        <v>1</v>
      </c>
      <c r="C844" s="425" t="s">
        <v>636</v>
      </c>
      <c r="D844" s="419"/>
      <c r="E844" s="419"/>
      <c r="F844" s="419"/>
      <c r="G844" s="419"/>
      <c r="H844" s="419"/>
      <c r="I844" s="419"/>
      <c r="J844" s="420">
        <v>1010001139967</v>
      </c>
      <c r="K844" s="421"/>
      <c r="L844" s="421"/>
      <c r="M844" s="421"/>
      <c r="N844" s="421"/>
      <c r="O844" s="421"/>
      <c r="P844" s="317" t="s">
        <v>641</v>
      </c>
      <c r="Q844" s="318"/>
      <c r="R844" s="318"/>
      <c r="S844" s="318"/>
      <c r="T844" s="318"/>
      <c r="U844" s="318"/>
      <c r="V844" s="318"/>
      <c r="W844" s="318"/>
      <c r="X844" s="318"/>
      <c r="Y844" s="319">
        <v>0.9</v>
      </c>
      <c r="Z844" s="320"/>
      <c r="AA844" s="320"/>
      <c r="AB844" s="321"/>
      <c r="AC844" s="323" t="s">
        <v>503</v>
      </c>
      <c r="AD844" s="323"/>
      <c r="AE844" s="323"/>
      <c r="AF844" s="323"/>
      <c r="AG844" s="323"/>
      <c r="AH844" s="324" t="s">
        <v>631</v>
      </c>
      <c r="AI844" s="325"/>
      <c r="AJ844" s="325"/>
      <c r="AK844" s="325"/>
      <c r="AL844" s="326">
        <v>100</v>
      </c>
      <c r="AM844" s="327"/>
      <c r="AN844" s="327"/>
      <c r="AO844" s="328"/>
      <c r="AP844" s="322" t="s">
        <v>631</v>
      </c>
      <c r="AQ844" s="322"/>
      <c r="AR844" s="322"/>
      <c r="AS844" s="322"/>
      <c r="AT844" s="322"/>
      <c r="AU844" s="322"/>
      <c r="AV844" s="322"/>
      <c r="AW844" s="322"/>
      <c r="AX844" s="322"/>
    </row>
    <row r="845" spans="1:50" ht="30" customHeight="1" x14ac:dyDescent="0.15">
      <c r="A845" s="405">
        <v>9</v>
      </c>
      <c r="B845" s="405">
        <v>1</v>
      </c>
      <c r="C845" s="425" t="s">
        <v>636</v>
      </c>
      <c r="D845" s="419"/>
      <c r="E845" s="419"/>
      <c r="F845" s="419"/>
      <c r="G845" s="419"/>
      <c r="H845" s="419"/>
      <c r="I845" s="419"/>
      <c r="J845" s="420">
        <v>1010001139967</v>
      </c>
      <c r="K845" s="421"/>
      <c r="L845" s="421"/>
      <c r="M845" s="421"/>
      <c r="N845" s="421"/>
      <c r="O845" s="421"/>
      <c r="P845" s="318" t="s">
        <v>639</v>
      </c>
      <c r="Q845" s="318"/>
      <c r="R845" s="318"/>
      <c r="S845" s="318"/>
      <c r="T845" s="318"/>
      <c r="U845" s="318"/>
      <c r="V845" s="318"/>
      <c r="W845" s="318"/>
      <c r="X845" s="318"/>
      <c r="Y845" s="319">
        <v>0.8</v>
      </c>
      <c r="Z845" s="320"/>
      <c r="AA845" s="320"/>
      <c r="AB845" s="321"/>
      <c r="AC845" s="323" t="s">
        <v>503</v>
      </c>
      <c r="AD845" s="323"/>
      <c r="AE845" s="323"/>
      <c r="AF845" s="323"/>
      <c r="AG845" s="323"/>
      <c r="AH845" s="324" t="s">
        <v>631</v>
      </c>
      <c r="AI845" s="325"/>
      <c r="AJ845" s="325"/>
      <c r="AK845" s="325"/>
      <c r="AL845" s="326">
        <v>100</v>
      </c>
      <c r="AM845" s="327"/>
      <c r="AN845" s="327"/>
      <c r="AO845" s="328"/>
      <c r="AP845" s="322" t="s">
        <v>631</v>
      </c>
      <c r="AQ845" s="322"/>
      <c r="AR845" s="322"/>
      <c r="AS845" s="322"/>
      <c r="AT845" s="322"/>
      <c r="AU845" s="322"/>
      <c r="AV845" s="322"/>
      <c r="AW845" s="322"/>
      <c r="AX845" s="322"/>
    </row>
    <row r="846" spans="1:50" ht="30" customHeight="1" x14ac:dyDescent="0.15">
      <c r="A846" s="405">
        <v>10</v>
      </c>
      <c r="B846" s="405">
        <v>1</v>
      </c>
      <c r="C846" s="425" t="s">
        <v>636</v>
      </c>
      <c r="D846" s="419"/>
      <c r="E846" s="419"/>
      <c r="F846" s="419"/>
      <c r="G846" s="419"/>
      <c r="H846" s="419"/>
      <c r="I846" s="419"/>
      <c r="J846" s="420">
        <v>1010001139967</v>
      </c>
      <c r="K846" s="421"/>
      <c r="L846" s="421"/>
      <c r="M846" s="421"/>
      <c r="N846" s="421"/>
      <c r="O846" s="421"/>
      <c r="P846" s="318" t="s">
        <v>639</v>
      </c>
      <c r="Q846" s="318"/>
      <c r="R846" s="318"/>
      <c r="S846" s="318"/>
      <c r="T846" s="318"/>
      <c r="U846" s="318"/>
      <c r="V846" s="318"/>
      <c r="W846" s="318"/>
      <c r="X846" s="318"/>
      <c r="Y846" s="319">
        <v>0.8</v>
      </c>
      <c r="Z846" s="320"/>
      <c r="AA846" s="320"/>
      <c r="AB846" s="321"/>
      <c r="AC846" s="323" t="s">
        <v>503</v>
      </c>
      <c r="AD846" s="323"/>
      <c r="AE846" s="323"/>
      <c r="AF846" s="323"/>
      <c r="AG846" s="323"/>
      <c r="AH846" s="324" t="s">
        <v>631</v>
      </c>
      <c r="AI846" s="325"/>
      <c r="AJ846" s="325"/>
      <c r="AK846" s="325"/>
      <c r="AL846" s="326">
        <v>100</v>
      </c>
      <c r="AM846" s="327"/>
      <c r="AN846" s="327"/>
      <c r="AO846" s="328"/>
      <c r="AP846" s="322" t="s">
        <v>631</v>
      </c>
      <c r="AQ846" s="322"/>
      <c r="AR846" s="322"/>
      <c r="AS846" s="322"/>
      <c r="AT846" s="322"/>
      <c r="AU846" s="322"/>
      <c r="AV846" s="322"/>
      <c r="AW846" s="322"/>
      <c r="AX846" s="322"/>
    </row>
    <row r="847" spans="1:50" ht="30" customHeight="1" x14ac:dyDescent="0.15">
      <c r="A847" s="405">
        <v>11</v>
      </c>
      <c r="B847" s="405">
        <v>1</v>
      </c>
      <c r="C847" s="425" t="s">
        <v>636</v>
      </c>
      <c r="D847" s="419"/>
      <c r="E847" s="419"/>
      <c r="F847" s="419"/>
      <c r="G847" s="419"/>
      <c r="H847" s="419"/>
      <c r="I847" s="419"/>
      <c r="J847" s="420">
        <v>1010001139967</v>
      </c>
      <c r="K847" s="421"/>
      <c r="L847" s="421"/>
      <c r="M847" s="421"/>
      <c r="N847" s="421"/>
      <c r="O847" s="421"/>
      <c r="P847" s="318" t="s">
        <v>639</v>
      </c>
      <c r="Q847" s="318"/>
      <c r="R847" s="318"/>
      <c r="S847" s="318"/>
      <c r="T847" s="318"/>
      <c r="U847" s="318"/>
      <c r="V847" s="318"/>
      <c r="W847" s="318"/>
      <c r="X847" s="318"/>
      <c r="Y847" s="319">
        <v>0.8</v>
      </c>
      <c r="Z847" s="320"/>
      <c r="AA847" s="320"/>
      <c r="AB847" s="321"/>
      <c r="AC847" s="323" t="s">
        <v>503</v>
      </c>
      <c r="AD847" s="323"/>
      <c r="AE847" s="323"/>
      <c r="AF847" s="323"/>
      <c r="AG847" s="323"/>
      <c r="AH847" s="324" t="s">
        <v>631</v>
      </c>
      <c r="AI847" s="325"/>
      <c r="AJ847" s="325"/>
      <c r="AK847" s="325"/>
      <c r="AL847" s="326">
        <v>100</v>
      </c>
      <c r="AM847" s="327"/>
      <c r="AN847" s="327"/>
      <c r="AO847" s="328"/>
      <c r="AP847" s="322" t="s">
        <v>631</v>
      </c>
      <c r="AQ847" s="322"/>
      <c r="AR847" s="322"/>
      <c r="AS847" s="322"/>
      <c r="AT847" s="322"/>
      <c r="AU847" s="322"/>
      <c r="AV847" s="322"/>
      <c r="AW847" s="322"/>
      <c r="AX847" s="322"/>
    </row>
    <row r="848" spans="1:50" ht="30" customHeight="1" x14ac:dyDescent="0.15">
      <c r="A848" s="405">
        <v>12</v>
      </c>
      <c r="B848" s="405">
        <v>1</v>
      </c>
      <c r="C848" s="425" t="s">
        <v>636</v>
      </c>
      <c r="D848" s="419"/>
      <c r="E848" s="419"/>
      <c r="F848" s="419"/>
      <c r="G848" s="419"/>
      <c r="H848" s="419"/>
      <c r="I848" s="419"/>
      <c r="J848" s="420">
        <v>1010001139967</v>
      </c>
      <c r="K848" s="421"/>
      <c r="L848" s="421"/>
      <c r="M848" s="421"/>
      <c r="N848" s="421"/>
      <c r="O848" s="421"/>
      <c r="P848" s="317" t="s">
        <v>641</v>
      </c>
      <c r="Q848" s="318"/>
      <c r="R848" s="318"/>
      <c r="S848" s="318"/>
      <c r="T848" s="318"/>
      <c r="U848" s="318"/>
      <c r="V848" s="318"/>
      <c r="W848" s="318"/>
      <c r="X848" s="318"/>
      <c r="Y848" s="319">
        <v>0.7</v>
      </c>
      <c r="Z848" s="320"/>
      <c r="AA848" s="320"/>
      <c r="AB848" s="321"/>
      <c r="AC848" s="323" t="s">
        <v>503</v>
      </c>
      <c r="AD848" s="323"/>
      <c r="AE848" s="323"/>
      <c r="AF848" s="323"/>
      <c r="AG848" s="323"/>
      <c r="AH848" s="324" t="s">
        <v>631</v>
      </c>
      <c r="AI848" s="325"/>
      <c r="AJ848" s="325"/>
      <c r="AK848" s="325"/>
      <c r="AL848" s="326">
        <v>100</v>
      </c>
      <c r="AM848" s="327"/>
      <c r="AN848" s="327"/>
      <c r="AO848" s="328"/>
      <c r="AP848" s="322" t="s">
        <v>631</v>
      </c>
      <c r="AQ848" s="322"/>
      <c r="AR848" s="322"/>
      <c r="AS848" s="322"/>
      <c r="AT848" s="322"/>
      <c r="AU848" s="322"/>
      <c r="AV848" s="322"/>
      <c r="AW848" s="322"/>
      <c r="AX848" s="322"/>
    </row>
    <row r="849" spans="1:50" ht="30" customHeight="1" x14ac:dyDescent="0.15">
      <c r="A849" s="405">
        <v>13</v>
      </c>
      <c r="B849" s="405">
        <v>1</v>
      </c>
      <c r="C849" s="425" t="s">
        <v>636</v>
      </c>
      <c r="D849" s="419"/>
      <c r="E849" s="419"/>
      <c r="F849" s="419"/>
      <c r="G849" s="419"/>
      <c r="H849" s="419"/>
      <c r="I849" s="419"/>
      <c r="J849" s="420">
        <v>1010001139967</v>
      </c>
      <c r="K849" s="421"/>
      <c r="L849" s="421"/>
      <c r="M849" s="421"/>
      <c r="N849" s="421"/>
      <c r="O849" s="421"/>
      <c r="P849" s="318" t="s">
        <v>638</v>
      </c>
      <c r="Q849" s="318"/>
      <c r="R849" s="318"/>
      <c r="S849" s="318"/>
      <c r="T849" s="318"/>
      <c r="U849" s="318"/>
      <c r="V849" s="318"/>
      <c r="W849" s="318"/>
      <c r="X849" s="318"/>
      <c r="Y849" s="319">
        <v>0.6</v>
      </c>
      <c r="Z849" s="320"/>
      <c r="AA849" s="320"/>
      <c r="AB849" s="321"/>
      <c r="AC849" s="323" t="s">
        <v>503</v>
      </c>
      <c r="AD849" s="323"/>
      <c r="AE849" s="323"/>
      <c r="AF849" s="323"/>
      <c r="AG849" s="323"/>
      <c r="AH849" s="324" t="s">
        <v>631</v>
      </c>
      <c r="AI849" s="325"/>
      <c r="AJ849" s="325"/>
      <c r="AK849" s="325"/>
      <c r="AL849" s="326">
        <v>100</v>
      </c>
      <c r="AM849" s="327"/>
      <c r="AN849" s="327"/>
      <c r="AO849" s="328"/>
      <c r="AP849" s="322" t="s">
        <v>631</v>
      </c>
      <c r="AQ849" s="322"/>
      <c r="AR849" s="322"/>
      <c r="AS849" s="322"/>
      <c r="AT849" s="322"/>
      <c r="AU849" s="322"/>
      <c r="AV849" s="322"/>
      <c r="AW849" s="322"/>
      <c r="AX849" s="322"/>
    </row>
    <row r="850" spans="1:50" ht="30" customHeight="1" x14ac:dyDescent="0.15">
      <c r="A850" s="405">
        <v>14</v>
      </c>
      <c r="B850" s="405">
        <v>1</v>
      </c>
      <c r="C850" s="425" t="s">
        <v>636</v>
      </c>
      <c r="D850" s="419"/>
      <c r="E850" s="419"/>
      <c r="F850" s="419"/>
      <c r="G850" s="419"/>
      <c r="H850" s="419"/>
      <c r="I850" s="419"/>
      <c r="J850" s="420">
        <v>1010001139967</v>
      </c>
      <c r="K850" s="421"/>
      <c r="L850" s="421"/>
      <c r="M850" s="421"/>
      <c r="N850" s="421"/>
      <c r="O850" s="421"/>
      <c r="P850" s="317" t="s">
        <v>640</v>
      </c>
      <c r="Q850" s="318"/>
      <c r="R850" s="318"/>
      <c r="S850" s="318"/>
      <c r="T850" s="318"/>
      <c r="U850" s="318"/>
      <c r="V850" s="318"/>
      <c r="W850" s="318"/>
      <c r="X850" s="318"/>
      <c r="Y850" s="319">
        <v>0.3</v>
      </c>
      <c r="Z850" s="320"/>
      <c r="AA850" s="320"/>
      <c r="AB850" s="321"/>
      <c r="AC850" s="323" t="s">
        <v>503</v>
      </c>
      <c r="AD850" s="323"/>
      <c r="AE850" s="323"/>
      <c r="AF850" s="323"/>
      <c r="AG850" s="323"/>
      <c r="AH850" s="324" t="s">
        <v>631</v>
      </c>
      <c r="AI850" s="325"/>
      <c r="AJ850" s="325"/>
      <c r="AK850" s="325"/>
      <c r="AL850" s="326">
        <v>100</v>
      </c>
      <c r="AM850" s="327"/>
      <c r="AN850" s="327"/>
      <c r="AO850" s="328"/>
      <c r="AP850" s="322" t="s">
        <v>631</v>
      </c>
      <c r="AQ850" s="322"/>
      <c r="AR850" s="322"/>
      <c r="AS850" s="322"/>
      <c r="AT850" s="322"/>
      <c r="AU850" s="322"/>
      <c r="AV850" s="322"/>
      <c r="AW850" s="322"/>
      <c r="AX850" s="322"/>
    </row>
    <row r="851" spans="1:50" ht="30" customHeight="1" x14ac:dyDescent="0.15">
      <c r="A851" s="405">
        <v>15</v>
      </c>
      <c r="B851" s="405">
        <v>1</v>
      </c>
      <c r="C851" s="425" t="s">
        <v>656</v>
      </c>
      <c r="D851" s="419"/>
      <c r="E851" s="419"/>
      <c r="F851" s="419"/>
      <c r="G851" s="419"/>
      <c r="H851" s="419"/>
      <c r="I851" s="419"/>
      <c r="J851" s="420">
        <v>1012301009841</v>
      </c>
      <c r="K851" s="421"/>
      <c r="L851" s="421"/>
      <c r="M851" s="421"/>
      <c r="N851" s="421"/>
      <c r="O851" s="421"/>
      <c r="P851" s="317" t="s">
        <v>641</v>
      </c>
      <c r="Q851" s="318"/>
      <c r="R851" s="318"/>
      <c r="S851" s="318"/>
      <c r="T851" s="318"/>
      <c r="U851" s="318"/>
      <c r="V851" s="318"/>
      <c r="W851" s="318"/>
      <c r="X851" s="318"/>
      <c r="Y851" s="319">
        <v>9</v>
      </c>
      <c r="Z851" s="320"/>
      <c r="AA851" s="320"/>
      <c r="AB851" s="321"/>
      <c r="AC851" s="323" t="s">
        <v>497</v>
      </c>
      <c r="AD851" s="323"/>
      <c r="AE851" s="323"/>
      <c r="AF851" s="323"/>
      <c r="AG851" s="323"/>
      <c r="AH851" s="324">
        <v>1</v>
      </c>
      <c r="AI851" s="325"/>
      <c r="AJ851" s="325"/>
      <c r="AK851" s="325"/>
      <c r="AL851" s="326">
        <v>98.3</v>
      </c>
      <c r="AM851" s="327"/>
      <c r="AN851" s="327"/>
      <c r="AO851" s="328"/>
      <c r="AP851" s="322" t="s">
        <v>631</v>
      </c>
      <c r="AQ851" s="322"/>
      <c r="AR851" s="322"/>
      <c r="AS851" s="322"/>
      <c r="AT851" s="322"/>
      <c r="AU851" s="322"/>
      <c r="AV851" s="322"/>
      <c r="AW851" s="322"/>
      <c r="AX851" s="322"/>
    </row>
    <row r="852" spans="1:50" ht="30" customHeight="1" x14ac:dyDescent="0.15">
      <c r="A852" s="405">
        <v>16</v>
      </c>
      <c r="B852" s="405">
        <v>1</v>
      </c>
      <c r="C852" s="425" t="s">
        <v>642</v>
      </c>
      <c r="D852" s="419"/>
      <c r="E852" s="419"/>
      <c r="F852" s="419"/>
      <c r="G852" s="419"/>
      <c r="H852" s="419"/>
      <c r="I852" s="419"/>
      <c r="J852" s="420">
        <v>1012301009841</v>
      </c>
      <c r="K852" s="421"/>
      <c r="L852" s="421"/>
      <c r="M852" s="421"/>
      <c r="N852" s="421"/>
      <c r="O852" s="421"/>
      <c r="P852" s="317" t="s">
        <v>643</v>
      </c>
      <c r="Q852" s="318"/>
      <c r="R852" s="318"/>
      <c r="S852" s="318"/>
      <c r="T852" s="318"/>
      <c r="U852" s="318"/>
      <c r="V852" s="318"/>
      <c r="W852" s="318"/>
      <c r="X852" s="318"/>
      <c r="Y852" s="319">
        <v>1</v>
      </c>
      <c r="Z852" s="320"/>
      <c r="AA852" s="320"/>
      <c r="AB852" s="321"/>
      <c r="AC852" s="323" t="s">
        <v>503</v>
      </c>
      <c r="AD852" s="323"/>
      <c r="AE852" s="323"/>
      <c r="AF852" s="323"/>
      <c r="AG852" s="323"/>
      <c r="AH852" s="324" t="s">
        <v>631</v>
      </c>
      <c r="AI852" s="325"/>
      <c r="AJ852" s="325"/>
      <c r="AK852" s="325"/>
      <c r="AL852" s="326">
        <v>100</v>
      </c>
      <c r="AM852" s="327"/>
      <c r="AN852" s="327"/>
      <c r="AO852" s="328"/>
      <c r="AP852" s="322" t="s">
        <v>631</v>
      </c>
      <c r="AQ852" s="322"/>
      <c r="AR852" s="322"/>
      <c r="AS852" s="322"/>
      <c r="AT852" s="322"/>
      <c r="AU852" s="322"/>
      <c r="AV852" s="322"/>
      <c r="AW852" s="322"/>
      <c r="AX852" s="322"/>
    </row>
    <row r="853" spans="1:50" s="16" customFormat="1" ht="30" customHeight="1" x14ac:dyDescent="0.15">
      <c r="A853" s="405">
        <v>17</v>
      </c>
      <c r="B853" s="405">
        <v>1</v>
      </c>
      <c r="C853" s="425" t="s">
        <v>642</v>
      </c>
      <c r="D853" s="419"/>
      <c r="E853" s="419"/>
      <c r="F853" s="419"/>
      <c r="G853" s="419"/>
      <c r="H853" s="419"/>
      <c r="I853" s="419"/>
      <c r="J853" s="420">
        <v>1012301009841</v>
      </c>
      <c r="K853" s="421"/>
      <c r="L853" s="421"/>
      <c r="M853" s="421"/>
      <c r="N853" s="421"/>
      <c r="O853" s="421"/>
      <c r="P853" s="317" t="s">
        <v>641</v>
      </c>
      <c r="Q853" s="318"/>
      <c r="R853" s="318"/>
      <c r="S853" s="318"/>
      <c r="T853" s="318"/>
      <c r="U853" s="318"/>
      <c r="V853" s="318"/>
      <c r="W853" s="318"/>
      <c r="X853" s="318"/>
      <c r="Y853" s="319">
        <v>0.1</v>
      </c>
      <c r="Z853" s="320"/>
      <c r="AA853" s="320"/>
      <c r="AB853" s="321"/>
      <c r="AC853" s="323" t="s">
        <v>503</v>
      </c>
      <c r="AD853" s="323"/>
      <c r="AE853" s="323"/>
      <c r="AF853" s="323"/>
      <c r="AG853" s="323"/>
      <c r="AH853" s="324" t="s">
        <v>631</v>
      </c>
      <c r="AI853" s="325"/>
      <c r="AJ853" s="325"/>
      <c r="AK853" s="325"/>
      <c r="AL853" s="326">
        <v>100</v>
      </c>
      <c r="AM853" s="327"/>
      <c r="AN853" s="327"/>
      <c r="AO853" s="328"/>
      <c r="AP853" s="322" t="s">
        <v>631</v>
      </c>
      <c r="AQ853" s="322"/>
      <c r="AR853" s="322"/>
      <c r="AS853" s="322"/>
      <c r="AT853" s="322"/>
      <c r="AU853" s="322"/>
      <c r="AV853" s="322"/>
      <c r="AW853" s="322"/>
      <c r="AX853" s="322"/>
    </row>
    <row r="854" spans="1:50" ht="30" customHeight="1" x14ac:dyDescent="0.15">
      <c r="A854" s="405">
        <v>18</v>
      </c>
      <c r="B854" s="405">
        <v>1</v>
      </c>
      <c r="C854" s="425" t="s">
        <v>657</v>
      </c>
      <c r="D854" s="419"/>
      <c r="E854" s="419"/>
      <c r="F854" s="419"/>
      <c r="G854" s="419"/>
      <c r="H854" s="419"/>
      <c r="I854" s="419"/>
      <c r="J854" s="420">
        <v>4010001022476</v>
      </c>
      <c r="K854" s="421"/>
      <c r="L854" s="421"/>
      <c r="M854" s="421"/>
      <c r="N854" s="421"/>
      <c r="O854" s="421"/>
      <c r="P854" s="317" t="s">
        <v>644</v>
      </c>
      <c r="Q854" s="318"/>
      <c r="R854" s="318"/>
      <c r="S854" s="318"/>
      <c r="T854" s="318"/>
      <c r="U854" s="318"/>
      <c r="V854" s="318"/>
      <c r="W854" s="318"/>
      <c r="X854" s="318"/>
      <c r="Y854" s="319">
        <v>9</v>
      </c>
      <c r="Z854" s="320"/>
      <c r="AA854" s="320"/>
      <c r="AB854" s="321"/>
      <c r="AC854" s="323" t="s">
        <v>497</v>
      </c>
      <c r="AD854" s="323"/>
      <c r="AE854" s="323"/>
      <c r="AF854" s="323"/>
      <c r="AG854" s="323"/>
      <c r="AH854" s="324">
        <v>1</v>
      </c>
      <c r="AI854" s="325"/>
      <c r="AJ854" s="325"/>
      <c r="AK854" s="325"/>
      <c r="AL854" s="326">
        <v>98.94</v>
      </c>
      <c r="AM854" s="327"/>
      <c r="AN854" s="327"/>
      <c r="AO854" s="328"/>
      <c r="AP854" s="322" t="s">
        <v>631</v>
      </c>
      <c r="AQ854" s="322"/>
      <c r="AR854" s="322"/>
      <c r="AS854" s="322"/>
      <c r="AT854" s="322"/>
      <c r="AU854" s="322"/>
      <c r="AV854" s="322"/>
      <c r="AW854" s="322"/>
      <c r="AX854" s="322"/>
    </row>
    <row r="855" spans="1:50" ht="30" customHeight="1" x14ac:dyDescent="0.15">
      <c r="A855" s="405">
        <v>19</v>
      </c>
      <c r="B855" s="405">
        <v>1</v>
      </c>
      <c r="C855" s="425" t="s">
        <v>658</v>
      </c>
      <c r="D855" s="419"/>
      <c r="E855" s="419"/>
      <c r="F855" s="419"/>
      <c r="G855" s="419"/>
      <c r="H855" s="419"/>
      <c r="I855" s="419"/>
      <c r="J855" s="420">
        <v>2030001007106</v>
      </c>
      <c r="K855" s="421"/>
      <c r="L855" s="421"/>
      <c r="M855" s="421"/>
      <c r="N855" s="421"/>
      <c r="O855" s="421"/>
      <c r="P855" s="317" t="s">
        <v>645</v>
      </c>
      <c r="Q855" s="318"/>
      <c r="R855" s="318"/>
      <c r="S855" s="318"/>
      <c r="T855" s="318"/>
      <c r="U855" s="318"/>
      <c r="V855" s="318"/>
      <c r="W855" s="318"/>
      <c r="X855" s="318"/>
      <c r="Y855" s="319">
        <v>6</v>
      </c>
      <c r="Z855" s="320"/>
      <c r="AA855" s="320"/>
      <c r="AB855" s="321"/>
      <c r="AC855" s="323" t="s">
        <v>497</v>
      </c>
      <c r="AD855" s="323"/>
      <c r="AE855" s="323"/>
      <c r="AF855" s="323"/>
      <c r="AG855" s="323"/>
      <c r="AH855" s="324">
        <v>3</v>
      </c>
      <c r="AI855" s="325"/>
      <c r="AJ855" s="325"/>
      <c r="AK855" s="325"/>
      <c r="AL855" s="326">
        <v>98.28</v>
      </c>
      <c r="AM855" s="327"/>
      <c r="AN855" s="327"/>
      <c r="AO855" s="328"/>
      <c r="AP855" s="322" t="s">
        <v>631</v>
      </c>
      <c r="AQ855" s="322"/>
      <c r="AR855" s="322"/>
      <c r="AS855" s="322"/>
      <c r="AT855" s="322"/>
      <c r="AU855" s="322"/>
      <c r="AV855" s="322"/>
      <c r="AW855" s="322"/>
      <c r="AX855" s="322"/>
    </row>
    <row r="856" spans="1:50" ht="30" customHeight="1" x14ac:dyDescent="0.15">
      <c r="A856" s="405">
        <v>20</v>
      </c>
      <c r="B856" s="405">
        <v>1</v>
      </c>
      <c r="C856" s="425" t="s">
        <v>659</v>
      </c>
      <c r="D856" s="419"/>
      <c r="E856" s="419"/>
      <c r="F856" s="419"/>
      <c r="G856" s="419"/>
      <c r="H856" s="419"/>
      <c r="I856" s="419"/>
      <c r="J856" s="420">
        <v>8011201002504</v>
      </c>
      <c r="K856" s="421"/>
      <c r="L856" s="421"/>
      <c r="M856" s="421"/>
      <c r="N856" s="421"/>
      <c r="O856" s="421"/>
      <c r="P856" s="317" t="s">
        <v>649</v>
      </c>
      <c r="Q856" s="318"/>
      <c r="R856" s="318"/>
      <c r="S856" s="318"/>
      <c r="T856" s="318"/>
      <c r="U856" s="318"/>
      <c r="V856" s="318"/>
      <c r="W856" s="318"/>
      <c r="X856" s="318"/>
      <c r="Y856" s="319">
        <v>1</v>
      </c>
      <c r="Z856" s="320"/>
      <c r="AA856" s="320"/>
      <c r="AB856" s="321"/>
      <c r="AC856" s="323" t="s">
        <v>503</v>
      </c>
      <c r="AD856" s="323"/>
      <c r="AE856" s="323"/>
      <c r="AF856" s="323"/>
      <c r="AG856" s="323"/>
      <c r="AH856" s="324" t="s">
        <v>631</v>
      </c>
      <c r="AI856" s="325"/>
      <c r="AJ856" s="325"/>
      <c r="AK856" s="325"/>
      <c r="AL856" s="326">
        <v>100</v>
      </c>
      <c r="AM856" s="327"/>
      <c r="AN856" s="327"/>
      <c r="AO856" s="328"/>
      <c r="AP856" s="322" t="s">
        <v>631</v>
      </c>
      <c r="AQ856" s="322"/>
      <c r="AR856" s="322"/>
      <c r="AS856" s="322"/>
      <c r="AT856" s="322"/>
      <c r="AU856" s="322"/>
      <c r="AV856" s="322"/>
      <c r="AW856" s="322"/>
      <c r="AX856" s="322"/>
    </row>
    <row r="857" spans="1:50" ht="30" customHeight="1" x14ac:dyDescent="0.15">
      <c r="A857" s="405">
        <v>21</v>
      </c>
      <c r="B857" s="405">
        <v>1</v>
      </c>
      <c r="C857" s="425" t="s">
        <v>646</v>
      </c>
      <c r="D857" s="419"/>
      <c r="E857" s="419"/>
      <c r="F857" s="419"/>
      <c r="G857" s="419"/>
      <c r="H857" s="419"/>
      <c r="I857" s="419"/>
      <c r="J857" s="420">
        <v>8011201002504</v>
      </c>
      <c r="K857" s="421"/>
      <c r="L857" s="421"/>
      <c r="M857" s="421"/>
      <c r="N857" s="421"/>
      <c r="O857" s="421"/>
      <c r="P857" s="317" t="s">
        <v>640</v>
      </c>
      <c r="Q857" s="318"/>
      <c r="R857" s="318"/>
      <c r="S857" s="318"/>
      <c r="T857" s="318"/>
      <c r="U857" s="318"/>
      <c r="V857" s="318"/>
      <c r="W857" s="318"/>
      <c r="X857" s="318"/>
      <c r="Y857" s="319">
        <v>0.8</v>
      </c>
      <c r="Z857" s="320"/>
      <c r="AA857" s="320"/>
      <c r="AB857" s="321"/>
      <c r="AC857" s="323" t="s">
        <v>503</v>
      </c>
      <c r="AD857" s="323"/>
      <c r="AE857" s="323"/>
      <c r="AF857" s="323"/>
      <c r="AG857" s="323"/>
      <c r="AH857" s="324" t="s">
        <v>631</v>
      </c>
      <c r="AI857" s="325"/>
      <c r="AJ857" s="325"/>
      <c r="AK857" s="325"/>
      <c r="AL857" s="326">
        <v>100</v>
      </c>
      <c r="AM857" s="327"/>
      <c r="AN857" s="327"/>
      <c r="AO857" s="328"/>
      <c r="AP857" s="322" t="s">
        <v>631</v>
      </c>
      <c r="AQ857" s="322"/>
      <c r="AR857" s="322"/>
      <c r="AS857" s="322"/>
      <c r="AT857" s="322"/>
      <c r="AU857" s="322"/>
      <c r="AV857" s="322"/>
      <c r="AW857" s="322"/>
      <c r="AX857" s="322"/>
    </row>
    <row r="858" spans="1:50" ht="30" customHeight="1" x14ac:dyDescent="0.15">
      <c r="A858" s="405">
        <v>22</v>
      </c>
      <c r="B858" s="405">
        <v>1</v>
      </c>
      <c r="C858" s="425" t="s">
        <v>646</v>
      </c>
      <c r="D858" s="419"/>
      <c r="E858" s="419"/>
      <c r="F858" s="419"/>
      <c r="G858" s="419"/>
      <c r="H858" s="419"/>
      <c r="I858" s="419"/>
      <c r="J858" s="420">
        <v>8011201002504</v>
      </c>
      <c r="K858" s="421"/>
      <c r="L858" s="421"/>
      <c r="M858" s="421"/>
      <c r="N858" s="421"/>
      <c r="O858" s="421"/>
      <c r="P858" s="317" t="s">
        <v>640</v>
      </c>
      <c r="Q858" s="318"/>
      <c r="R858" s="318"/>
      <c r="S858" s="318"/>
      <c r="T858" s="318"/>
      <c r="U858" s="318"/>
      <c r="V858" s="318"/>
      <c r="W858" s="318"/>
      <c r="X858" s="318"/>
      <c r="Y858" s="319">
        <v>0.8</v>
      </c>
      <c r="Z858" s="320"/>
      <c r="AA858" s="320"/>
      <c r="AB858" s="321"/>
      <c r="AC858" s="323" t="s">
        <v>503</v>
      </c>
      <c r="AD858" s="323"/>
      <c r="AE858" s="323"/>
      <c r="AF858" s="323"/>
      <c r="AG858" s="323"/>
      <c r="AH858" s="324" t="s">
        <v>631</v>
      </c>
      <c r="AI858" s="325"/>
      <c r="AJ858" s="325"/>
      <c r="AK858" s="325"/>
      <c r="AL858" s="326">
        <v>100</v>
      </c>
      <c r="AM858" s="327"/>
      <c r="AN858" s="327"/>
      <c r="AO858" s="328"/>
      <c r="AP858" s="322" t="s">
        <v>631</v>
      </c>
      <c r="AQ858" s="322"/>
      <c r="AR858" s="322"/>
      <c r="AS858" s="322"/>
      <c r="AT858" s="322"/>
      <c r="AU858" s="322"/>
      <c r="AV858" s="322"/>
      <c r="AW858" s="322"/>
      <c r="AX858" s="322"/>
    </row>
    <row r="859" spans="1:50" ht="30" customHeight="1" x14ac:dyDescent="0.15">
      <c r="A859" s="405">
        <v>23</v>
      </c>
      <c r="B859" s="405">
        <v>1</v>
      </c>
      <c r="C859" s="425" t="s">
        <v>646</v>
      </c>
      <c r="D859" s="419"/>
      <c r="E859" s="419"/>
      <c r="F859" s="419"/>
      <c r="G859" s="419"/>
      <c r="H859" s="419"/>
      <c r="I859" s="419"/>
      <c r="J859" s="420">
        <v>8011201002504</v>
      </c>
      <c r="K859" s="421"/>
      <c r="L859" s="421"/>
      <c r="M859" s="421"/>
      <c r="N859" s="421"/>
      <c r="O859" s="421"/>
      <c r="P859" s="317" t="s">
        <v>640</v>
      </c>
      <c r="Q859" s="318"/>
      <c r="R859" s="318"/>
      <c r="S859" s="318"/>
      <c r="T859" s="318"/>
      <c r="U859" s="318"/>
      <c r="V859" s="318"/>
      <c r="W859" s="318"/>
      <c r="X859" s="318"/>
      <c r="Y859" s="319">
        <v>0.7</v>
      </c>
      <c r="Z859" s="320"/>
      <c r="AA859" s="320"/>
      <c r="AB859" s="321"/>
      <c r="AC859" s="323" t="s">
        <v>503</v>
      </c>
      <c r="AD859" s="323"/>
      <c r="AE859" s="323"/>
      <c r="AF859" s="323"/>
      <c r="AG859" s="323"/>
      <c r="AH859" s="324" t="s">
        <v>631</v>
      </c>
      <c r="AI859" s="325"/>
      <c r="AJ859" s="325"/>
      <c r="AK859" s="325"/>
      <c r="AL859" s="326">
        <v>100</v>
      </c>
      <c r="AM859" s="327"/>
      <c r="AN859" s="327"/>
      <c r="AO859" s="328"/>
      <c r="AP859" s="322" t="s">
        <v>631</v>
      </c>
      <c r="AQ859" s="322"/>
      <c r="AR859" s="322"/>
      <c r="AS859" s="322"/>
      <c r="AT859" s="322"/>
      <c r="AU859" s="322"/>
      <c r="AV859" s="322"/>
      <c r="AW859" s="322"/>
      <c r="AX859" s="322"/>
    </row>
    <row r="860" spans="1:50" ht="30" customHeight="1" x14ac:dyDescent="0.15">
      <c r="A860" s="405">
        <v>24</v>
      </c>
      <c r="B860" s="405">
        <v>1</v>
      </c>
      <c r="C860" s="425" t="s">
        <v>646</v>
      </c>
      <c r="D860" s="419"/>
      <c r="E860" s="419"/>
      <c r="F860" s="419"/>
      <c r="G860" s="419"/>
      <c r="H860" s="419"/>
      <c r="I860" s="419"/>
      <c r="J860" s="420">
        <v>8011201002504</v>
      </c>
      <c r="K860" s="421"/>
      <c r="L860" s="421"/>
      <c r="M860" s="421"/>
      <c r="N860" s="421"/>
      <c r="O860" s="421"/>
      <c r="P860" s="317" t="s">
        <v>640</v>
      </c>
      <c r="Q860" s="318"/>
      <c r="R860" s="318"/>
      <c r="S860" s="318"/>
      <c r="T860" s="318"/>
      <c r="U860" s="318"/>
      <c r="V860" s="318"/>
      <c r="W860" s="318"/>
      <c r="X860" s="318"/>
      <c r="Y860" s="319">
        <v>0.6</v>
      </c>
      <c r="Z860" s="320"/>
      <c r="AA860" s="320"/>
      <c r="AB860" s="321"/>
      <c r="AC860" s="323" t="s">
        <v>503</v>
      </c>
      <c r="AD860" s="323"/>
      <c r="AE860" s="323"/>
      <c r="AF860" s="323"/>
      <c r="AG860" s="323"/>
      <c r="AH860" s="324" t="s">
        <v>631</v>
      </c>
      <c r="AI860" s="325"/>
      <c r="AJ860" s="325"/>
      <c r="AK860" s="325"/>
      <c r="AL860" s="326">
        <v>100</v>
      </c>
      <c r="AM860" s="327"/>
      <c r="AN860" s="327"/>
      <c r="AO860" s="328"/>
      <c r="AP860" s="322" t="s">
        <v>631</v>
      </c>
      <c r="AQ860" s="322"/>
      <c r="AR860" s="322"/>
      <c r="AS860" s="322"/>
      <c r="AT860" s="322"/>
      <c r="AU860" s="322"/>
      <c r="AV860" s="322"/>
      <c r="AW860" s="322"/>
      <c r="AX860" s="322"/>
    </row>
    <row r="861" spans="1:50" ht="30" customHeight="1" x14ac:dyDescent="0.15">
      <c r="A861" s="405">
        <v>25</v>
      </c>
      <c r="B861" s="405">
        <v>1</v>
      </c>
      <c r="C861" s="425" t="s">
        <v>646</v>
      </c>
      <c r="D861" s="419"/>
      <c r="E861" s="419"/>
      <c r="F861" s="419"/>
      <c r="G861" s="419"/>
      <c r="H861" s="419"/>
      <c r="I861" s="419"/>
      <c r="J861" s="420">
        <v>8011201002504</v>
      </c>
      <c r="K861" s="421"/>
      <c r="L861" s="421"/>
      <c r="M861" s="421"/>
      <c r="N861" s="421"/>
      <c r="O861" s="421"/>
      <c r="P861" s="317" t="s">
        <v>643</v>
      </c>
      <c r="Q861" s="318"/>
      <c r="R861" s="318"/>
      <c r="S861" s="318"/>
      <c r="T861" s="318"/>
      <c r="U861" s="318"/>
      <c r="V861" s="318"/>
      <c r="W861" s="318"/>
      <c r="X861" s="318"/>
      <c r="Y861" s="319">
        <v>0.6</v>
      </c>
      <c r="Z861" s="320"/>
      <c r="AA861" s="320"/>
      <c r="AB861" s="321"/>
      <c r="AC861" s="323" t="s">
        <v>503</v>
      </c>
      <c r="AD861" s="323"/>
      <c r="AE861" s="323"/>
      <c r="AF861" s="323"/>
      <c r="AG861" s="323"/>
      <c r="AH861" s="324" t="s">
        <v>631</v>
      </c>
      <c r="AI861" s="325"/>
      <c r="AJ861" s="325"/>
      <c r="AK861" s="325"/>
      <c r="AL861" s="326">
        <v>100</v>
      </c>
      <c r="AM861" s="327"/>
      <c r="AN861" s="327"/>
      <c r="AO861" s="328"/>
      <c r="AP861" s="322" t="s">
        <v>631</v>
      </c>
      <c r="AQ861" s="322"/>
      <c r="AR861" s="322"/>
      <c r="AS861" s="322"/>
      <c r="AT861" s="322"/>
      <c r="AU861" s="322"/>
      <c r="AV861" s="322"/>
      <c r="AW861" s="322"/>
      <c r="AX861" s="322"/>
    </row>
    <row r="862" spans="1:50" ht="30" customHeight="1" x14ac:dyDescent="0.15">
      <c r="A862" s="405">
        <v>26</v>
      </c>
      <c r="B862" s="405">
        <v>1</v>
      </c>
      <c r="C862" s="425" t="s">
        <v>646</v>
      </c>
      <c r="D862" s="419"/>
      <c r="E862" s="419"/>
      <c r="F862" s="419"/>
      <c r="G862" s="419"/>
      <c r="H862" s="419"/>
      <c r="I862" s="419"/>
      <c r="J862" s="420">
        <v>8011201002504</v>
      </c>
      <c r="K862" s="421"/>
      <c r="L862" s="421"/>
      <c r="M862" s="421"/>
      <c r="N862" s="421"/>
      <c r="O862" s="421"/>
      <c r="P862" s="317" t="s">
        <v>640</v>
      </c>
      <c r="Q862" s="318"/>
      <c r="R862" s="318"/>
      <c r="S862" s="318"/>
      <c r="T862" s="318"/>
      <c r="U862" s="318"/>
      <c r="V862" s="318"/>
      <c r="W862" s="318"/>
      <c r="X862" s="318"/>
      <c r="Y862" s="319">
        <v>0.4</v>
      </c>
      <c r="Z862" s="320"/>
      <c r="AA862" s="320"/>
      <c r="AB862" s="321"/>
      <c r="AC862" s="323" t="s">
        <v>503</v>
      </c>
      <c r="AD862" s="323"/>
      <c r="AE862" s="323"/>
      <c r="AF862" s="323"/>
      <c r="AG862" s="323"/>
      <c r="AH862" s="324" t="s">
        <v>631</v>
      </c>
      <c r="AI862" s="325"/>
      <c r="AJ862" s="325"/>
      <c r="AK862" s="325"/>
      <c r="AL862" s="326">
        <v>100</v>
      </c>
      <c r="AM862" s="327"/>
      <c r="AN862" s="327"/>
      <c r="AO862" s="328"/>
      <c r="AP862" s="322" t="s">
        <v>631</v>
      </c>
      <c r="AQ862" s="322"/>
      <c r="AR862" s="322"/>
      <c r="AS862" s="322"/>
      <c r="AT862" s="322"/>
      <c r="AU862" s="322"/>
      <c r="AV862" s="322"/>
      <c r="AW862" s="322"/>
      <c r="AX862" s="322"/>
    </row>
    <row r="863" spans="1:50" ht="30" customHeight="1" x14ac:dyDescent="0.15">
      <c r="A863" s="405">
        <v>27</v>
      </c>
      <c r="B863" s="405">
        <v>1</v>
      </c>
      <c r="C863" s="425" t="s">
        <v>646</v>
      </c>
      <c r="D863" s="419"/>
      <c r="E863" s="419"/>
      <c r="F863" s="419"/>
      <c r="G863" s="419"/>
      <c r="H863" s="419"/>
      <c r="I863" s="419"/>
      <c r="J863" s="420">
        <v>8011201002504</v>
      </c>
      <c r="K863" s="421"/>
      <c r="L863" s="421"/>
      <c r="M863" s="421"/>
      <c r="N863" s="421"/>
      <c r="O863" s="421"/>
      <c r="P863" s="317" t="s">
        <v>640</v>
      </c>
      <c r="Q863" s="318"/>
      <c r="R863" s="318"/>
      <c r="S863" s="318"/>
      <c r="T863" s="318"/>
      <c r="U863" s="318"/>
      <c r="V863" s="318"/>
      <c r="W863" s="318"/>
      <c r="X863" s="318"/>
      <c r="Y863" s="319">
        <v>0.3</v>
      </c>
      <c r="Z863" s="320"/>
      <c r="AA863" s="320"/>
      <c r="AB863" s="321"/>
      <c r="AC863" s="323" t="s">
        <v>503</v>
      </c>
      <c r="AD863" s="323"/>
      <c r="AE863" s="323"/>
      <c r="AF863" s="323"/>
      <c r="AG863" s="323"/>
      <c r="AH863" s="324" t="s">
        <v>631</v>
      </c>
      <c r="AI863" s="325"/>
      <c r="AJ863" s="325"/>
      <c r="AK863" s="325"/>
      <c r="AL863" s="326">
        <v>100</v>
      </c>
      <c r="AM863" s="327"/>
      <c r="AN863" s="327"/>
      <c r="AO863" s="328"/>
      <c r="AP863" s="322" t="s">
        <v>631</v>
      </c>
      <c r="AQ863" s="322"/>
      <c r="AR863" s="322"/>
      <c r="AS863" s="322"/>
      <c r="AT863" s="322"/>
      <c r="AU863" s="322"/>
      <c r="AV863" s="322"/>
      <c r="AW863" s="322"/>
      <c r="AX863" s="322"/>
    </row>
    <row r="864" spans="1:50" ht="30" customHeight="1" x14ac:dyDescent="0.15">
      <c r="A864" s="405">
        <v>28</v>
      </c>
      <c r="B864" s="405">
        <v>1</v>
      </c>
      <c r="C864" s="425" t="s">
        <v>646</v>
      </c>
      <c r="D864" s="419"/>
      <c r="E864" s="419"/>
      <c r="F864" s="419"/>
      <c r="G864" s="419"/>
      <c r="H864" s="419"/>
      <c r="I864" s="419"/>
      <c r="J864" s="420">
        <v>8011201002504</v>
      </c>
      <c r="K864" s="421"/>
      <c r="L864" s="421"/>
      <c r="M864" s="421"/>
      <c r="N864" s="421"/>
      <c r="O864" s="421"/>
      <c r="P864" s="317" t="s">
        <v>640</v>
      </c>
      <c r="Q864" s="318"/>
      <c r="R864" s="318"/>
      <c r="S864" s="318"/>
      <c r="T864" s="318"/>
      <c r="U864" s="318"/>
      <c r="V864" s="318"/>
      <c r="W864" s="318"/>
      <c r="X864" s="318"/>
      <c r="Y864" s="319">
        <v>0.2</v>
      </c>
      <c r="Z864" s="320"/>
      <c r="AA864" s="320"/>
      <c r="AB864" s="321"/>
      <c r="AC864" s="323" t="s">
        <v>503</v>
      </c>
      <c r="AD864" s="323"/>
      <c r="AE864" s="323"/>
      <c r="AF864" s="323"/>
      <c r="AG864" s="323"/>
      <c r="AH864" s="324" t="s">
        <v>631</v>
      </c>
      <c r="AI864" s="325"/>
      <c r="AJ864" s="325"/>
      <c r="AK864" s="325"/>
      <c r="AL864" s="326">
        <v>100</v>
      </c>
      <c r="AM864" s="327"/>
      <c r="AN864" s="327"/>
      <c r="AO864" s="328"/>
      <c r="AP864" s="322" t="s">
        <v>631</v>
      </c>
      <c r="AQ864" s="322"/>
      <c r="AR864" s="322"/>
      <c r="AS864" s="322"/>
      <c r="AT864" s="322"/>
      <c r="AU864" s="322"/>
      <c r="AV864" s="322"/>
      <c r="AW864" s="322"/>
      <c r="AX864" s="322"/>
    </row>
    <row r="865" spans="1:50" ht="30" customHeight="1" x14ac:dyDescent="0.15">
      <c r="A865" s="405">
        <v>29</v>
      </c>
      <c r="B865" s="405">
        <v>1</v>
      </c>
      <c r="C865" s="425" t="s">
        <v>660</v>
      </c>
      <c r="D865" s="419"/>
      <c r="E865" s="419"/>
      <c r="F865" s="419"/>
      <c r="G865" s="419"/>
      <c r="H865" s="419"/>
      <c r="I865" s="419"/>
      <c r="J865" s="420">
        <v>1100001006191</v>
      </c>
      <c r="K865" s="421"/>
      <c r="L865" s="421"/>
      <c r="M865" s="421"/>
      <c r="N865" s="421"/>
      <c r="O865" s="421"/>
      <c r="P865" s="317" t="s">
        <v>643</v>
      </c>
      <c r="Q865" s="318"/>
      <c r="R865" s="318"/>
      <c r="S865" s="318"/>
      <c r="T865" s="318"/>
      <c r="U865" s="318"/>
      <c r="V865" s="318"/>
      <c r="W865" s="318"/>
      <c r="X865" s="318"/>
      <c r="Y865" s="319">
        <v>0.9</v>
      </c>
      <c r="Z865" s="320"/>
      <c r="AA865" s="320"/>
      <c r="AB865" s="321"/>
      <c r="AC865" s="323" t="s">
        <v>503</v>
      </c>
      <c r="AD865" s="323"/>
      <c r="AE865" s="323"/>
      <c r="AF865" s="323"/>
      <c r="AG865" s="323"/>
      <c r="AH865" s="324" t="s">
        <v>631</v>
      </c>
      <c r="AI865" s="325"/>
      <c r="AJ865" s="325"/>
      <c r="AK865" s="325"/>
      <c r="AL865" s="326">
        <v>100</v>
      </c>
      <c r="AM865" s="327"/>
      <c r="AN865" s="327"/>
      <c r="AO865" s="328"/>
      <c r="AP865" s="322" t="s">
        <v>631</v>
      </c>
      <c r="AQ865" s="322"/>
      <c r="AR865" s="322"/>
      <c r="AS865" s="322"/>
      <c r="AT865" s="322"/>
      <c r="AU865" s="322"/>
      <c r="AV865" s="322"/>
      <c r="AW865" s="322"/>
      <c r="AX865" s="322"/>
    </row>
    <row r="866" spans="1:50" ht="30" customHeight="1" x14ac:dyDescent="0.15">
      <c r="A866" s="405">
        <v>30</v>
      </c>
      <c r="B866" s="405">
        <v>1</v>
      </c>
      <c r="C866" s="425" t="s">
        <v>647</v>
      </c>
      <c r="D866" s="419"/>
      <c r="E866" s="419"/>
      <c r="F866" s="419"/>
      <c r="G866" s="419"/>
      <c r="H866" s="419"/>
      <c r="I866" s="419"/>
      <c r="J866" s="420">
        <v>1100001006191</v>
      </c>
      <c r="K866" s="421"/>
      <c r="L866" s="421"/>
      <c r="M866" s="421"/>
      <c r="N866" s="421"/>
      <c r="O866" s="421"/>
      <c r="P866" s="317" t="s">
        <v>648</v>
      </c>
      <c r="Q866" s="318"/>
      <c r="R866" s="318"/>
      <c r="S866" s="318"/>
      <c r="T866" s="318"/>
      <c r="U866" s="318"/>
      <c r="V866" s="318"/>
      <c r="W866" s="318"/>
      <c r="X866" s="318"/>
      <c r="Y866" s="319">
        <v>0.9</v>
      </c>
      <c r="Z866" s="320"/>
      <c r="AA866" s="320"/>
      <c r="AB866" s="321"/>
      <c r="AC866" s="323" t="s">
        <v>503</v>
      </c>
      <c r="AD866" s="323"/>
      <c r="AE866" s="323"/>
      <c r="AF866" s="323"/>
      <c r="AG866" s="323"/>
      <c r="AH866" s="324" t="s">
        <v>631</v>
      </c>
      <c r="AI866" s="325"/>
      <c r="AJ866" s="325"/>
      <c r="AK866" s="325"/>
      <c r="AL866" s="326">
        <v>100</v>
      </c>
      <c r="AM866" s="327"/>
      <c r="AN866" s="327"/>
      <c r="AO866" s="328"/>
      <c r="AP866" s="322" t="s">
        <v>631</v>
      </c>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492</v>
      </c>
      <c r="AI869" s="347"/>
      <c r="AJ869" s="347"/>
      <c r="AK869" s="347"/>
      <c r="AL869" s="347" t="s">
        <v>21</v>
      </c>
      <c r="AM869" s="347"/>
      <c r="AN869" s="347"/>
      <c r="AO869" s="426"/>
      <c r="AP869" s="427" t="s">
        <v>420</v>
      </c>
      <c r="AQ869" s="427"/>
      <c r="AR869" s="427"/>
      <c r="AS869" s="427"/>
      <c r="AT869" s="427"/>
      <c r="AU869" s="427"/>
      <c r="AV869" s="427"/>
      <c r="AW869" s="427"/>
      <c r="AX869" s="427"/>
    </row>
    <row r="870" spans="1:50" ht="30" customHeight="1" x14ac:dyDescent="0.15">
      <c r="A870" s="405">
        <v>1</v>
      </c>
      <c r="B870" s="405">
        <v>1</v>
      </c>
      <c r="C870" s="425" t="s">
        <v>661</v>
      </c>
      <c r="D870" s="419"/>
      <c r="E870" s="419"/>
      <c r="F870" s="419"/>
      <c r="G870" s="419"/>
      <c r="H870" s="419"/>
      <c r="I870" s="419"/>
      <c r="J870" s="420">
        <v>8010001166930</v>
      </c>
      <c r="K870" s="421"/>
      <c r="L870" s="421"/>
      <c r="M870" s="421"/>
      <c r="N870" s="421"/>
      <c r="O870" s="421"/>
      <c r="P870" s="317" t="s">
        <v>626</v>
      </c>
      <c r="Q870" s="318"/>
      <c r="R870" s="318"/>
      <c r="S870" s="318"/>
      <c r="T870" s="318"/>
      <c r="U870" s="318"/>
      <c r="V870" s="318"/>
      <c r="W870" s="318"/>
      <c r="X870" s="318"/>
      <c r="Y870" s="319">
        <v>43</v>
      </c>
      <c r="Z870" s="320"/>
      <c r="AA870" s="320"/>
      <c r="AB870" s="321"/>
      <c r="AC870" s="329" t="s">
        <v>497</v>
      </c>
      <c r="AD870" s="424"/>
      <c r="AE870" s="424"/>
      <c r="AF870" s="424"/>
      <c r="AG870" s="424"/>
      <c r="AH870" s="422">
        <v>4</v>
      </c>
      <c r="AI870" s="423"/>
      <c r="AJ870" s="423"/>
      <c r="AK870" s="423"/>
      <c r="AL870" s="326">
        <v>82.63</v>
      </c>
      <c r="AM870" s="327"/>
      <c r="AN870" s="327"/>
      <c r="AO870" s="328"/>
      <c r="AP870" s="322" t="s">
        <v>631</v>
      </c>
      <c r="AQ870" s="322"/>
      <c r="AR870" s="322"/>
      <c r="AS870" s="322"/>
      <c r="AT870" s="322"/>
      <c r="AU870" s="322"/>
      <c r="AV870" s="322"/>
      <c r="AW870" s="322"/>
      <c r="AX870" s="322"/>
    </row>
    <row r="871" spans="1:50" ht="30" customHeight="1" x14ac:dyDescent="0.15">
      <c r="A871" s="405">
        <v>2</v>
      </c>
      <c r="B871" s="405">
        <v>1</v>
      </c>
      <c r="C871" s="425" t="s">
        <v>650</v>
      </c>
      <c r="D871" s="419"/>
      <c r="E871" s="419"/>
      <c r="F871" s="419"/>
      <c r="G871" s="419"/>
      <c r="H871" s="419"/>
      <c r="I871" s="419"/>
      <c r="J871" s="420">
        <v>8000020130001</v>
      </c>
      <c r="K871" s="421"/>
      <c r="L871" s="421"/>
      <c r="M871" s="421"/>
      <c r="N871" s="421"/>
      <c r="O871" s="421"/>
      <c r="P871" s="317" t="s">
        <v>651</v>
      </c>
      <c r="Q871" s="318"/>
      <c r="R871" s="318"/>
      <c r="S871" s="318"/>
      <c r="T871" s="318"/>
      <c r="U871" s="318"/>
      <c r="V871" s="318"/>
      <c r="W871" s="318"/>
      <c r="X871" s="318"/>
      <c r="Y871" s="319">
        <v>13</v>
      </c>
      <c r="Z871" s="320"/>
      <c r="AA871" s="320"/>
      <c r="AB871" s="321"/>
      <c r="AC871" s="329" t="s">
        <v>196</v>
      </c>
      <c r="AD871" s="329"/>
      <c r="AE871" s="329"/>
      <c r="AF871" s="329"/>
      <c r="AG871" s="329"/>
      <c r="AH871" s="422" t="s">
        <v>631</v>
      </c>
      <c r="AI871" s="423"/>
      <c r="AJ871" s="423"/>
      <c r="AK871" s="423"/>
      <c r="AL871" s="326" t="s">
        <v>631</v>
      </c>
      <c r="AM871" s="327"/>
      <c r="AN871" s="327"/>
      <c r="AO871" s="328"/>
      <c r="AP871" s="322" t="s">
        <v>631</v>
      </c>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492</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492</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492</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492</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492</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492</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2"/>
      <c r="E1101" s="277" t="s">
        <v>384</v>
      </c>
      <c r="F1101" s="892"/>
      <c r="G1101" s="892"/>
      <c r="H1101" s="892"/>
      <c r="I1101" s="892"/>
      <c r="J1101" s="277" t="s">
        <v>419</v>
      </c>
      <c r="K1101" s="277"/>
      <c r="L1101" s="277"/>
      <c r="M1101" s="277"/>
      <c r="N1101" s="277"/>
      <c r="O1101" s="277"/>
      <c r="P1101" s="345" t="s">
        <v>27</v>
      </c>
      <c r="Q1101" s="345"/>
      <c r="R1101" s="345"/>
      <c r="S1101" s="345"/>
      <c r="T1101" s="345"/>
      <c r="U1101" s="345"/>
      <c r="V1101" s="345"/>
      <c r="W1101" s="345"/>
      <c r="X1101" s="345"/>
      <c r="Y1101" s="277" t="s">
        <v>421</v>
      </c>
      <c r="Z1101" s="892"/>
      <c r="AA1101" s="892"/>
      <c r="AB1101" s="892"/>
      <c r="AC1101" s="277" t="s">
        <v>367</v>
      </c>
      <c r="AD1101" s="277"/>
      <c r="AE1101" s="277"/>
      <c r="AF1101" s="277"/>
      <c r="AG1101" s="277"/>
      <c r="AH1101" s="345" t="s">
        <v>380</v>
      </c>
      <c r="AI1101" s="346"/>
      <c r="AJ1101" s="346"/>
      <c r="AK1101" s="346"/>
      <c r="AL1101" s="346" t="s">
        <v>21</v>
      </c>
      <c r="AM1101" s="346"/>
      <c r="AN1101" s="346"/>
      <c r="AO1101" s="895"/>
      <c r="AP1101" s="427" t="s">
        <v>453</v>
      </c>
      <c r="AQ1101" s="427"/>
      <c r="AR1101" s="427"/>
      <c r="AS1101" s="427"/>
      <c r="AT1101" s="427"/>
      <c r="AU1101" s="427"/>
      <c r="AV1101" s="427"/>
      <c r="AW1101" s="427"/>
      <c r="AX1101" s="427"/>
    </row>
    <row r="1102" spans="1:50" ht="50.1" customHeight="1" x14ac:dyDescent="0.15">
      <c r="A1102" s="405">
        <v>1</v>
      </c>
      <c r="B1102" s="405">
        <v>1</v>
      </c>
      <c r="C1102" s="894" t="s">
        <v>632</v>
      </c>
      <c r="D1102" s="894"/>
      <c r="E1102" s="261" t="s">
        <v>633</v>
      </c>
      <c r="F1102" s="893"/>
      <c r="G1102" s="893"/>
      <c r="H1102" s="893"/>
      <c r="I1102" s="893"/>
      <c r="J1102" s="420">
        <v>6011101015161</v>
      </c>
      <c r="K1102" s="421"/>
      <c r="L1102" s="421"/>
      <c r="M1102" s="421"/>
      <c r="N1102" s="421"/>
      <c r="O1102" s="421"/>
      <c r="P1102" s="317" t="s">
        <v>634</v>
      </c>
      <c r="Q1102" s="318"/>
      <c r="R1102" s="318"/>
      <c r="S1102" s="318"/>
      <c r="T1102" s="318"/>
      <c r="U1102" s="318"/>
      <c r="V1102" s="318"/>
      <c r="W1102" s="318"/>
      <c r="X1102" s="318"/>
      <c r="Y1102" s="319">
        <v>389</v>
      </c>
      <c r="Z1102" s="320"/>
      <c r="AA1102" s="320"/>
      <c r="AB1102" s="321"/>
      <c r="AC1102" s="323" t="s">
        <v>498</v>
      </c>
      <c r="AD1102" s="323"/>
      <c r="AE1102" s="323"/>
      <c r="AF1102" s="323"/>
      <c r="AG1102" s="323"/>
      <c r="AH1102" s="324">
        <v>2</v>
      </c>
      <c r="AI1102" s="325"/>
      <c r="AJ1102" s="325"/>
      <c r="AK1102" s="325"/>
      <c r="AL1102" s="326">
        <v>99.26</v>
      </c>
      <c r="AM1102" s="327"/>
      <c r="AN1102" s="327"/>
      <c r="AO1102" s="328"/>
      <c r="AP1102" s="322" t="s">
        <v>576</v>
      </c>
      <c r="AQ1102" s="322"/>
      <c r="AR1102" s="322"/>
      <c r="AS1102" s="322"/>
      <c r="AT1102" s="322"/>
      <c r="AU1102" s="322"/>
      <c r="AV1102" s="322"/>
      <c r="AW1102" s="322"/>
      <c r="AX1102" s="322"/>
    </row>
    <row r="1103" spans="1:50" ht="30" hidden="1" customHeight="1" x14ac:dyDescent="0.15">
      <c r="A1103" s="405">
        <v>2</v>
      </c>
      <c r="B1103" s="405">
        <v>1</v>
      </c>
      <c r="C1103" s="894"/>
      <c r="D1103" s="894"/>
      <c r="E1103" s="893"/>
      <c r="F1103" s="893"/>
      <c r="G1103" s="893"/>
      <c r="H1103" s="893"/>
      <c r="I1103" s="893"/>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4"/>
      <c r="D1104" s="894"/>
      <c r="E1104" s="893"/>
      <c r="F1104" s="893"/>
      <c r="G1104" s="893"/>
      <c r="H1104" s="893"/>
      <c r="I1104" s="893"/>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4"/>
      <c r="D1105" s="894"/>
      <c r="E1105" s="893"/>
      <c r="F1105" s="893"/>
      <c r="G1105" s="893"/>
      <c r="H1105" s="893"/>
      <c r="I1105" s="893"/>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4"/>
      <c r="D1106" s="894"/>
      <c r="E1106" s="893"/>
      <c r="F1106" s="893"/>
      <c r="G1106" s="893"/>
      <c r="H1106" s="893"/>
      <c r="I1106" s="893"/>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4"/>
      <c r="D1107" s="894"/>
      <c r="E1107" s="893"/>
      <c r="F1107" s="893"/>
      <c r="G1107" s="893"/>
      <c r="H1107" s="893"/>
      <c r="I1107" s="893"/>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4"/>
      <c r="D1108" s="894"/>
      <c r="E1108" s="893"/>
      <c r="F1108" s="893"/>
      <c r="G1108" s="893"/>
      <c r="H1108" s="893"/>
      <c r="I1108" s="893"/>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4"/>
      <c r="D1109" s="894"/>
      <c r="E1109" s="893"/>
      <c r="F1109" s="893"/>
      <c r="G1109" s="893"/>
      <c r="H1109" s="893"/>
      <c r="I1109" s="893"/>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4"/>
      <c r="D1110" s="894"/>
      <c r="E1110" s="893"/>
      <c r="F1110" s="893"/>
      <c r="G1110" s="893"/>
      <c r="H1110" s="893"/>
      <c r="I1110" s="893"/>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4"/>
      <c r="D1111" s="894"/>
      <c r="E1111" s="893"/>
      <c r="F1111" s="893"/>
      <c r="G1111" s="893"/>
      <c r="H1111" s="893"/>
      <c r="I1111" s="893"/>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4"/>
      <c r="D1112" s="894"/>
      <c r="E1112" s="893"/>
      <c r="F1112" s="893"/>
      <c r="G1112" s="893"/>
      <c r="H1112" s="893"/>
      <c r="I1112" s="893"/>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4"/>
      <c r="D1113" s="894"/>
      <c r="E1113" s="893"/>
      <c r="F1113" s="893"/>
      <c r="G1113" s="893"/>
      <c r="H1113" s="893"/>
      <c r="I1113" s="893"/>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4"/>
      <c r="D1114" s="894"/>
      <c r="E1114" s="893"/>
      <c r="F1114" s="893"/>
      <c r="G1114" s="893"/>
      <c r="H1114" s="893"/>
      <c r="I1114" s="893"/>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4"/>
      <c r="D1115" s="894"/>
      <c r="E1115" s="893"/>
      <c r="F1115" s="893"/>
      <c r="G1115" s="893"/>
      <c r="H1115" s="893"/>
      <c r="I1115" s="893"/>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4"/>
      <c r="D1116" s="894"/>
      <c r="E1116" s="893"/>
      <c r="F1116" s="893"/>
      <c r="G1116" s="893"/>
      <c r="H1116" s="893"/>
      <c r="I1116" s="893"/>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4"/>
      <c r="D1117" s="894"/>
      <c r="E1117" s="893"/>
      <c r="F1117" s="893"/>
      <c r="G1117" s="893"/>
      <c r="H1117" s="893"/>
      <c r="I1117" s="893"/>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4"/>
      <c r="D1118" s="894"/>
      <c r="E1118" s="893"/>
      <c r="F1118" s="893"/>
      <c r="G1118" s="893"/>
      <c r="H1118" s="893"/>
      <c r="I1118" s="893"/>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4"/>
      <c r="D1119" s="894"/>
      <c r="E1119" s="261"/>
      <c r="F1119" s="893"/>
      <c r="G1119" s="893"/>
      <c r="H1119" s="893"/>
      <c r="I1119" s="893"/>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4"/>
      <c r="D1120" s="894"/>
      <c r="E1120" s="893"/>
      <c r="F1120" s="893"/>
      <c r="G1120" s="893"/>
      <c r="H1120" s="893"/>
      <c r="I1120" s="893"/>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4"/>
      <c r="D1121" s="894"/>
      <c r="E1121" s="893"/>
      <c r="F1121" s="893"/>
      <c r="G1121" s="893"/>
      <c r="H1121" s="893"/>
      <c r="I1121" s="893"/>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4"/>
      <c r="D1122" s="894"/>
      <c r="E1122" s="893"/>
      <c r="F1122" s="893"/>
      <c r="G1122" s="893"/>
      <c r="H1122" s="893"/>
      <c r="I1122" s="893"/>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4"/>
      <c r="D1123" s="894"/>
      <c r="E1123" s="893"/>
      <c r="F1123" s="893"/>
      <c r="G1123" s="893"/>
      <c r="H1123" s="893"/>
      <c r="I1123" s="893"/>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4"/>
      <c r="D1124" s="894"/>
      <c r="E1124" s="893"/>
      <c r="F1124" s="893"/>
      <c r="G1124" s="893"/>
      <c r="H1124" s="893"/>
      <c r="I1124" s="893"/>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4"/>
      <c r="D1125" s="894"/>
      <c r="E1125" s="893"/>
      <c r="F1125" s="893"/>
      <c r="G1125" s="893"/>
      <c r="H1125" s="893"/>
      <c r="I1125" s="893"/>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4"/>
      <c r="D1126" s="894"/>
      <c r="E1126" s="893"/>
      <c r="F1126" s="893"/>
      <c r="G1126" s="893"/>
      <c r="H1126" s="893"/>
      <c r="I1126" s="893"/>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4"/>
      <c r="D1127" s="894"/>
      <c r="E1127" s="893"/>
      <c r="F1127" s="893"/>
      <c r="G1127" s="893"/>
      <c r="H1127" s="893"/>
      <c r="I1127" s="893"/>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4"/>
      <c r="D1128" s="894"/>
      <c r="E1128" s="893"/>
      <c r="F1128" s="893"/>
      <c r="G1128" s="893"/>
      <c r="H1128" s="893"/>
      <c r="I1128" s="893"/>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4"/>
      <c r="D1129" s="894"/>
      <c r="E1129" s="893"/>
      <c r="F1129" s="893"/>
      <c r="G1129" s="893"/>
      <c r="H1129" s="893"/>
      <c r="I1129" s="893"/>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4"/>
      <c r="D1130" s="894"/>
      <c r="E1130" s="893"/>
      <c r="F1130" s="893"/>
      <c r="G1130" s="893"/>
      <c r="H1130" s="893"/>
      <c r="I1130" s="893"/>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4"/>
      <c r="D1131" s="894"/>
      <c r="E1131" s="893"/>
      <c r="F1131" s="893"/>
      <c r="G1131" s="893"/>
      <c r="H1131" s="893"/>
      <c r="I1131" s="893"/>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7" max="49" man="1"/>
    <brk id="718" max="49" man="1"/>
    <brk id="778" max="49" man="1"/>
    <brk id="860"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B2" sqref="B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t="s">
        <v>574</v>
      </c>
      <c r="C2" s="13" t="str">
        <f>IF(B2="","",A2)</f>
        <v>医療分野の研究開発関連</v>
      </c>
      <c r="D2" s="13" t="str">
        <f>IF(C2="","",IF(D1&lt;&gt;"",CONCATENATE(D1,"、",C2),C2))</f>
        <v>医療分野の研究開発関連</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574</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3"/>
      <c r="AA2" s="414"/>
      <c r="AB2" s="1009" t="s">
        <v>11</v>
      </c>
      <c r="AC2" s="1010"/>
      <c r="AD2" s="1011"/>
      <c r="AE2" s="997" t="s">
        <v>556</v>
      </c>
      <c r="AF2" s="997"/>
      <c r="AG2" s="997"/>
      <c r="AH2" s="997"/>
      <c r="AI2" s="997" t="s">
        <v>553</v>
      </c>
      <c r="AJ2" s="997"/>
      <c r="AK2" s="997"/>
      <c r="AL2" s="997"/>
      <c r="AM2" s="997" t="s">
        <v>527</v>
      </c>
      <c r="AN2" s="997"/>
      <c r="AO2" s="997"/>
      <c r="AP2" s="459"/>
      <c r="AQ2" s="176" t="s">
        <v>354</v>
      </c>
      <c r="AR2" s="169"/>
      <c r="AS2" s="169"/>
      <c r="AT2" s="170"/>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06"/>
      <c r="Z3" s="1007"/>
      <c r="AA3" s="1008"/>
      <c r="AB3" s="1012"/>
      <c r="AC3" s="1013"/>
      <c r="AD3" s="1014"/>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6"/>
      <c r="B4" s="514"/>
      <c r="C4" s="514"/>
      <c r="D4" s="514"/>
      <c r="E4" s="514"/>
      <c r="F4" s="515"/>
      <c r="G4" s="541"/>
      <c r="H4" s="1015"/>
      <c r="I4" s="1015"/>
      <c r="J4" s="1015"/>
      <c r="K4" s="1015"/>
      <c r="L4" s="1015"/>
      <c r="M4" s="1015"/>
      <c r="N4" s="1015"/>
      <c r="O4" s="1016"/>
      <c r="P4" s="161"/>
      <c r="Q4" s="1023"/>
      <c r="R4" s="1023"/>
      <c r="S4" s="1023"/>
      <c r="T4" s="1023"/>
      <c r="U4" s="1023"/>
      <c r="V4" s="1023"/>
      <c r="W4" s="1023"/>
      <c r="X4" s="1024"/>
      <c r="Y4" s="1001" t="s">
        <v>12</v>
      </c>
      <c r="Z4" s="1002"/>
      <c r="AA4" s="1003"/>
      <c r="AB4" s="552"/>
      <c r="AC4" s="1004"/>
      <c r="AD4" s="1004"/>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3" t="s">
        <v>54</v>
      </c>
      <c r="Z5" s="998"/>
      <c r="AA5" s="999"/>
      <c r="AB5" s="523"/>
      <c r="AC5" s="1000"/>
      <c r="AD5" s="1000"/>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8" t="s">
        <v>505</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3"/>
      <c r="AA9" s="414"/>
      <c r="AB9" s="1009" t="s">
        <v>11</v>
      </c>
      <c r="AC9" s="1010"/>
      <c r="AD9" s="1011"/>
      <c r="AE9" s="997" t="s">
        <v>557</v>
      </c>
      <c r="AF9" s="997"/>
      <c r="AG9" s="997"/>
      <c r="AH9" s="997"/>
      <c r="AI9" s="997" t="s">
        <v>553</v>
      </c>
      <c r="AJ9" s="997"/>
      <c r="AK9" s="997"/>
      <c r="AL9" s="997"/>
      <c r="AM9" s="997" t="s">
        <v>527</v>
      </c>
      <c r="AN9" s="997"/>
      <c r="AO9" s="997"/>
      <c r="AP9" s="459"/>
      <c r="AQ9" s="176" t="s">
        <v>354</v>
      </c>
      <c r="AR9" s="169"/>
      <c r="AS9" s="169"/>
      <c r="AT9" s="170"/>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06"/>
      <c r="Z10" s="1007"/>
      <c r="AA10" s="1008"/>
      <c r="AB10" s="1012"/>
      <c r="AC10" s="1013"/>
      <c r="AD10" s="1014"/>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6"/>
      <c r="B11" s="514"/>
      <c r="C11" s="514"/>
      <c r="D11" s="514"/>
      <c r="E11" s="514"/>
      <c r="F11" s="515"/>
      <c r="G11" s="541"/>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2"/>
      <c r="AC11" s="1004"/>
      <c r="AD11" s="1004"/>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3"/>
      <c r="AC12" s="1000"/>
      <c r="AD12" s="1000"/>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8" t="s">
        <v>505</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3"/>
      <c r="AA16" s="414"/>
      <c r="AB16" s="1009" t="s">
        <v>11</v>
      </c>
      <c r="AC16" s="1010"/>
      <c r="AD16" s="1011"/>
      <c r="AE16" s="997" t="s">
        <v>556</v>
      </c>
      <c r="AF16" s="997"/>
      <c r="AG16" s="997"/>
      <c r="AH16" s="997"/>
      <c r="AI16" s="997" t="s">
        <v>554</v>
      </c>
      <c r="AJ16" s="997"/>
      <c r="AK16" s="997"/>
      <c r="AL16" s="997"/>
      <c r="AM16" s="997" t="s">
        <v>527</v>
      </c>
      <c r="AN16" s="997"/>
      <c r="AO16" s="997"/>
      <c r="AP16" s="459"/>
      <c r="AQ16" s="176" t="s">
        <v>354</v>
      </c>
      <c r="AR16" s="169"/>
      <c r="AS16" s="169"/>
      <c r="AT16" s="170"/>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06"/>
      <c r="Z17" s="1007"/>
      <c r="AA17" s="1008"/>
      <c r="AB17" s="1012"/>
      <c r="AC17" s="1013"/>
      <c r="AD17" s="1014"/>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6"/>
      <c r="B18" s="514"/>
      <c r="C18" s="514"/>
      <c r="D18" s="514"/>
      <c r="E18" s="514"/>
      <c r="F18" s="515"/>
      <c r="G18" s="541"/>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2"/>
      <c r="AC18" s="1004"/>
      <c r="AD18" s="1004"/>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3"/>
      <c r="AC19" s="1000"/>
      <c r="AD19" s="1000"/>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8" t="s">
        <v>505</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3"/>
      <c r="AA23" s="414"/>
      <c r="AB23" s="1009" t="s">
        <v>11</v>
      </c>
      <c r="AC23" s="1010"/>
      <c r="AD23" s="1011"/>
      <c r="AE23" s="997" t="s">
        <v>558</v>
      </c>
      <c r="AF23" s="997"/>
      <c r="AG23" s="997"/>
      <c r="AH23" s="997"/>
      <c r="AI23" s="997" t="s">
        <v>553</v>
      </c>
      <c r="AJ23" s="997"/>
      <c r="AK23" s="997"/>
      <c r="AL23" s="997"/>
      <c r="AM23" s="997" t="s">
        <v>527</v>
      </c>
      <c r="AN23" s="997"/>
      <c r="AO23" s="997"/>
      <c r="AP23" s="459"/>
      <c r="AQ23" s="176" t="s">
        <v>354</v>
      </c>
      <c r="AR23" s="169"/>
      <c r="AS23" s="169"/>
      <c r="AT23" s="170"/>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06"/>
      <c r="Z24" s="1007"/>
      <c r="AA24" s="1008"/>
      <c r="AB24" s="1012"/>
      <c r="AC24" s="1013"/>
      <c r="AD24" s="1014"/>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6"/>
      <c r="B25" s="514"/>
      <c r="C25" s="514"/>
      <c r="D25" s="514"/>
      <c r="E25" s="514"/>
      <c r="F25" s="515"/>
      <c r="G25" s="541"/>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2"/>
      <c r="AC25" s="1004"/>
      <c r="AD25" s="1004"/>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3"/>
      <c r="AC26" s="1000"/>
      <c r="AD26" s="1000"/>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8" t="s">
        <v>505</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3"/>
      <c r="AA30" s="414"/>
      <c r="AB30" s="1009" t="s">
        <v>11</v>
      </c>
      <c r="AC30" s="1010"/>
      <c r="AD30" s="1011"/>
      <c r="AE30" s="997" t="s">
        <v>556</v>
      </c>
      <c r="AF30" s="997"/>
      <c r="AG30" s="997"/>
      <c r="AH30" s="997"/>
      <c r="AI30" s="997" t="s">
        <v>553</v>
      </c>
      <c r="AJ30" s="997"/>
      <c r="AK30" s="997"/>
      <c r="AL30" s="997"/>
      <c r="AM30" s="997" t="s">
        <v>551</v>
      </c>
      <c r="AN30" s="997"/>
      <c r="AO30" s="997"/>
      <c r="AP30" s="459"/>
      <c r="AQ30" s="176" t="s">
        <v>354</v>
      </c>
      <c r="AR30" s="169"/>
      <c r="AS30" s="169"/>
      <c r="AT30" s="170"/>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06"/>
      <c r="Z31" s="1007"/>
      <c r="AA31" s="1008"/>
      <c r="AB31" s="1012"/>
      <c r="AC31" s="1013"/>
      <c r="AD31" s="1014"/>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6"/>
      <c r="B32" s="514"/>
      <c r="C32" s="514"/>
      <c r="D32" s="514"/>
      <c r="E32" s="514"/>
      <c r="F32" s="515"/>
      <c r="G32" s="541"/>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2"/>
      <c r="AC32" s="1004"/>
      <c r="AD32" s="1004"/>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3"/>
      <c r="AC33" s="1000"/>
      <c r="AD33" s="1000"/>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8" t="s">
        <v>505</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3"/>
      <c r="AA37" s="414"/>
      <c r="AB37" s="1009" t="s">
        <v>11</v>
      </c>
      <c r="AC37" s="1010"/>
      <c r="AD37" s="1011"/>
      <c r="AE37" s="997" t="s">
        <v>558</v>
      </c>
      <c r="AF37" s="997"/>
      <c r="AG37" s="997"/>
      <c r="AH37" s="997"/>
      <c r="AI37" s="997" t="s">
        <v>555</v>
      </c>
      <c r="AJ37" s="997"/>
      <c r="AK37" s="997"/>
      <c r="AL37" s="997"/>
      <c r="AM37" s="997" t="s">
        <v>552</v>
      </c>
      <c r="AN37" s="997"/>
      <c r="AO37" s="997"/>
      <c r="AP37" s="459"/>
      <c r="AQ37" s="176" t="s">
        <v>354</v>
      </c>
      <c r="AR37" s="169"/>
      <c r="AS37" s="169"/>
      <c r="AT37" s="170"/>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06"/>
      <c r="Z38" s="1007"/>
      <c r="AA38" s="1008"/>
      <c r="AB38" s="1012"/>
      <c r="AC38" s="1013"/>
      <c r="AD38" s="1014"/>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6"/>
      <c r="B39" s="514"/>
      <c r="C39" s="514"/>
      <c r="D39" s="514"/>
      <c r="E39" s="514"/>
      <c r="F39" s="515"/>
      <c r="G39" s="541"/>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2"/>
      <c r="AC39" s="1004"/>
      <c r="AD39" s="1004"/>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3"/>
      <c r="AC40" s="1000"/>
      <c r="AD40" s="1000"/>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3"/>
      <c r="AA44" s="414"/>
      <c r="AB44" s="1009" t="s">
        <v>11</v>
      </c>
      <c r="AC44" s="1010"/>
      <c r="AD44" s="1011"/>
      <c r="AE44" s="997" t="s">
        <v>556</v>
      </c>
      <c r="AF44" s="997"/>
      <c r="AG44" s="997"/>
      <c r="AH44" s="997"/>
      <c r="AI44" s="997" t="s">
        <v>553</v>
      </c>
      <c r="AJ44" s="997"/>
      <c r="AK44" s="997"/>
      <c r="AL44" s="997"/>
      <c r="AM44" s="997" t="s">
        <v>527</v>
      </c>
      <c r="AN44" s="997"/>
      <c r="AO44" s="997"/>
      <c r="AP44" s="459"/>
      <c r="AQ44" s="176" t="s">
        <v>354</v>
      </c>
      <c r="AR44" s="169"/>
      <c r="AS44" s="169"/>
      <c r="AT44" s="170"/>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06"/>
      <c r="Z45" s="1007"/>
      <c r="AA45" s="1008"/>
      <c r="AB45" s="1012"/>
      <c r="AC45" s="1013"/>
      <c r="AD45" s="1014"/>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6"/>
      <c r="B46" s="514"/>
      <c r="C46" s="514"/>
      <c r="D46" s="514"/>
      <c r="E46" s="514"/>
      <c r="F46" s="515"/>
      <c r="G46" s="541"/>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2"/>
      <c r="AC46" s="1004"/>
      <c r="AD46" s="1004"/>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3"/>
      <c r="AC47" s="1000"/>
      <c r="AD47" s="1000"/>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3"/>
      <c r="AA51" s="414"/>
      <c r="AB51" s="459" t="s">
        <v>11</v>
      </c>
      <c r="AC51" s="1010"/>
      <c r="AD51" s="1011"/>
      <c r="AE51" s="997" t="s">
        <v>556</v>
      </c>
      <c r="AF51" s="997"/>
      <c r="AG51" s="997"/>
      <c r="AH51" s="997"/>
      <c r="AI51" s="997" t="s">
        <v>553</v>
      </c>
      <c r="AJ51" s="997"/>
      <c r="AK51" s="997"/>
      <c r="AL51" s="997"/>
      <c r="AM51" s="997" t="s">
        <v>527</v>
      </c>
      <c r="AN51" s="997"/>
      <c r="AO51" s="997"/>
      <c r="AP51" s="459"/>
      <c r="AQ51" s="176" t="s">
        <v>354</v>
      </c>
      <c r="AR51" s="169"/>
      <c r="AS51" s="169"/>
      <c r="AT51" s="170"/>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06"/>
      <c r="Z52" s="1007"/>
      <c r="AA52" s="1008"/>
      <c r="AB52" s="1012"/>
      <c r="AC52" s="1013"/>
      <c r="AD52" s="1014"/>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6"/>
      <c r="B53" s="514"/>
      <c r="C53" s="514"/>
      <c r="D53" s="514"/>
      <c r="E53" s="514"/>
      <c r="F53" s="515"/>
      <c r="G53" s="541"/>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2"/>
      <c r="AC53" s="1004"/>
      <c r="AD53" s="1004"/>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3"/>
      <c r="AC54" s="1000"/>
      <c r="AD54" s="1000"/>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3"/>
      <c r="AA58" s="414"/>
      <c r="AB58" s="1009" t="s">
        <v>11</v>
      </c>
      <c r="AC58" s="1010"/>
      <c r="AD58" s="1011"/>
      <c r="AE58" s="997" t="s">
        <v>556</v>
      </c>
      <c r="AF58" s="997"/>
      <c r="AG58" s="997"/>
      <c r="AH58" s="997"/>
      <c r="AI58" s="997" t="s">
        <v>553</v>
      </c>
      <c r="AJ58" s="997"/>
      <c r="AK58" s="997"/>
      <c r="AL58" s="997"/>
      <c r="AM58" s="997" t="s">
        <v>527</v>
      </c>
      <c r="AN58" s="997"/>
      <c r="AO58" s="997"/>
      <c r="AP58" s="459"/>
      <c r="AQ58" s="176" t="s">
        <v>354</v>
      </c>
      <c r="AR58" s="169"/>
      <c r="AS58" s="169"/>
      <c r="AT58" s="170"/>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06"/>
      <c r="Z59" s="1007"/>
      <c r="AA59" s="1008"/>
      <c r="AB59" s="1012"/>
      <c r="AC59" s="1013"/>
      <c r="AD59" s="1014"/>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6"/>
      <c r="B60" s="514"/>
      <c r="C60" s="514"/>
      <c r="D60" s="514"/>
      <c r="E60" s="514"/>
      <c r="F60" s="515"/>
      <c r="G60" s="541"/>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2"/>
      <c r="AC60" s="1004"/>
      <c r="AD60" s="1004"/>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3"/>
      <c r="AC61" s="1000"/>
      <c r="AD61" s="1000"/>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3"/>
      <c r="AA65" s="414"/>
      <c r="AB65" s="1009" t="s">
        <v>11</v>
      </c>
      <c r="AC65" s="1010"/>
      <c r="AD65" s="1011"/>
      <c r="AE65" s="997" t="s">
        <v>556</v>
      </c>
      <c r="AF65" s="997"/>
      <c r="AG65" s="997"/>
      <c r="AH65" s="997"/>
      <c r="AI65" s="997" t="s">
        <v>553</v>
      </c>
      <c r="AJ65" s="997"/>
      <c r="AK65" s="997"/>
      <c r="AL65" s="997"/>
      <c r="AM65" s="997" t="s">
        <v>527</v>
      </c>
      <c r="AN65" s="997"/>
      <c r="AO65" s="997"/>
      <c r="AP65" s="459"/>
      <c r="AQ65" s="176" t="s">
        <v>354</v>
      </c>
      <c r="AR65" s="169"/>
      <c r="AS65" s="169"/>
      <c r="AT65" s="170"/>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06"/>
      <c r="Z66" s="1007"/>
      <c r="AA66" s="1008"/>
      <c r="AB66" s="1012"/>
      <c r="AC66" s="1013"/>
      <c r="AD66" s="1014"/>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6"/>
      <c r="B67" s="514"/>
      <c r="C67" s="514"/>
      <c r="D67" s="514"/>
      <c r="E67" s="514"/>
      <c r="F67" s="515"/>
      <c r="G67" s="541"/>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2"/>
      <c r="AC67" s="1004"/>
      <c r="AD67" s="1004"/>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3"/>
      <c r="AC68" s="1000"/>
      <c r="AD68" s="1000"/>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8"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8" t="s">
        <v>505</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7"/>
      <c r="B6" s="1038"/>
      <c r="C6" s="1038"/>
      <c r="D6" s="1038"/>
      <c r="E6" s="1038"/>
      <c r="F6" s="1039"/>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7"/>
      <c r="B7" s="1038"/>
      <c r="C7" s="1038"/>
      <c r="D7" s="1038"/>
      <c r="E7" s="1038"/>
      <c r="F7" s="1039"/>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7"/>
      <c r="B8" s="1038"/>
      <c r="C8" s="1038"/>
      <c r="D8" s="1038"/>
      <c r="E8" s="1038"/>
      <c r="F8" s="1039"/>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7"/>
      <c r="B9" s="1038"/>
      <c r="C9" s="1038"/>
      <c r="D9" s="1038"/>
      <c r="E9" s="1038"/>
      <c r="F9" s="1039"/>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7"/>
      <c r="B10" s="1038"/>
      <c r="C10" s="1038"/>
      <c r="D10" s="1038"/>
      <c r="E10" s="1038"/>
      <c r="F10" s="1039"/>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7"/>
      <c r="B11" s="1038"/>
      <c r="C11" s="1038"/>
      <c r="D11" s="1038"/>
      <c r="E11" s="1038"/>
      <c r="F11" s="1039"/>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7"/>
      <c r="B12" s="1038"/>
      <c r="C12" s="1038"/>
      <c r="D12" s="1038"/>
      <c r="E12" s="1038"/>
      <c r="F12" s="1039"/>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7"/>
      <c r="B13" s="1038"/>
      <c r="C13" s="1038"/>
      <c r="D13" s="1038"/>
      <c r="E13" s="1038"/>
      <c r="F13" s="1039"/>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7"/>
      <c r="B14" s="1038"/>
      <c r="C14" s="1038"/>
      <c r="D14" s="1038"/>
      <c r="E14" s="1038"/>
      <c r="F14" s="103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7"/>
      <c r="B19" s="1038"/>
      <c r="C19" s="1038"/>
      <c r="D19" s="1038"/>
      <c r="E19" s="1038"/>
      <c r="F19" s="1039"/>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7"/>
      <c r="B20" s="1038"/>
      <c r="C20" s="1038"/>
      <c r="D20" s="1038"/>
      <c r="E20" s="1038"/>
      <c r="F20" s="1039"/>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7"/>
      <c r="B21" s="1038"/>
      <c r="C21" s="1038"/>
      <c r="D21" s="1038"/>
      <c r="E21" s="1038"/>
      <c r="F21" s="1039"/>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7"/>
      <c r="B22" s="1038"/>
      <c r="C22" s="1038"/>
      <c r="D22" s="1038"/>
      <c r="E22" s="1038"/>
      <c r="F22" s="1039"/>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7"/>
      <c r="B23" s="1038"/>
      <c r="C23" s="1038"/>
      <c r="D23" s="1038"/>
      <c r="E23" s="1038"/>
      <c r="F23" s="1039"/>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7"/>
      <c r="B24" s="1038"/>
      <c r="C24" s="1038"/>
      <c r="D24" s="1038"/>
      <c r="E24" s="1038"/>
      <c r="F24" s="1039"/>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7"/>
      <c r="B25" s="1038"/>
      <c r="C25" s="1038"/>
      <c r="D25" s="1038"/>
      <c r="E25" s="1038"/>
      <c r="F25" s="1039"/>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7"/>
      <c r="B26" s="1038"/>
      <c r="C26" s="1038"/>
      <c r="D26" s="1038"/>
      <c r="E26" s="1038"/>
      <c r="F26" s="1039"/>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7"/>
      <c r="B27" s="1038"/>
      <c r="C27" s="1038"/>
      <c r="D27" s="1038"/>
      <c r="E27" s="1038"/>
      <c r="F27" s="103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7"/>
      <c r="B32" s="1038"/>
      <c r="C32" s="1038"/>
      <c r="D32" s="1038"/>
      <c r="E32" s="1038"/>
      <c r="F32" s="1039"/>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7"/>
      <c r="B33" s="1038"/>
      <c r="C33" s="1038"/>
      <c r="D33" s="1038"/>
      <c r="E33" s="1038"/>
      <c r="F33" s="1039"/>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7"/>
      <c r="B34" s="1038"/>
      <c r="C34" s="1038"/>
      <c r="D34" s="1038"/>
      <c r="E34" s="1038"/>
      <c r="F34" s="1039"/>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7"/>
      <c r="B35" s="1038"/>
      <c r="C35" s="1038"/>
      <c r="D35" s="1038"/>
      <c r="E35" s="1038"/>
      <c r="F35" s="1039"/>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7"/>
      <c r="B36" s="1038"/>
      <c r="C36" s="1038"/>
      <c r="D36" s="1038"/>
      <c r="E36" s="1038"/>
      <c r="F36" s="1039"/>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7"/>
      <c r="B37" s="1038"/>
      <c r="C37" s="1038"/>
      <c r="D37" s="1038"/>
      <c r="E37" s="1038"/>
      <c r="F37" s="1039"/>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7"/>
      <c r="B38" s="1038"/>
      <c r="C38" s="1038"/>
      <c r="D38" s="1038"/>
      <c r="E38" s="1038"/>
      <c r="F38" s="1039"/>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7"/>
      <c r="B39" s="1038"/>
      <c r="C39" s="1038"/>
      <c r="D39" s="1038"/>
      <c r="E39" s="1038"/>
      <c r="F39" s="1039"/>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7"/>
      <c r="B40" s="1038"/>
      <c r="C40" s="1038"/>
      <c r="D40" s="1038"/>
      <c r="E40" s="1038"/>
      <c r="F40" s="103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7"/>
      <c r="B45" s="1038"/>
      <c r="C45" s="1038"/>
      <c r="D45" s="1038"/>
      <c r="E45" s="1038"/>
      <c r="F45" s="1039"/>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7"/>
      <c r="B46" s="1038"/>
      <c r="C46" s="1038"/>
      <c r="D46" s="1038"/>
      <c r="E46" s="1038"/>
      <c r="F46" s="1039"/>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7"/>
      <c r="B47" s="1038"/>
      <c r="C47" s="1038"/>
      <c r="D47" s="1038"/>
      <c r="E47" s="1038"/>
      <c r="F47" s="1039"/>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7"/>
      <c r="B48" s="1038"/>
      <c r="C48" s="1038"/>
      <c r="D48" s="1038"/>
      <c r="E48" s="1038"/>
      <c r="F48" s="1039"/>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7"/>
      <c r="B49" s="1038"/>
      <c r="C49" s="1038"/>
      <c r="D49" s="1038"/>
      <c r="E49" s="1038"/>
      <c r="F49" s="1039"/>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7"/>
      <c r="B50" s="1038"/>
      <c r="C50" s="1038"/>
      <c r="D50" s="1038"/>
      <c r="E50" s="1038"/>
      <c r="F50" s="1039"/>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7"/>
      <c r="B51" s="1038"/>
      <c r="C51" s="1038"/>
      <c r="D51" s="1038"/>
      <c r="E51" s="1038"/>
      <c r="F51" s="1039"/>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7"/>
      <c r="B52" s="1038"/>
      <c r="C52" s="1038"/>
      <c r="D52" s="1038"/>
      <c r="E52" s="1038"/>
      <c r="F52" s="1039"/>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7"/>
      <c r="B59" s="1038"/>
      <c r="C59" s="1038"/>
      <c r="D59" s="1038"/>
      <c r="E59" s="1038"/>
      <c r="F59" s="1039"/>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7"/>
      <c r="B60" s="1038"/>
      <c r="C60" s="1038"/>
      <c r="D60" s="1038"/>
      <c r="E60" s="1038"/>
      <c r="F60" s="1039"/>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7"/>
      <c r="B61" s="1038"/>
      <c r="C61" s="1038"/>
      <c r="D61" s="1038"/>
      <c r="E61" s="1038"/>
      <c r="F61" s="1039"/>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7"/>
      <c r="B62" s="1038"/>
      <c r="C62" s="1038"/>
      <c r="D62" s="1038"/>
      <c r="E62" s="1038"/>
      <c r="F62" s="1039"/>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7"/>
      <c r="B63" s="1038"/>
      <c r="C63" s="1038"/>
      <c r="D63" s="1038"/>
      <c r="E63" s="1038"/>
      <c r="F63" s="1039"/>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7"/>
      <c r="B64" s="1038"/>
      <c r="C64" s="1038"/>
      <c r="D64" s="1038"/>
      <c r="E64" s="1038"/>
      <c r="F64" s="1039"/>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7"/>
      <c r="B65" s="1038"/>
      <c r="C65" s="1038"/>
      <c r="D65" s="1038"/>
      <c r="E65" s="1038"/>
      <c r="F65" s="1039"/>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7"/>
      <c r="B66" s="1038"/>
      <c r="C66" s="1038"/>
      <c r="D66" s="1038"/>
      <c r="E66" s="1038"/>
      <c r="F66" s="1039"/>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7"/>
      <c r="B67" s="1038"/>
      <c r="C67" s="1038"/>
      <c r="D67" s="1038"/>
      <c r="E67" s="1038"/>
      <c r="F67" s="103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7"/>
      <c r="B72" s="1038"/>
      <c r="C72" s="1038"/>
      <c r="D72" s="1038"/>
      <c r="E72" s="1038"/>
      <c r="F72" s="1039"/>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7"/>
      <c r="B73" s="1038"/>
      <c r="C73" s="1038"/>
      <c r="D73" s="1038"/>
      <c r="E73" s="1038"/>
      <c r="F73" s="1039"/>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7"/>
      <c r="B74" s="1038"/>
      <c r="C74" s="1038"/>
      <c r="D74" s="1038"/>
      <c r="E74" s="1038"/>
      <c r="F74" s="1039"/>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7"/>
      <c r="B75" s="1038"/>
      <c r="C75" s="1038"/>
      <c r="D75" s="1038"/>
      <c r="E75" s="1038"/>
      <c r="F75" s="1039"/>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7"/>
      <c r="B76" s="1038"/>
      <c r="C76" s="1038"/>
      <c r="D76" s="1038"/>
      <c r="E76" s="1038"/>
      <c r="F76" s="1039"/>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7"/>
      <c r="B77" s="1038"/>
      <c r="C77" s="1038"/>
      <c r="D77" s="1038"/>
      <c r="E77" s="1038"/>
      <c r="F77" s="1039"/>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7"/>
      <c r="B78" s="1038"/>
      <c r="C78" s="1038"/>
      <c r="D78" s="1038"/>
      <c r="E78" s="1038"/>
      <c r="F78" s="1039"/>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7"/>
      <c r="B79" s="1038"/>
      <c r="C79" s="1038"/>
      <c r="D79" s="1038"/>
      <c r="E79" s="1038"/>
      <c r="F79" s="1039"/>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7"/>
      <c r="B80" s="1038"/>
      <c r="C80" s="1038"/>
      <c r="D80" s="1038"/>
      <c r="E80" s="1038"/>
      <c r="F80" s="103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7"/>
      <c r="B85" s="1038"/>
      <c r="C85" s="1038"/>
      <c r="D85" s="1038"/>
      <c r="E85" s="1038"/>
      <c r="F85" s="1039"/>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7"/>
      <c r="B86" s="1038"/>
      <c r="C86" s="1038"/>
      <c r="D86" s="1038"/>
      <c r="E86" s="1038"/>
      <c r="F86" s="1039"/>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7"/>
      <c r="B87" s="1038"/>
      <c r="C87" s="1038"/>
      <c r="D87" s="1038"/>
      <c r="E87" s="1038"/>
      <c r="F87" s="1039"/>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7"/>
      <c r="B88" s="1038"/>
      <c r="C88" s="1038"/>
      <c r="D88" s="1038"/>
      <c r="E88" s="1038"/>
      <c r="F88" s="1039"/>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7"/>
      <c r="B89" s="1038"/>
      <c r="C89" s="1038"/>
      <c r="D89" s="1038"/>
      <c r="E89" s="1038"/>
      <c r="F89" s="1039"/>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7"/>
      <c r="B90" s="1038"/>
      <c r="C90" s="1038"/>
      <c r="D90" s="1038"/>
      <c r="E90" s="1038"/>
      <c r="F90" s="1039"/>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7"/>
      <c r="B91" s="1038"/>
      <c r="C91" s="1038"/>
      <c r="D91" s="1038"/>
      <c r="E91" s="1038"/>
      <c r="F91" s="1039"/>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7"/>
      <c r="B92" s="1038"/>
      <c r="C92" s="1038"/>
      <c r="D92" s="1038"/>
      <c r="E92" s="1038"/>
      <c r="F92" s="1039"/>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7"/>
      <c r="B93" s="1038"/>
      <c r="C93" s="1038"/>
      <c r="D93" s="1038"/>
      <c r="E93" s="1038"/>
      <c r="F93" s="103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7"/>
      <c r="B98" s="1038"/>
      <c r="C98" s="1038"/>
      <c r="D98" s="1038"/>
      <c r="E98" s="1038"/>
      <c r="F98" s="1039"/>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7"/>
      <c r="B99" s="1038"/>
      <c r="C99" s="1038"/>
      <c r="D99" s="1038"/>
      <c r="E99" s="1038"/>
      <c r="F99" s="1039"/>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7"/>
      <c r="B100" s="1038"/>
      <c r="C100" s="1038"/>
      <c r="D100" s="1038"/>
      <c r="E100" s="1038"/>
      <c r="F100" s="1039"/>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7"/>
      <c r="B101" s="1038"/>
      <c r="C101" s="1038"/>
      <c r="D101" s="1038"/>
      <c r="E101" s="1038"/>
      <c r="F101" s="1039"/>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7"/>
      <c r="B102" s="1038"/>
      <c r="C102" s="1038"/>
      <c r="D102" s="1038"/>
      <c r="E102" s="1038"/>
      <c r="F102" s="1039"/>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7"/>
      <c r="B103" s="1038"/>
      <c r="C103" s="1038"/>
      <c r="D103" s="1038"/>
      <c r="E103" s="1038"/>
      <c r="F103" s="1039"/>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7"/>
      <c r="B104" s="1038"/>
      <c r="C104" s="1038"/>
      <c r="D104" s="1038"/>
      <c r="E104" s="1038"/>
      <c r="F104" s="1039"/>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7"/>
      <c r="B105" s="1038"/>
      <c r="C105" s="1038"/>
      <c r="D105" s="1038"/>
      <c r="E105" s="1038"/>
      <c r="F105" s="1039"/>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7"/>
      <c r="B112" s="1038"/>
      <c r="C112" s="1038"/>
      <c r="D112" s="1038"/>
      <c r="E112" s="1038"/>
      <c r="F112" s="1039"/>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7"/>
      <c r="B113" s="1038"/>
      <c r="C113" s="1038"/>
      <c r="D113" s="1038"/>
      <c r="E113" s="1038"/>
      <c r="F113" s="1039"/>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7"/>
      <c r="B114" s="1038"/>
      <c r="C114" s="1038"/>
      <c r="D114" s="1038"/>
      <c r="E114" s="1038"/>
      <c r="F114" s="1039"/>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7"/>
      <c r="B115" s="1038"/>
      <c r="C115" s="1038"/>
      <c r="D115" s="1038"/>
      <c r="E115" s="1038"/>
      <c r="F115" s="1039"/>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7"/>
      <c r="B116" s="1038"/>
      <c r="C116" s="1038"/>
      <c r="D116" s="1038"/>
      <c r="E116" s="1038"/>
      <c r="F116" s="1039"/>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7"/>
      <c r="B117" s="1038"/>
      <c r="C117" s="1038"/>
      <c r="D117" s="1038"/>
      <c r="E117" s="1038"/>
      <c r="F117" s="1039"/>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7"/>
      <c r="B118" s="1038"/>
      <c r="C118" s="1038"/>
      <c r="D118" s="1038"/>
      <c r="E118" s="1038"/>
      <c r="F118" s="1039"/>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7"/>
      <c r="B119" s="1038"/>
      <c r="C119" s="1038"/>
      <c r="D119" s="1038"/>
      <c r="E119" s="1038"/>
      <c r="F119" s="1039"/>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7"/>
      <c r="B120" s="1038"/>
      <c r="C120" s="1038"/>
      <c r="D120" s="1038"/>
      <c r="E120" s="1038"/>
      <c r="F120" s="103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7"/>
      <c r="B125" s="1038"/>
      <c r="C125" s="1038"/>
      <c r="D125" s="1038"/>
      <c r="E125" s="1038"/>
      <c r="F125" s="1039"/>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7"/>
      <c r="B126" s="1038"/>
      <c r="C126" s="1038"/>
      <c r="D126" s="1038"/>
      <c r="E126" s="1038"/>
      <c r="F126" s="1039"/>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7"/>
      <c r="B127" s="1038"/>
      <c r="C127" s="1038"/>
      <c r="D127" s="1038"/>
      <c r="E127" s="1038"/>
      <c r="F127" s="1039"/>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7"/>
      <c r="B128" s="1038"/>
      <c r="C128" s="1038"/>
      <c r="D128" s="1038"/>
      <c r="E128" s="1038"/>
      <c r="F128" s="1039"/>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7"/>
      <c r="B129" s="1038"/>
      <c r="C129" s="1038"/>
      <c r="D129" s="1038"/>
      <c r="E129" s="1038"/>
      <c r="F129" s="1039"/>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7"/>
      <c r="B130" s="1038"/>
      <c r="C130" s="1038"/>
      <c r="D130" s="1038"/>
      <c r="E130" s="1038"/>
      <c r="F130" s="1039"/>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7"/>
      <c r="B131" s="1038"/>
      <c r="C131" s="1038"/>
      <c r="D131" s="1038"/>
      <c r="E131" s="1038"/>
      <c r="F131" s="1039"/>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7"/>
      <c r="B132" s="1038"/>
      <c r="C132" s="1038"/>
      <c r="D132" s="1038"/>
      <c r="E132" s="1038"/>
      <c r="F132" s="1039"/>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7"/>
      <c r="B133" s="1038"/>
      <c r="C133" s="1038"/>
      <c r="D133" s="1038"/>
      <c r="E133" s="1038"/>
      <c r="F133" s="103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7"/>
      <c r="B138" s="1038"/>
      <c r="C138" s="1038"/>
      <c r="D138" s="1038"/>
      <c r="E138" s="1038"/>
      <c r="F138" s="1039"/>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7"/>
      <c r="B139" s="1038"/>
      <c r="C139" s="1038"/>
      <c r="D139" s="1038"/>
      <c r="E139" s="1038"/>
      <c r="F139" s="1039"/>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7"/>
      <c r="B140" s="1038"/>
      <c r="C140" s="1038"/>
      <c r="D140" s="1038"/>
      <c r="E140" s="1038"/>
      <c r="F140" s="1039"/>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7"/>
      <c r="B141" s="1038"/>
      <c r="C141" s="1038"/>
      <c r="D141" s="1038"/>
      <c r="E141" s="1038"/>
      <c r="F141" s="1039"/>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7"/>
      <c r="B142" s="1038"/>
      <c r="C142" s="1038"/>
      <c r="D142" s="1038"/>
      <c r="E142" s="1038"/>
      <c r="F142" s="1039"/>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7"/>
      <c r="B143" s="1038"/>
      <c r="C143" s="1038"/>
      <c r="D143" s="1038"/>
      <c r="E143" s="1038"/>
      <c r="F143" s="1039"/>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7"/>
      <c r="B144" s="1038"/>
      <c r="C144" s="1038"/>
      <c r="D144" s="1038"/>
      <c r="E144" s="1038"/>
      <c r="F144" s="1039"/>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7"/>
      <c r="B145" s="1038"/>
      <c r="C145" s="1038"/>
      <c r="D145" s="1038"/>
      <c r="E145" s="1038"/>
      <c r="F145" s="1039"/>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7"/>
      <c r="B146" s="1038"/>
      <c r="C146" s="1038"/>
      <c r="D146" s="1038"/>
      <c r="E146" s="1038"/>
      <c r="F146" s="103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7"/>
      <c r="B151" s="1038"/>
      <c r="C151" s="1038"/>
      <c r="D151" s="1038"/>
      <c r="E151" s="1038"/>
      <c r="F151" s="1039"/>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7"/>
      <c r="B152" s="1038"/>
      <c r="C152" s="1038"/>
      <c r="D152" s="1038"/>
      <c r="E152" s="1038"/>
      <c r="F152" s="1039"/>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7"/>
      <c r="B153" s="1038"/>
      <c r="C153" s="1038"/>
      <c r="D153" s="1038"/>
      <c r="E153" s="1038"/>
      <c r="F153" s="1039"/>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7"/>
      <c r="B154" s="1038"/>
      <c r="C154" s="1038"/>
      <c r="D154" s="1038"/>
      <c r="E154" s="1038"/>
      <c r="F154" s="1039"/>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7"/>
      <c r="B155" s="1038"/>
      <c r="C155" s="1038"/>
      <c r="D155" s="1038"/>
      <c r="E155" s="1038"/>
      <c r="F155" s="1039"/>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7"/>
      <c r="B156" s="1038"/>
      <c r="C156" s="1038"/>
      <c r="D156" s="1038"/>
      <c r="E156" s="1038"/>
      <c r="F156" s="1039"/>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7"/>
      <c r="B157" s="1038"/>
      <c r="C157" s="1038"/>
      <c r="D157" s="1038"/>
      <c r="E157" s="1038"/>
      <c r="F157" s="1039"/>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7"/>
      <c r="B158" s="1038"/>
      <c r="C158" s="1038"/>
      <c r="D158" s="1038"/>
      <c r="E158" s="1038"/>
      <c r="F158" s="1039"/>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7"/>
      <c r="B165" s="1038"/>
      <c r="C165" s="1038"/>
      <c r="D165" s="1038"/>
      <c r="E165" s="1038"/>
      <c r="F165" s="1039"/>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7"/>
      <c r="B166" s="1038"/>
      <c r="C166" s="1038"/>
      <c r="D166" s="1038"/>
      <c r="E166" s="1038"/>
      <c r="F166" s="1039"/>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7"/>
      <c r="B167" s="1038"/>
      <c r="C167" s="1038"/>
      <c r="D167" s="1038"/>
      <c r="E167" s="1038"/>
      <c r="F167" s="1039"/>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7"/>
      <c r="B168" s="1038"/>
      <c r="C168" s="1038"/>
      <c r="D168" s="1038"/>
      <c r="E168" s="1038"/>
      <c r="F168" s="1039"/>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7"/>
      <c r="B169" s="1038"/>
      <c r="C169" s="1038"/>
      <c r="D169" s="1038"/>
      <c r="E169" s="1038"/>
      <c r="F169" s="1039"/>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7"/>
      <c r="B170" s="1038"/>
      <c r="C170" s="1038"/>
      <c r="D170" s="1038"/>
      <c r="E170" s="1038"/>
      <c r="F170" s="1039"/>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7"/>
      <c r="B171" s="1038"/>
      <c r="C171" s="1038"/>
      <c r="D171" s="1038"/>
      <c r="E171" s="1038"/>
      <c r="F171" s="1039"/>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7"/>
      <c r="B172" s="1038"/>
      <c r="C172" s="1038"/>
      <c r="D172" s="1038"/>
      <c r="E172" s="1038"/>
      <c r="F172" s="1039"/>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7"/>
      <c r="B173" s="1038"/>
      <c r="C173" s="1038"/>
      <c r="D173" s="1038"/>
      <c r="E173" s="1038"/>
      <c r="F173" s="103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7"/>
      <c r="B178" s="1038"/>
      <c r="C178" s="1038"/>
      <c r="D178" s="1038"/>
      <c r="E178" s="1038"/>
      <c r="F178" s="1039"/>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7"/>
      <c r="B179" s="1038"/>
      <c r="C179" s="1038"/>
      <c r="D179" s="1038"/>
      <c r="E179" s="1038"/>
      <c r="F179" s="1039"/>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7"/>
      <c r="B180" s="1038"/>
      <c r="C180" s="1038"/>
      <c r="D180" s="1038"/>
      <c r="E180" s="1038"/>
      <c r="F180" s="1039"/>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7"/>
      <c r="B181" s="1038"/>
      <c r="C181" s="1038"/>
      <c r="D181" s="1038"/>
      <c r="E181" s="1038"/>
      <c r="F181" s="1039"/>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7"/>
      <c r="B182" s="1038"/>
      <c r="C182" s="1038"/>
      <c r="D182" s="1038"/>
      <c r="E182" s="1038"/>
      <c r="F182" s="1039"/>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7"/>
      <c r="B183" s="1038"/>
      <c r="C183" s="1038"/>
      <c r="D183" s="1038"/>
      <c r="E183" s="1038"/>
      <c r="F183" s="1039"/>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7"/>
      <c r="B184" s="1038"/>
      <c r="C184" s="1038"/>
      <c r="D184" s="1038"/>
      <c r="E184" s="1038"/>
      <c r="F184" s="1039"/>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7"/>
      <c r="B185" s="1038"/>
      <c r="C185" s="1038"/>
      <c r="D185" s="1038"/>
      <c r="E185" s="1038"/>
      <c r="F185" s="1039"/>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7"/>
      <c r="B186" s="1038"/>
      <c r="C186" s="1038"/>
      <c r="D186" s="1038"/>
      <c r="E186" s="1038"/>
      <c r="F186" s="103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7"/>
      <c r="B191" s="1038"/>
      <c r="C191" s="1038"/>
      <c r="D191" s="1038"/>
      <c r="E191" s="1038"/>
      <c r="F191" s="1039"/>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7"/>
      <c r="B192" s="1038"/>
      <c r="C192" s="1038"/>
      <c r="D192" s="1038"/>
      <c r="E192" s="1038"/>
      <c r="F192" s="1039"/>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7"/>
      <c r="B193" s="1038"/>
      <c r="C193" s="1038"/>
      <c r="D193" s="1038"/>
      <c r="E193" s="1038"/>
      <c r="F193" s="1039"/>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7"/>
      <c r="B194" s="1038"/>
      <c r="C194" s="1038"/>
      <c r="D194" s="1038"/>
      <c r="E194" s="1038"/>
      <c r="F194" s="1039"/>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7"/>
      <c r="B195" s="1038"/>
      <c r="C195" s="1038"/>
      <c r="D195" s="1038"/>
      <c r="E195" s="1038"/>
      <c r="F195" s="1039"/>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7"/>
      <c r="B196" s="1038"/>
      <c r="C196" s="1038"/>
      <c r="D196" s="1038"/>
      <c r="E196" s="1038"/>
      <c r="F196" s="1039"/>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7"/>
      <c r="B197" s="1038"/>
      <c r="C197" s="1038"/>
      <c r="D197" s="1038"/>
      <c r="E197" s="1038"/>
      <c r="F197" s="1039"/>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7"/>
      <c r="B198" s="1038"/>
      <c r="C198" s="1038"/>
      <c r="D198" s="1038"/>
      <c r="E198" s="1038"/>
      <c r="F198" s="1039"/>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7"/>
      <c r="B199" s="1038"/>
      <c r="C199" s="1038"/>
      <c r="D199" s="1038"/>
      <c r="E199" s="1038"/>
      <c r="F199" s="103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7"/>
      <c r="B204" s="1038"/>
      <c r="C204" s="1038"/>
      <c r="D204" s="1038"/>
      <c r="E204" s="1038"/>
      <c r="F204" s="1039"/>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7"/>
      <c r="B205" s="1038"/>
      <c r="C205" s="1038"/>
      <c r="D205" s="1038"/>
      <c r="E205" s="1038"/>
      <c r="F205" s="1039"/>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7"/>
      <c r="B206" s="1038"/>
      <c r="C206" s="1038"/>
      <c r="D206" s="1038"/>
      <c r="E206" s="1038"/>
      <c r="F206" s="1039"/>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7"/>
      <c r="B207" s="1038"/>
      <c r="C207" s="1038"/>
      <c r="D207" s="1038"/>
      <c r="E207" s="1038"/>
      <c r="F207" s="1039"/>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7"/>
      <c r="B208" s="1038"/>
      <c r="C208" s="1038"/>
      <c r="D208" s="1038"/>
      <c r="E208" s="1038"/>
      <c r="F208" s="1039"/>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7"/>
      <c r="B209" s="1038"/>
      <c r="C209" s="1038"/>
      <c r="D209" s="1038"/>
      <c r="E209" s="1038"/>
      <c r="F209" s="1039"/>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7"/>
      <c r="B210" s="1038"/>
      <c r="C210" s="1038"/>
      <c r="D210" s="1038"/>
      <c r="E210" s="1038"/>
      <c r="F210" s="1039"/>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7"/>
      <c r="B211" s="1038"/>
      <c r="C211" s="1038"/>
      <c r="D211" s="1038"/>
      <c r="E211" s="1038"/>
      <c r="F211" s="1039"/>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7"/>
      <c r="B218" s="1038"/>
      <c r="C218" s="1038"/>
      <c r="D218" s="1038"/>
      <c r="E218" s="1038"/>
      <c r="F218" s="1039"/>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7"/>
      <c r="B219" s="1038"/>
      <c r="C219" s="1038"/>
      <c r="D219" s="1038"/>
      <c r="E219" s="1038"/>
      <c r="F219" s="1039"/>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7"/>
      <c r="B220" s="1038"/>
      <c r="C220" s="1038"/>
      <c r="D220" s="1038"/>
      <c r="E220" s="1038"/>
      <c r="F220" s="1039"/>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7"/>
      <c r="B221" s="1038"/>
      <c r="C221" s="1038"/>
      <c r="D221" s="1038"/>
      <c r="E221" s="1038"/>
      <c r="F221" s="1039"/>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7"/>
      <c r="B222" s="1038"/>
      <c r="C222" s="1038"/>
      <c r="D222" s="1038"/>
      <c r="E222" s="1038"/>
      <c r="F222" s="1039"/>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7"/>
      <c r="B223" s="1038"/>
      <c r="C223" s="1038"/>
      <c r="D223" s="1038"/>
      <c r="E223" s="1038"/>
      <c r="F223" s="1039"/>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7"/>
      <c r="B224" s="1038"/>
      <c r="C224" s="1038"/>
      <c r="D224" s="1038"/>
      <c r="E224" s="1038"/>
      <c r="F224" s="1039"/>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7"/>
      <c r="B225" s="1038"/>
      <c r="C225" s="1038"/>
      <c r="D225" s="1038"/>
      <c r="E225" s="1038"/>
      <c r="F225" s="1039"/>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7"/>
      <c r="B226" s="1038"/>
      <c r="C226" s="1038"/>
      <c r="D226" s="1038"/>
      <c r="E226" s="1038"/>
      <c r="F226" s="103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7"/>
      <c r="B231" s="1038"/>
      <c r="C231" s="1038"/>
      <c r="D231" s="1038"/>
      <c r="E231" s="1038"/>
      <c r="F231" s="1039"/>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7"/>
      <c r="B232" s="1038"/>
      <c r="C232" s="1038"/>
      <c r="D232" s="1038"/>
      <c r="E232" s="1038"/>
      <c r="F232" s="1039"/>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7"/>
      <c r="B233" s="1038"/>
      <c r="C233" s="1038"/>
      <c r="D233" s="1038"/>
      <c r="E233" s="1038"/>
      <c r="F233" s="1039"/>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7"/>
      <c r="B234" s="1038"/>
      <c r="C234" s="1038"/>
      <c r="D234" s="1038"/>
      <c r="E234" s="1038"/>
      <c r="F234" s="1039"/>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7"/>
      <c r="B235" s="1038"/>
      <c r="C235" s="1038"/>
      <c r="D235" s="1038"/>
      <c r="E235" s="1038"/>
      <c r="F235" s="1039"/>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7"/>
      <c r="B236" s="1038"/>
      <c r="C236" s="1038"/>
      <c r="D236" s="1038"/>
      <c r="E236" s="1038"/>
      <c r="F236" s="1039"/>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7"/>
      <c r="B237" s="1038"/>
      <c r="C237" s="1038"/>
      <c r="D237" s="1038"/>
      <c r="E237" s="1038"/>
      <c r="F237" s="1039"/>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7"/>
      <c r="B238" s="1038"/>
      <c r="C238" s="1038"/>
      <c r="D238" s="1038"/>
      <c r="E238" s="1038"/>
      <c r="F238" s="1039"/>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7"/>
      <c r="B239" s="1038"/>
      <c r="C239" s="1038"/>
      <c r="D239" s="1038"/>
      <c r="E239" s="1038"/>
      <c r="F239" s="103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7"/>
      <c r="B244" s="1038"/>
      <c r="C244" s="1038"/>
      <c r="D244" s="1038"/>
      <c r="E244" s="1038"/>
      <c r="F244" s="1039"/>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7"/>
      <c r="B245" s="1038"/>
      <c r="C245" s="1038"/>
      <c r="D245" s="1038"/>
      <c r="E245" s="1038"/>
      <c r="F245" s="1039"/>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7"/>
      <c r="B246" s="1038"/>
      <c r="C246" s="1038"/>
      <c r="D246" s="1038"/>
      <c r="E246" s="1038"/>
      <c r="F246" s="1039"/>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7"/>
      <c r="B247" s="1038"/>
      <c r="C247" s="1038"/>
      <c r="D247" s="1038"/>
      <c r="E247" s="1038"/>
      <c r="F247" s="1039"/>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7"/>
      <c r="B248" s="1038"/>
      <c r="C248" s="1038"/>
      <c r="D248" s="1038"/>
      <c r="E248" s="1038"/>
      <c r="F248" s="1039"/>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7"/>
      <c r="B249" s="1038"/>
      <c r="C249" s="1038"/>
      <c r="D249" s="1038"/>
      <c r="E249" s="1038"/>
      <c r="F249" s="1039"/>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7"/>
      <c r="B250" s="1038"/>
      <c r="C250" s="1038"/>
      <c r="D250" s="1038"/>
      <c r="E250" s="1038"/>
      <c r="F250" s="1039"/>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7"/>
      <c r="B251" s="1038"/>
      <c r="C251" s="1038"/>
      <c r="D251" s="1038"/>
      <c r="E251" s="1038"/>
      <c r="F251" s="1039"/>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7"/>
      <c r="B252" s="1038"/>
      <c r="C252" s="1038"/>
      <c r="D252" s="1038"/>
      <c r="E252" s="1038"/>
      <c r="F252" s="103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7"/>
      <c r="B257" s="1038"/>
      <c r="C257" s="1038"/>
      <c r="D257" s="1038"/>
      <c r="E257" s="1038"/>
      <c r="F257" s="1039"/>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7"/>
      <c r="B258" s="1038"/>
      <c r="C258" s="1038"/>
      <c r="D258" s="1038"/>
      <c r="E258" s="1038"/>
      <c r="F258" s="1039"/>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7"/>
      <c r="B259" s="1038"/>
      <c r="C259" s="1038"/>
      <c r="D259" s="1038"/>
      <c r="E259" s="1038"/>
      <c r="F259" s="1039"/>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7"/>
      <c r="B260" s="1038"/>
      <c r="C260" s="1038"/>
      <c r="D260" s="1038"/>
      <c r="E260" s="1038"/>
      <c r="F260" s="1039"/>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7"/>
      <c r="B261" s="1038"/>
      <c r="C261" s="1038"/>
      <c r="D261" s="1038"/>
      <c r="E261" s="1038"/>
      <c r="F261" s="1039"/>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7"/>
      <c r="B262" s="1038"/>
      <c r="C262" s="1038"/>
      <c r="D262" s="1038"/>
      <c r="E262" s="1038"/>
      <c r="F262" s="1039"/>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7"/>
      <c r="B263" s="1038"/>
      <c r="C263" s="1038"/>
      <c r="D263" s="1038"/>
      <c r="E263" s="1038"/>
      <c r="F263" s="1039"/>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7"/>
      <c r="B264" s="1038"/>
      <c r="C264" s="1038"/>
      <c r="D264" s="1038"/>
      <c r="E264" s="1038"/>
      <c r="F264" s="1039"/>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7">
        <v>1</v>
      </c>
      <c r="B4" s="1057">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7">
        <v>2</v>
      </c>
      <c r="B5" s="1057">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7">
        <v>3</v>
      </c>
      <c r="B6" s="1057">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7">
        <v>4</v>
      </c>
      <c r="B7" s="1057">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7">
        <v>5</v>
      </c>
      <c r="B8" s="1057">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7">
        <v>6</v>
      </c>
      <c r="B9" s="1057">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7">
        <v>7</v>
      </c>
      <c r="B10" s="1057">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7">
        <v>8</v>
      </c>
      <c r="B11" s="1057">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7">
        <v>9</v>
      </c>
      <c r="B12" s="1057">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7">
        <v>10</v>
      </c>
      <c r="B13" s="1057">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7">
        <v>11</v>
      </c>
      <c r="B14" s="1057">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7">
        <v>12</v>
      </c>
      <c r="B15" s="1057">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7">
        <v>13</v>
      </c>
      <c r="B16" s="1057">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7">
        <v>14</v>
      </c>
      <c r="B17" s="1057">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7">
        <v>15</v>
      </c>
      <c r="B18" s="1057">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7">
        <v>16</v>
      </c>
      <c r="B19" s="1057">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7">
        <v>17</v>
      </c>
      <c r="B20" s="1057">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7">
        <v>18</v>
      </c>
      <c r="B21" s="1057">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7">
        <v>19</v>
      </c>
      <c r="B22" s="1057">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7">
        <v>20</v>
      </c>
      <c r="B23" s="1057">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7">
        <v>21</v>
      </c>
      <c r="B24" s="1057">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7">
        <v>22</v>
      </c>
      <c r="B25" s="1057">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7">
        <v>23</v>
      </c>
      <c r="B26" s="1057">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7">
        <v>24</v>
      </c>
      <c r="B27" s="1057">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7">
        <v>25</v>
      </c>
      <c r="B28" s="1057">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7">
        <v>26</v>
      </c>
      <c r="B29" s="1057">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7">
        <v>27</v>
      </c>
      <c r="B30" s="1057">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7">
        <v>28</v>
      </c>
      <c r="B31" s="1057">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7">
        <v>29</v>
      </c>
      <c r="B32" s="1057">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7">
        <v>30</v>
      </c>
      <c r="B33" s="1057">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7">
        <v>1</v>
      </c>
      <c r="B37" s="1057">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7">
        <v>2</v>
      </c>
      <c r="B38" s="1057">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7">
        <v>3</v>
      </c>
      <c r="B39" s="1057">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7">
        <v>4</v>
      </c>
      <c r="B40" s="1057">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7">
        <v>5</v>
      </c>
      <c r="B41" s="1057">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7">
        <v>6</v>
      </c>
      <c r="B42" s="1057">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7">
        <v>7</v>
      </c>
      <c r="B43" s="1057">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7">
        <v>8</v>
      </c>
      <c r="B44" s="1057">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7">
        <v>9</v>
      </c>
      <c r="B45" s="1057">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7">
        <v>10</v>
      </c>
      <c r="B46" s="1057">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7">
        <v>11</v>
      </c>
      <c r="B47" s="1057">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7">
        <v>12</v>
      </c>
      <c r="B48" s="1057">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7">
        <v>13</v>
      </c>
      <c r="B49" s="1057">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7">
        <v>14</v>
      </c>
      <c r="B50" s="1057">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7">
        <v>15</v>
      </c>
      <c r="B51" s="1057">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7">
        <v>16</v>
      </c>
      <c r="B52" s="1057">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7">
        <v>17</v>
      </c>
      <c r="B53" s="1057">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7">
        <v>18</v>
      </c>
      <c r="B54" s="1057">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7">
        <v>19</v>
      </c>
      <c r="B55" s="1057">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7">
        <v>20</v>
      </c>
      <c r="B56" s="1057">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7">
        <v>21</v>
      </c>
      <c r="B57" s="1057">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7">
        <v>22</v>
      </c>
      <c r="B58" s="1057">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7">
        <v>23</v>
      </c>
      <c r="B59" s="1057">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7">
        <v>24</v>
      </c>
      <c r="B60" s="1057">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7">
        <v>25</v>
      </c>
      <c r="B61" s="1057">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7">
        <v>26</v>
      </c>
      <c r="B62" s="1057">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7">
        <v>27</v>
      </c>
      <c r="B63" s="1057">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7">
        <v>28</v>
      </c>
      <c r="B64" s="1057">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7">
        <v>29</v>
      </c>
      <c r="B65" s="1057">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7">
        <v>30</v>
      </c>
      <c r="B66" s="1057">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7">
        <v>1</v>
      </c>
      <c r="B70" s="1057">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7">
        <v>2</v>
      </c>
      <c r="B71" s="1057">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7">
        <v>3</v>
      </c>
      <c r="B72" s="1057">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7">
        <v>4</v>
      </c>
      <c r="B73" s="1057">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7">
        <v>5</v>
      </c>
      <c r="B74" s="1057">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7">
        <v>6</v>
      </c>
      <c r="B75" s="1057">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7">
        <v>7</v>
      </c>
      <c r="B76" s="1057">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7">
        <v>8</v>
      </c>
      <c r="B77" s="1057">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7">
        <v>9</v>
      </c>
      <c r="B78" s="1057">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7">
        <v>10</v>
      </c>
      <c r="B79" s="1057">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7">
        <v>11</v>
      </c>
      <c r="B80" s="1057">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7">
        <v>12</v>
      </c>
      <c r="B81" s="1057">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7">
        <v>13</v>
      </c>
      <c r="B82" s="1057">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7">
        <v>14</v>
      </c>
      <c r="B83" s="1057">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7">
        <v>15</v>
      </c>
      <c r="B84" s="1057">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7">
        <v>16</v>
      </c>
      <c r="B85" s="1057">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7">
        <v>17</v>
      </c>
      <c r="B86" s="1057">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7">
        <v>18</v>
      </c>
      <c r="B87" s="1057">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7">
        <v>19</v>
      </c>
      <c r="B88" s="1057">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7">
        <v>20</v>
      </c>
      <c r="B89" s="1057">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7">
        <v>21</v>
      </c>
      <c r="B90" s="1057">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7">
        <v>22</v>
      </c>
      <c r="B91" s="1057">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7">
        <v>23</v>
      </c>
      <c r="B92" s="1057">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7">
        <v>24</v>
      </c>
      <c r="B93" s="1057">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7">
        <v>25</v>
      </c>
      <c r="B94" s="1057">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7">
        <v>26</v>
      </c>
      <c r="B95" s="1057">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7">
        <v>27</v>
      </c>
      <c r="B96" s="1057">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7">
        <v>28</v>
      </c>
      <c r="B97" s="1057">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7">
        <v>29</v>
      </c>
      <c r="B98" s="1057">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7">
        <v>30</v>
      </c>
      <c r="B99" s="1057">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7">
        <v>1</v>
      </c>
      <c r="B103" s="1057">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7">
        <v>2</v>
      </c>
      <c r="B104" s="1057">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7">
        <v>3</v>
      </c>
      <c r="B105" s="1057">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7">
        <v>4</v>
      </c>
      <c r="B106" s="1057">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7">
        <v>5</v>
      </c>
      <c r="B107" s="1057">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7">
        <v>6</v>
      </c>
      <c r="B108" s="1057">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7">
        <v>7</v>
      </c>
      <c r="B109" s="1057">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7">
        <v>8</v>
      </c>
      <c r="B110" s="1057">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7">
        <v>9</v>
      </c>
      <c r="B111" s="1057">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7">
        <v>10</v>
      </c>
      <c r="B112" s="1057">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7">
        <v>11</v>
      </c>
      <c r="B113" s="1057">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7">
        <v>12</v>
      </c>
      <c r="B114" s="1057">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7">
        <v>13</v>
      </c>
      <c r="B115" s="1057">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7">
        <v>14</v>
      </c>
      <c r="B116" s="1057">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7">
        <v>15</v>
      </c>
      <c r="B117" s="1057">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7">
        <v>16</v>
      </c>
      <c r="B118" s="1057">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7">
        <v>17</v>
      </c>
      <c r="B119" s="1057">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7">
        <v>18</v>
      </c>
      <c r="B120" s="1057">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7">
        <v>19</v>
      </c>
      <c r="B121" s="1057">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7">
        <v>20</v>
      </c>
      <c r="B122" s="1057">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7">
        <v>21</v>
      </c>
      <c r="B123" s="1057">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7">
        <v>22</v>
      </c>
      <c r="B124" s="1057">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7">
        <v>23</v>
      </c>
      <c r="B125" s="1057">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7">
        <v>24</v>
      </c>
      <c r="B126" s="1057">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7">
        <v>25</v>
      </c>
      <c r="B127" s="1057">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7">
        <v>26</v>
      </c>
      <c r="B128" s="1057">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7">
        <v>27</v>
      </c>
      <c r="B129" s="1057">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7">
        <v>28</v>
      </c>
      <c r="B130" s="1057">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7">
        <v>29</v>
      </c>
      <c r="B131" s="1057">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7">
        <v>30</v>
      </c>
      <c r="B132" s="1057">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7">
        <v>1</v>
      </c>
      <c r="B136" s="1057">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7">
        <v>2</v>
      </c>
      <c r="B137" s="1057">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7">
        <v>3</v>
      </c>
      <c r="B138" s="1057">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7">
        <v>4</v>
      </c>
      <c r="B139" s="1057">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7">
        <v>5</v>
      </c>
      <c r="B140" s="1057">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7">
        <v>6</v>
      </c>
      <c r="B141" s="1057">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7">
        <v>7</v>
      </c>
      <c r="B142" s="1057">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7">
        <v>8</v>
      </c>
      <c r="B143" s="1057">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7">
        <v>9</v>
      </c>
      <c r="B144" s="1057">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7">
        <v>10</v>
      </c>
      <c r="B145" s="1057">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7">
        <v>11</v>
      </c>
      <c r="B146" s="1057">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7">
        <v>12</v>
      </c>
      <c r="B147" s="1057">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7">
        <v>13</v>
      </c>
      <c r="B148" s="1057">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7">
        <v>14</v>
      </c>
      <c r="B149" s="1057">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7">
        <v>15</v>
      </c>
      <c r="B150" s="1057">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7">
        <v>16</v>
      </c>
      <c r="B151" s="1057">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7">
        <v>17</v>
      </c>
      <c r="B152" s="1057">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7">
        <v>18</v>
      </c>
      <c r="B153" s="1057">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7">
        <v>19</v>
      </c>
      <c r="B154" s="1057">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7">
        <v>20</v>
      </c>
      <c r="B155" s="1057">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7">
        <v>21</v>
      </c>
      <c r="B156" s="1057">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7">
        <v>22</v>
      </c>
      <c r="B157" s="1057">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7">
        <v>23</v>
      </c>
      <c r="B158" s="1057">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7">
        <v>24</v>
      </c>
      <c r="B159" s="1057">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7">
        <v>25</v>
      </c>
      <c r="B160" s="1057">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7">
        <v>26</v>
      </c>
      <c r="B161" s="1057">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7">
        <v>27</v>
      </c>
      <c r="B162" s="1057">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7">
        <v>28</v>
      </c>
      <c r="B163" s="1057">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7">
        <v>29</v>
      </c>
      <c r="B164" s="1057">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7">
        <v>30</v>
      </c>
      <c r="B165" s="1057">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7">
        <v>1</v>
      </c>
      <c r="B169" s="1057">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7">
        <v>2</v>
      </c>
      <c r="B170" s="1057">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7">
        <v>3</v>
      </c>
      <c r="B171" s="1057">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7">
        <v>4</v>
      </c>
      <c r="B172" s="1057">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7">
        <v>5</v>
      </c>
      <c r="B173" s="1057">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7">
        <v>6</v>
      </c>
      <c r="B174" s="1057">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7">
        <v>7</v>
      </c>
      <c r="B175" s="1057">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7">
        <v>8</v>
      </c>
      <c r="B176" s="1057">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7">
        <v>9</v>
      </c>
      <c r="B177" s="1057">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7">
        <v>10</v>
      </c>
      <c r="B178" s="1057">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7">
        <v>11</v>
      </c>
      <c r="B179" s="1057">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7">
        <v>12</v>
      </c>
      <c r="B180" s="1057">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7">
        <v>13</v>
      </c>
      <c r="B181" s="1057">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7">
        <v>14</v>
      </c>
      <c r="B182" s="1057">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7">
        <v>15</v>
      </c>
      <c r="B183" s="1057">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7">
        <v>16</v>
      </c>
      <c r="B184" s="1057">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7">
        <v>17</v>
      </c>
      <c r="B185" s="1057">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7">
        <v>18</v>
      </c>
      <c r="B186" s="1057">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7">
        <v>19</v>
      </c>
      <c r="B187" s="1057">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7">
        <v>20</v>
      </c>
      <c r="B188" s="1057">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7">
        <v>21</v>
      </c>
      <c r="B189" s="1057">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7">
        <v>22</v>
      </c>
      <c r="B190" s="1057">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7">
        <v>23</v>
      </c>
      <c r="B191" s="1057">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7">
        <v>24</v>
      </c>
      <c r="B192" s="1057">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7">
        <v>25</v>
      </c>
      <c r="B193" s="1057">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7">
        <v>26</v>
      </c>
      <c r="B194" s="1057">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7">
        <v>27</v>
      </c>
      <c r="B195" s="1057">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7">
        <v>28</v>
      </c>
      <c r="B196" s="1057">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7">
        <v>29</v>
      </c>
      <c r="B197" s="1057">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7">
        <v>30</v>
      </c>
      <c r="B198" s="1057">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7">
        <v>1</v>
      </c>
      <c r="B202" s="1057">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7">
        <v>2</v>
      </c>
      <c r="B203" s="1057">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7">
        <v>3</v>
      </c>
      <c r="B204" s="1057">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7">
        <v>4</v>
      </c>
      <c r="B205" s="1057">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7">
        <v>5</v>
      </c>
      <c r="B206" s="1057">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7">
        <v>6</v>
      </c>
      <c r="B207" s="1057">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7">
        <v>7</v>
      </c>
      <c r="B208" s="1057">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7">
        <v>8</v>
      </c>
      <c r="B209" s="1057">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7">
        <v>9</v>
      </c>
      <c r="B210" s="1057">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7">
        <v>10</v>
      </c>
      <c r="B211" s="1057">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7">
        <v>11</v>
      </c>
      <c r="B212" s="1057">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7">
        <v>12</v>
      </c>
      <c r="B213" s="1057">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7">
        <v>13</v>
      </c>
      <c r="B214" s="1057">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7">
        <v>14</v>
      </c>
      <c r="B215" s="1057">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7">
        <v>15</v>
      </c>
      <c r="B216" s="1057">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7">
        <v>16</v>
      </c>
      <c r="B217" s="1057">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7">
        <v>17</v>
      </c>
      <c r="B218" s="1057">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7">
        <v>18</v>
      </c>
      <c r="B219" s="1057">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7">
        <v>19</v>
      </c>
      <c r="B220" s="1057">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7">
        <v>20</v>
      </c>
      <c r="B221" s="1057">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7">
        <v>21</v>
      </c>
      <c r="B222" s="1057">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7">
        <v>22</v>
      </c>
      <c r="B223" s="1057">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7">
        <v>23</v>
      </c>
      <c r="B224" s="1057">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7">
        <v>24</v>
      </c>
      <c r="B225" s="1057">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7">
        <v>25</v>
      </c>
      <c r="B226" s="1057">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7">
        <v>26</v>
      </c>
      <c r="B227" s="1057">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7">
        <v>27</v>
      </c>
      <c r="B228" s="1057">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7">
        <v>28</v>
      </c>
      <c r="B229" s="1057">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7">
        <v>29</v>
      </c>
      <c r="B230" s="1057">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7">
        <v>30</v>
      </c>
      <c r="B231" s="1057">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7">
        <v>1</v>
      </c>
      <c r="B235" s="1057">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7">
        <v>2</v>
      </c>
      <c r="B236" s="1057">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7">
        <v>3</v>
      </c>
      <c r="B237" s="1057">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7">
        <v>4</v>
      </c>
      <c r="B238" s="1057">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7">
        <v>5</v>
      </c>
      <c r="B239" s="1057">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7">
        <v>6</v>
      </c>
      <c r="B240" s="1057">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7">
        <v>7</v>
      </c>
      <c r="B241" s="1057">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7">
        <v>8</v>
      </c>
      <c r="B242" s="1057">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7">
        <v>9</v>
      </c>
      <c r="B243" s="1057">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7">
        <v>10</v>
      </c>
      <c r="B244" s="1057">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7">
        <v>11</v>
      </c>
      <c r="B245" s="1057">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7">
        <v>12</v>
      </c>
      <c r="B246" s="1057">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7">
        <v>13</v>
      </c>
      <c r="B247" s="1057">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7">
        <v>14</v>
      </c>
      <c r="B248" s="1057">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7">
        <v>15</v>
      </c>
      <c r="B249" s="1057">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7">
        <v>16</v>
      </c>
      <c r="B250" s="1057">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7">
        <v>17</v>
      </c>
      <c r="B251" s="1057">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7">
        <v>18</v>
      </c>
      <c r="B252" s="1057">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7">
        <v>19</v>
      </c>
      <c r="B253" s="1057">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7">
        <v>20</v>
      </c>
      <c r="B254" s="1057">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7">
        <v>21</v>
      </c>
      <c r="B255" s="1057">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7">
        <v>22</v>
      </c>
      <c r="B256" s="1057">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7">
        <v>23</v>
      </c>
      <c r="B257" s="1057">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7">
        <v>24</v>
      </c>
      <c r="B258" s="1057">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7">
        <v>25</v>
      </c>
      <c r="B259" s="1057">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7">
        <v>26</v>
      </c>
      <c r="B260" s="1057">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7">
        <v>27</v>
      </c>
      <c r="B261" s="1057">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7">
        <v>28</v>
      </c>
      <c r="B262" s="1057">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7">
        <v>29</v>
      </c>
      <c r="B263" s="1057">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7">
        <v>30</v>
      </c>
      <c r="B264" s="1057">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7">
        <v>1</v>
      </c>
      <c r="B268" s="1057">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7">
        <v>2</v>
      </c>
      <c r="B269" s="1057">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7">
        <v>3</v>
      </c>
      <c r="B270" s="1057">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7">
        <v>4</v>
      </c>
      <c r="B271" s="1057">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7">
        <v>5</v>
      </c>
      <c r="B272" s="1057">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7">
        <v>6</v>
      </c>
      <c r="B273" s="1057">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7">
        <v>7</v>
      </c>
      <c r="B274" s="1057">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7">
        <v>8</v>
      </c>
      <c r="B275" s="1057">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7">
        <v>9</v>
      </c>
      <c r="B276" s="1057">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7">
        <v>10</v>
      </c>
      <c r="B277" s="1057">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7">
        <v>11</v>
      </c>
      <c r="B278" s="1057">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7">
        <v>12</v>
      </c>
      <c r="B279" s="1057">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7">
        <v>13</v>
      </c>
      <c r="B280" s="1057">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7">
        <v>14</v>
      </c>
      <c r="B281" s="1057">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7">
        <v>15</v>
      </c>
      <c r="B282" s="1057">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7">
        <v>16</v>
      </c>
      <c r="B283" s="1057">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7">
        <v>17</v>
      </c>
      <c r="B284" s="1057">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7">
        <v>18</v>
      </c>
      <c r="B285" s="1057">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7">
        <v>19</v>
      </c>
      <c r="B286" s="1057">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7">
        <v>20</v>
      </c>
      <c r="B287" s="1057">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7">
        <v>21</v>
      </c>
      <c r="B288" s="1057">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7">
        <v>22</v>
      </c>
      <c r="B289" s="1057">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7">
        <v>23</v>
      </c>
      <c r="B290" s="1057">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7">
        <v>24</v>
      </c>
      <c r="B291" s="1057">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7">
        <v>25</v>
      </c>
      <c r="B292" s="1057">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7">
        <v>26</v>
      </c>
      <c r="B293" s="1057">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7">
        <v>27</v>
      </c>
      <c r="B294" s="1057">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7">
        <v>28</v>
      </c>
      <c r="B295" s="1057">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7">
        <v>29</v>
      </c>
      <c r="B296" s="1057">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7">
        <v>30</v>
      </c>
      <c r="B297" s="1057">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7">
        <v>1</v>
      </c>
      <c r="B301" s="1057">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7">
        <v>2</v>
      </c>
      <c r="B302" s="1057">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7">
        <v>3</v>
      </c>
      <c r="B303" s="1057">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7">
        <v>4</v>
      </c>
      <c r="B304" s="1057">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7">
        <v>5</v>
      </c>
      <c r="B305" s="1057">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7">
        <v>6</v>
      </c>
      <c r="B306" s="1057">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7">
        <v>7</v>
      </c>
      <c r="B307" s="1057">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7">
        <v>8</v>
      </c>
      <c r="B308" s="1057">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7">
        <v>9</v>
      </c>
      <c r="B309" s="1057">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7">
        <v>10</v>
      </c>
      <c r="B310" s="1057">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7">
        <v>11</v>
      </c>
      <c r="B311" s="1057">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7">
        <v>12</v>
      </c>
      <c r="B312" s="1057">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7">
        <v>13</v>
      </c>
      <c r="B313" s="1057">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7">
        <v>14</v>
      </c>
      <c r="B314" s="1057">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7">
        <v>15</v>
      </c>
      <c r="B315" s="1057">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7">
        <v>16</v>
      </c>
      <c r="B316" s="1057">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7">
        <v>17</v>
      </c>
      <c r="B317" s="1057">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7">
        <v>18</v>
      </c>
      <c r="B318" s="1057">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7">
        <v>19</v>
      </c>
      <c r="B319" s="1057">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7">
        <v>20</v>
      </c>
      <c r="B320" s="1057">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7">
        <v>21</v>
      </c>
      <c r="B321" s="1057">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7">
        <v>22</v>
      </c>
      <c r="B322" s="1057">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7">
        <v>23</v>
      </c>
      <c r="B323" s="1057">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7">
        <v>24</v>
      </c>
      <c r="B324" s="1057">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7">
        <v>25</v>
      </c>
      <c r="B325" s="1057">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7">
        <v>26</v>
      </c>
      <c r="B326" s="1057">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7">
        <v>27</v>
      </c>
      <c r="B327" s="1057">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7">
        <v>28</v>
      </c>
      <c r="B328" s="1057">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7">
        <v>29</v>
      </c>
      <c r="B329" s="1057">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7">
        <v>30</v>
      </c>
      <c r="B330" s="1057">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7">
        <v>1</v>
      </c>
      <c r="B334" s="1057">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7">
        <v>2</v>
      </c>
      <c r="B335" s="1057">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7">
        <v>3</v>
      </c>
      <c r="B336" s="1057">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7">
        <v>4</v>
      </c>
      <c r="B337" s="1057">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7">
        <v>5</v>
      </c>
      <c r="B338" s="1057">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7">
        <v>6</v>
      </c>
      <c r="B339" s="1057">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7">
        <v>7</v>
      </c>
      <c r="B340" s="1057">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7">
        <v>8</v>
      </c>
      <c r="B341" s="1057">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7">
        <v>9</v>
      </c>
      <c r="B342" s="1057">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7">
        <v>10</v>
      </c>
      <c r="B343" s="1057">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7">
        <v>11</v>
      </c>
      <c r="B344" s="1057">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7">
        <v>12</v>
      </c>
      <c r="B345" s="1057">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7">
        <v>13</v>
      </c>
      <c r="B346" s="1057">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7">
        <v>14</v>
      </c>
      <c r="B347" s="1057">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7">
        <v>15</v>
      </c>
      <c r="B348" s="1057">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7">
        <v>16</v>
      </c>
      <c r="B349" s="1057">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7">
        <v>17</v>
      </c>
      <c r="B350" s="1057">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7">
        <v>18</v>
      </c>
      <c r="B351" s="1057">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7">
        <v>19</v>
      </c>
      <c r="B352" s="1057">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7">
        <v>20</v>
      </c>
      <c r="B353" s="1057">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7">
        <v>21</v>
      </c>
      <c r="B354" s="1057">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7">
        <v>22</v>
      </c>
      <c r="B355" s="1057">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7">
        <v>23</v>
      </c>
      <c r="B356" s="1057">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7">
        <v>24</v>
      </c>
      <c r="B357" s="1057">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7">
        <v>25</v>
      </c>
      <c r="B358" s="1057">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7">
        <v>26</v>
      </c>
      <c r="B359" s="1057">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7">
        <v>27</v>
      </c>
      <c r="B360" s="1057">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7">
        <v>28</v>
      </c>
      <c r="B361" s="1057">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7">
        <v>29</v>
      </c>
      <c r="B362" s="1057">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7">
        <v>30</v>
      </c>
      <c r="B363" s="1057">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7">
        <v>1</v>
      </c>
      <c r="B367" s="1057">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7">
        <v>2</v>
      </c>
      <c r="B368" s="1057">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7">
        <v>3</v>
      </c>
      <c r="B369" s="1057">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7">
        <v>4</v>
      </c>
      <c r="B370" s="1057">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7">
        <v>5</v>
      </c>
      <c r="B371" s="1057">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7">
        <v>6</v>
      </c>
      <c r="B372" s="1057">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7">
        <v>7</v>
      </c>
      <c r="B373" s="1057">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7">
        <v>8</v>
      </c>
      <c r="B374" s="1057">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7">
        <v>9</v>
      </c>
      <c r="B375" s="1057">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7">
        <v>10</v>
      </c>
      <c r="B376" s="1057">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7">
        <v>11</v>
      </c>
      <c r="B377" s="1057">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7">
        <v>12</v>
      </c>
      <c r="B378" s="1057">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7">
        <v>13</v>
      </c>
      <c r="B379" s="1057">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7">
        <v>14</v>
      </c>
      <c r="B380" s="1057">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7">
        <v>15</v>
      </c>
      <c r="B381" s="1057">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7">
        <v>16</v>
      </c>
      <c r="B382" s="1057">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7">
        <v>17</v>
      </c>
      <c r="B383" s="1057">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7">
        <v>18</v>
      </c>
      <c r="B384" s="1057">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7">
        <v>19</v>
      </c>
      <c r="B385" s="1057">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7">
        <v>20</v>
      </c>
      <c r="B386" s="1057">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7">
        <v>21</v>
      </c>
      <c r="B387" s="1057">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7">
        <v>22</v>
      </c>
      <c r="B388" s="1057">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7">
        <v>23</v>
      </c>
      <c r="B389" s="1057">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7">
        <v>24</v>
      </c>
      <c r="B390" s="1057">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7">
        <v>25</v>
      </c>
      <c r="B391" s="1057">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7">
        <v>26</v>
      </c>
      <c r="B392" s="1057">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7">
        <v>27</v>
      </c>
      <c r="B393" s="1057">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7">
        <v>28</v>
      </c>
      <c r="B394" s="1057">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7">
        <v>29</v>
      </c>
      <c r="B395" s="1057">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7">
        <v>30</v>
      </c>
      <c r="B396" s="1057">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7">
        <v>1</v>
      </c>
      <c r="B400" s="1057">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7">
        <v>2</v>
      </c>
      <c r="B401" s="1057">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7">
        <v>3</v>
      </c>
      <c r="B402" s="1057">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7">
        <v>4</v>
      </c>
      <c r="B403" s="1057">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7">
        <v>5</v>
      </c>
      <c r="B404" s="1057">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7">
        <v>6</v>
      </c>
      <c r="B405" s="1057">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7">
        <v>7</v>
      </c>
      <c r="B406" s="1057">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7">
        <v>8</v>
      </c>
      <c r="B407" s="1057">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7">
        <v>9</v>
      </c>
      <c r="B408" s="1057">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7">
        <v>10</v>
      </c>
      <c r="B409" s="1057">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7">
        <v>11</v>
      </c>
      <c r="B410" s="1057">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7">
        <v>12</v>
      </c>
      <c r="B411" s="1057">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7">
        <v>13</v>
      </c>
      <c r="B412" s="1057">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7">
        <v>14</v>
      </c>
      <c r="B413" s="1057">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7">
        <v>15</v>
      </c>
      <c r="B414" s="1057">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7">
        <v>16</v>
      </c>
      <c r="B415" s="1057">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7">
        <v>17</v>
      </c>
      <c r="B416" s="1057">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7">
        <v>18</v>
      </c>
      <c r="B417" s="1057">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7">
        <v>19</v>
      </c>
      <c r="B418" s="1057">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7">
        <v>20</v>
      </c>
      <c r="B419" s="1057">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7">
        <v>21</v>
      </c>
      <c r="B420" s="1057">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7">
        <v>22</v>
      </c>
      <c r="B421" s="1057">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7">
        <v>23</v>
      </c>
      <c r="B422" s="1057">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7">
        <v>24</v>
      </c>
      <c r="B423" s="1057">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7">
        <v>25</v>
      </c>
      <c r="B424" s="1057">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7">
        <v>26</v>
      </c>
      <c r="B425" s="1057">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7">
        <v>27</v>
      </c>
      <c r="B426" s="1057">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7">
        <v>28</v>
      </c>
      <c r="B427" s="1057">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7">
        <v>29</v>
      </c>
      <c r="B428" s="1057">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7">
        <v>30</v>
      </c>
      <c r="B429" s="1057">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7">
        <v>1</v>
      </c>
      <c r="B433" s="1057">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7">
        <v>2</v>
      </c>
      <c r="B434" s="1057">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7">
        <v>3</v>
      </c>
      <c r="B435" s="1057">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7">
        <v>4</v>
      </c>
      <c r="B436" s="1057">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7">
        <v>5</v>
      </c>
      <c r="B437" s="1057">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7">
        <v>6</v>
      </c>
      <c r="B438" s="1057">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7">
        <v>7</v>
      </c>
      <c r="B439" s="1057">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7">
        <v>8</v>
      </c>
      <c r="B440" s="1057">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7">
        <v>9</v>
      </c>
      <c r="B441" s="1057">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7">
        <v>10</v>
      </c>
      <c r="B442" s="1057">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7">
        <v>11</v>
      </c>
      <c r="B443" s="1057">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7">
        <v>12</v>
      </c>
      <c r="B444" s="1057">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7">
        <v>13</v>
      </c>
      <c r="B445" s="1057">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7">
        <v>14</v>
      </c>
      <c r="B446" s="1057">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7">
        <v>15</v>
      </c>
      <c r="B447" s="1057">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7">
        <v>16</v>
      </c>
      <c r="B448" s="1057">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7">
        <v>17</v>
      </c>
      <c r="B449" s="1057">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7">
        <v>18</v>
      </c>
      <c r="B450" s="1057">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7">
        <v>19</v>
      </c>
      <c r="B451" s="1057">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7">
        <v>20</v>
      </c>
      <c r="B452" s="1057">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7">
        <v>21</v>
      </c>
      <c r="B453" s="1057">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7">
        <v>22</v>
      </c>
      <c r="B454" s="1057">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7">
        <v>23</v>
      </c>
      <c r="B455" s="1057">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7">
        <v>24</v>
      </c>
      <c r="B456" s="1057">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7">
        <v>25</v>
      </c>
      <c r="B457" s="1057">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7">
        <v>26</v>
      </c>
      <c r="B458" s="1057">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7">
        <v>27</v>
      </c>
      <c r="B459" s="1057">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7">
        <v>28</v>
      </c>
      <c r="B460" s="1057">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7">
        <v>29</v>
      </c>
      <c r="B461" s="1057">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7">
        <v>30</v>
      </c>
      <c r="B462" s="1057">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7">
        <v>1</v>
      </c>
      <c r="B466" s="1057">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7">
        <v>2</v>
      </c>
      <c r="B467" s="1057">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7">
        <v>3</v>
      </c>
      <c r="B468" s="1057">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7">
        <v>4</v>
      </c>
      <c r="B469" s="1057">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7">
        <v>5</v>
      </c>
      <c r="B470" s="1057">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7">
        <v>6</v>
      </c>
      <c r="B471" s="1057">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7">
        <v>7</v>
      </c>
      <c r="B472" s="1057">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7">
        <v>8</v>
      </c>
      <c r="B473" s="1057">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7">
        <v>9</v>
      </c>
      <c r="B474" s="1057">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7">
        <v>10</v>
      </c>
      <c r="B475" s="1057">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7">
        <v>11</v>
      </c>
      <c r="B476" s="1057">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7">
        <v>12</v>
      </c>
      <c r="B477" s="1057">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7">
        <v>13</v>
      </c>
      <c r="B478" s="1057">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7">
        <v>14</v>
      </c>
      <c r="B479" s="1057">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7">
        <v>15</v>
      </c>
      <c r="B480" s="1057">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7">
        <v>16</v>
      </c>
      <c r="B481" s="1057">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7">
        <v>17</v>
      </c>
      <c r="B482" s="1057">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7">
        <v>18</v>
      </c>
      <c r="B483" s="1057">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7">
        <v>19</v>
      </c>
      <c r="B484" s="1057">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7">
        <v>20</v>
      </c>
      <c r="B485" s="1057">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7">
        <v>21</v>
      </c>
      <c r="B486" s="1057">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7">
        <v>22</v>
      </c>
      <c r="B487" s="1057">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7">
        <v>23</v>
      </c>
      <c r="B488" s="1057">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7">
        <v>24</v>
      </c>
      <c r="B489" s="1057">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7">
        <v>25</v>
      </c>
      <c r="B490" s="1057">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7">
        <v>26</v>
      </c>
      <c r="B491" s="1057">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7">
        <v>27</v>
      </c>
      <c r="B492" s="1057">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7">
        <v>28</v>
      </c>
      <c r="B493" s="1057">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7">
        <v>29</v>
      </c>
      <c r="B494" s="1057">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7">
        <v>30</v>
      </c>
      <c r="B495" s="1057">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7">
        <v>1</v>
      </c>
      <c r="B499" s="1057">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7">
        <v>2</v>
      </c>
      <c r="B500" s="1057">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7">
        <v>3</v>
      </c>
      <c r="B501" s="1057">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7">
        <v>4</v>
      </c>
      <c r="B502" s="1057">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7">
        <v>5</v>
      </c>
      <c r="B503" s="1057">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7">
        <v>6</v>
      </c>
      <c r="B504" s="1057">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7">
        <v>7</v>
      </c>
      <c r="B505" s="1057">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7">
        <v>8</v>
      </c>
      <c r="B506" s="1057">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7">
        <v>9</v>
      </c>
      <c r="B507" s="1057">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7">
        <v>10</v>
      </c>
      <c r="B508" s="1057">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7">
        <v>11</v>
      </c>
      <c r="B509" s="1057">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7">
        <v>12</v>
      </c>
      <c r="B510" s="1057">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7">
        <v>13</v>
      </c>
      <c r="B511" s="1057">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7">
        <v>14</v>
      </c>
      <c r="B512" s="1057">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7">
        <v>15</v>
      </c>
      <c r="B513" s="1057">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7">
        <v>16</v>
      </c>
      <c r="B514" s="1057">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7">
        <v>17</v>
      </c>
      <c r="B515" s="1057">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7">
        <v>18</v>
      </c>
      <c r="B516" s="1057">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7">
        <v>19</v>
      </c>
      <c r="B517" s="1057">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7">
        <v>20</v>
      </c>
      <c r="B518" s="1057">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7">
        <v>21</v>
      </c>
      <c r="B519" s="1057">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7">
        <v>22</v>
      </c>
      <c r="B520" s="1057">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7">
        <v>23</v>
      </c>
      <c r="B521" s="1057">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7">
        <v>24</v>
      </c>
      <c r="B522" s="1057">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7">
        <v>25</v>
      </c>
      <c r="B523" s="1057">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7">
        <v>26</v>
      </c>
      <c r="B524" s="1057">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7">
        <v>27</v>
      </c>
      <c r="B525" s="1057">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7">
        <v>28</v>
      </c>
      <c r="B526" s="1057">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7">
        <v>29</v>
      </c>
      <c r="B527" s="1057">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7">
        <v>30</v>
      </c>
      <c r="B528" s="1057">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7">
        <v>1</v>
      </c>
      <c r="B532" s="1057">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7">
        <v>2</v>
      </c>
      <c r="B533" s="1057">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7">
        <v>3</v>
      </c>
      <c r="B534" s="1057">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7">
        <v>4</v>
      </c>
      <c r="B535" s="1057">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7">
        <v>5</v>
      </c>
      <c r="B536" s="1057">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7">
        <v>6</v>
      </c>
      <c r="B537" s="1057">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7">
        <v>7</v>
      </c>
      <c r="B538" s="1057">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7">
        <v>8</v>
      </c>
      <c r="B539" s="1057">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7">
        <v>9</v>
      </c>
      <c r="B540" s="1057">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7">
        <v>10</v>
      </c>
      <c r="B541" s="1057">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7">
        <v>11</v>
      </c>
      <c r="B542" s="1057">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7">
        <v>12</v>
      </c>
      <c r="B543" s="1057">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7">
        <v>13</v>
      </c>
      <c r="B544" s="1057">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7">
        <v>14</v>
      </c>
      <c r="B545" s="1057">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7">
        <v>15</v>
      </c>
      <c r="B546" s="1057">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7">
        <v>16</v>
      </c>
      <c r="B547" s="1057">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7">
        <v>17</v>
      </c>
      <c r="B548" s="1057">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7">
        <v>18</v>
      </c>
      <c r="B549" s="1057">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7">
        <v>19</v>
      </c>
      <c r="B550" s="1057">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7">
        <v>20</v>
      </c>
      <c r="B551" s="1057">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7">
        <v>21</v>
      </c>
      <c r="B552" s="1057">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7">
        <v>22</v>
      </c>
      <c r="B553" s="1057">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7">
        <v>23</v>
      </c>
      <c r="B554" s="1057">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7">
        <v>24</v>
      </c>
      <c r="B555" s="1057">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7">
        <v>25</v>
      </c>
      <c r="B556" s="1057">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7">
        <v>26</v>
      </c>
      <c r="B557" s="1057">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7">
        <v>27</v>
      </c>
      <c r="B558" s="1057">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7">
        <v>28</v>
      </c>
      <c r="B559" s="1057">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7">
        <v>29</v>
      </c>
      <c r="B560" s="1057">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7">
        <v>30</v>
      </c>
      <c r="B561" s="1057">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7">
        <v>1</v>
      </c>
      <c r="B565" s="1057">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7">
        <v>2</v>
      </c>
      <c r="B566" s="1057">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7">
        <v>3</v>
      </c>
      <c r="B567" s="1057">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7">
        <v>4</v>
      </c>
      <c r="B568" s="1057">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7">
        <v>5</v>
      </c>
      <c r="B569" s="1057">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7">
        <v>6</v>
      </c>
      <c r="B570" s="1057">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7">
        <v>7</v>
      </c>
      <c r="B571" s="1057">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7">
        <v>8</v>
      </c>
      <c r="B572" s="1057">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7">
        <v>9</v>
      </c>
      <c r="B573" s="1057">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7">
        <v>10</v>
      </c>
      <c r="B574" s="1057">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7">
        <v>11</v>
      </c>
      <c r="B575" s="1057">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7">
        <v>12</v>
      </c>
      <c r="B576" s="1057">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7">
        <v>13</v>
      </c>
      <c r="B577" s="1057">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7">
        <v>14</v>
      </c>
      <c r="B578" s="1057">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7">
        <v>15</v>
      </c>
      <c r="B579" s="1057">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7">
        <v>16</v>
      </c>
      <c r="B580" s="1057">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7">
        <v>17</v>
      </c>
      <c r="B581" s="1057">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7">
        <v>18</v>
      </c>
      <c r="B582" s="1057">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7">
        <v>19</v>
      </c>
      <c r="B583" s="1057">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7">
        <v>20</v>
      </c>
      <c r="B584" s="1057">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7">
        <v>21</v>
      </c>
      <c r="B585" s="1057">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7">
        <v>22</v>
      </c>
      <c r="B586" s="1057">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7">
        <v>23</v>
      </c>
      <c r="B587" s="1057">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7">
        <v>24</v>
      </c>
      <c r="B588" s="1057">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7">
        <v>25</v>
      </c>
      <c r="B589" s="1057">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7">
        <v>26</v>
      </c>
      <c r="B590" s="1057">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7">
        <v>27</v>
      </c>
      <c r="B591" s="1057">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7">
        <v>28</v>
      </c>
      <c r="B592" s="1057">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7">
        <v>29</v>
      </c>
      <c r="B593" s="1057">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7">
        <v>30</v>
      </c>
      <c r="B594" s="1057">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7">
        <v>1</v>
      </c>
      <c r="B598" s="1057">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7">
        <v>2</v>
      </c>
      <c r="B599" s="1057">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7">
        <v>3</v>
      </c>
      <c r="B600" s="1057">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7">
        <v>4</v>
      </c>
      <c r="B601" s="1057">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7">
        <v>5</v>
      </c>
      <c r="B602" s="1057">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7">
        <v>6</v>
      </c>
      <c r="B603" s="1057">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7">
        <v>7</v>
      </c>
      <c r="B604" s="1057">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7">
        <v>8</v>
      </c>
      <c r="B605" s="1057">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7">
        <v>9</v>
      </c>
      <c r="B606" s="1057">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7">
        <v>10</v>
      </c>
      <c r="B607" s="1057">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7">
        <v>11</v>
      </c>
      <c r="B608" s="1057">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7">
        <v>12</v>
      </c>
      <c r="B609" s="1057">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7">
        <v>13</v>
      </c>
      <c r="B610" s="1057">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7">
        <v>14</v>
      </c>
      <c r="B611" s="1057">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7">
        <v>15</v>
      </c>
      <c r="B612" s="1057">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7">
        <v>16</v>
      </c>
      <c r="B613" s="1057">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7">
        <v>17</v>
      </c>
      <c r="B614" s="1057">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7">
        <v>18</v>
      </c>
      <c r="B615" s="1057">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7">
        <v>19</v>
      </c>
      <c r="B616" s="1057">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7">
        <v>20</v>
      </c>
      <c r="B617" s="1057">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7">
        <v>21</v>
      </c>
      <c r="B618" s="1057">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7">
        <v>22</v>
      </c>
      <c r="B619" s="1057">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7">
        <v>23</v>
      </c>
      <c r="B620" s="1057">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7">
        <v>24</v>
      </c>
      <c r="B621" s="1057">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7">
        <v>25</v>
      </c>
      <c r="B622" s="1057">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7">
        <v>26</v>
      </c>
      <c r="B623" s="1057">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7">
        <v>27</v>
      </c>
      <c r="B624" s="1057">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7">
        <v>28</v>
      </c>
      <c r="B625" s="1057">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7">
        <v>29</v>
      </c>
      <c r="B626" s="1057">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7">
        <v>30</v>
      </c>
      <c r="B627" s="1057">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7">
        <v>1</v>
      </c>
      <c r="B631" s="1057">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7">
        <v>2</v>
      </c>
      <c r="B632" s="1057">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7">
        <v>3</v>
      </c>
      <c r="B633" s="1057">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7">
        <v>4</v>
      </c>
      <c r="B634" s="1057">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7">
        <v>5</v>
      </c>
      <c r="B635" s="1057">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7">
        <v>6</v>
      </c>
      <c r="B636" s="1057">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7">
        <v>7</v>
      </c>
      <c r="B637" s="1057">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7">
        <v>8</v>
      </c>
      <c r="B638" s="1057">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7">
        <v>9</v>
      </c>
      <c r="B639" s="1057">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7">
        <v>10</v>
      </c>
      <c r="B640" s="1057">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7">
        <v>11</v>
      </c>
      <c r="B641" s="1057">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7">
        <v>12</v>
      </c>
      <c r="B642" s="1057">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7">
        <v>13</v>
      </c>
      <c r="B643" s="1057">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7">
        <v>14</v>
      </c>
      <c r="B644" s="1057">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7">
        <v>15</v>
      </c>
      <c r="B645" s="1057">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7">
        <v>16</v>
      </c>
      <c r="B646" s="1057">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7">
        <v>17</v>
      </c>
      <c r="B647" s="1057">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7">
        <v>18</v>
      </c>
      <c r="B648" s="1057">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7">
        <v>19</v>
      </c>
      <c r="B649" s="1057">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7">
        <v>20</v>
      </c>
      <c r="B650" s="1057">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7">
        <v>21</v>
      </c>
      <c r="B651" s="1057">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7">
        <v>22</v>
      </c>
      <c r="B652" s="1057">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7">
        <v>23</v>
      </c>
      <c r="B653" s="1057">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7">
        <v>24</v>
      </c>
      <c r="B654" s="1057">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7">
        <v>25</v>
      </c>
      <c r="B655" s="1057">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7">
        <v>26</v>
      </c>
      <c r="B656" s="1057">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7">
        <v>27</v>
      </c>
      <c r="B657" s="1057">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7">
        <v>28</v>
      </c>
      <c r="B658" s="1057">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7">
        <v>29</v>
      </c>
      <c r="B659" s="1057">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7">
        <v>30</v>
      </c>
      <c r="B660" s="1057">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7">
        <v>1</v>
      </c>
      <c r="B664" s="1057">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7">
        <v>2</v>
      </c>
      <c r="B665" s="1057">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7">
        <v>3</v>
      </c>
      <c r="B666" s="1057">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7">
        <v>4</v>
      </c>
      <c r="B667" s="1057">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7">
        <v>5</v>
      </c>
      <c r="B668" s="1057">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7">
        <v>6</v>
      </c>
      <c r="B669" s="1057">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7">
        <v>7</v>
      </c>
      <c r="B670" s="1057">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7">
        <v>8</v>
      </c>
      <c r="B671" s="1057">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7">
        <v>9</v>
      </c>
      <c r="B672" s="1057">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7">
        <v>10</v>
      </c>
      <c r="B673" s="1057">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7">
        <v>11</v>
      </c>
      <c r="B674" s="1057">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7">
        <v>12</v>
      </c>
      <c r="B675" s="1057">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7">
        <v>13</v>
      </c>
      <c r="B676" s="1057">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7">
        <v>14</v>
      </c>
      <c r="B677" s="1057">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7">
        <v>15</v>
      </c>
      <c r="B678" s="1057">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7">
        <v>16</v>
      </c>
      <c r="B679" s="1057">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7">
        <v>17</v>
      </c>
      <c r="B680" s="1057">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7">
        <v>18</v>
      </c>
      <c r="B681" s="1057">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7">
        <v>19</v>
      </c>
      <c r="B682" s="1057">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7">
        <v>20</v>
      </c>
      <c r="B683" s="1057">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7">
        <v>21</v>
      </c>
      <c r="B684" s="1057">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7">
        <v>22</v>
      </c>
      <c r="B685" s="1057">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7">
        <v>23</v>
      </c>
      <c r="B686" s="1057">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7">
        <v>24</v>
      </c>
      <c r="B687" s="1057">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7">
        <v>25</v>
      </c>
      <c r="B688" s="1057">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7">
        <v>26</v>
      </c>
      <c r="B689" s="1057">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7">
        <v>27</v>
      </c>
      <c r="B690" s="1057">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7">
        <v>28</v>
      </c>
      <c r="B691" s="1057">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7">
        <v>29</v>
      </c>
      <c r="B692" s="1057">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7">
        <v>30</v>
      </c>
      <c r="B693" s="1057">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7">
        <v>1</v>
      </c>
      <c r="B697" s="1057">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7">
        <v>2</v>
      </c>
      <c r="B698" s="1057">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7">
        <v>3</v>
      </c>
      <c r="B699" s="1057">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7">
        <v>4</v>
      </c>
      <c r="B700" s="1057">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7">
        <v>5</v>
      </c>
      <c r="B701" s="1057">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7">
        <v>6</v>
      </c>
      <c r="B702" s="1057">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7">
        <v>7</v>
      </c>
      <c r="B703" s="1057">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7">
        <v>8</v>
      </c>
      <c r="B704" s="1057">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7">
        <v>9</v>
      </c>
      <c r="B705" s="1057">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7">
        <v>10</v>
      </c>
      <c r="B706" s="1057">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7">
        <v>11</v>
      </c>
      <c r="B707" s="1057">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7">
        <v>12</v>
      </c>
      <c r="B708" s="1057">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7">
        <v>13</v>
      </c>
      <c r="B709" s="1057">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7">
        <v>14</v>
      </c>
      <c r="B710" s="1057">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7">
        <v>15</v>
      </c>
      <c r="B711" s="1057">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7">
        <v>16</v>
      </c>
      <c r="B712" s="1057">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7">
        <v>17</v>
      </c>
      <c r="B713" s="1057">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7">
        <v>18</v>
      </c>
      <c r="B714" s="1057">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7">
        <v>19</v>
      </c>
      <c r="B715" s="1057">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7">
        <v>20</v>
      </c>
      <c r="B716" s="1057">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7">
        <v>21</v>
      </c>
      <c r="B717" s="1057">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7">
        <v>22</v>
      </c>
      <c r="B718" s="1057">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7">
        <v>23</v>
      </c>
      <c r="B719" s="1057">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7">
        <v>24</v>
      </c>
      <c r="B720" s="1057">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7">
        <v>25</v>
      </c>
      <c r="B721" s="1057">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7">
        <v>26</v>
      </c>
      <c r="B722" s="1057">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7">
        <v>27</v>
      </c>
      <c r="B723" s="1057">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7">
        <v>28</v>
      </c>
      <c r="B724" s="1057">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7">
        <v>29</v>
      </c>
      <c r="B725" s="1057">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7">
        <v>30</v>
      </c>
      <c r="B726" s="1057">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7">
        <v>1</v>
      </c>
      <c r="B730" s="1057">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7">
        <v>2</v>
      </c>
      <c r="B731" s="1057">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7">
        <v>3</v>
      </c>
      <c r="B732" s="1057">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7">
        <v>4</v>
      </c>
      <c r="B733" s="1057">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7">
        <v>5</v>
      </c>
      <c r="B734" s="1057">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7">
        <v>6</v>
      </c>
      <c r="B735" s="1057">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7">
        <v>7</v>
      </c>
      <c r="B736" s="1057">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7">
        <v>8</v>
      </c>
      <c r="B737" s="1057">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7">
        <v>9</v>
      </c>
      <c r="B738" s="1057">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7">
        <v>10</v>
      </c>
      <c r="B739" s="1057">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7">
        <v>11</v>
      </c>
      <c r="B740" s="1057">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7">
        <v>12</v>
      </c>
      <c r="B741" s="1057">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7">
        <v>13</v>
      </c>
      <c r="B742" s="1057">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7">
        <v>14</v>
      </c>
      <c r="B743" s="1057">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7">
        <v>15</v>
      </c>
      <c r="B744" s="1057">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7">
        <v>16</v>
      </c>
      <c r="B745" s="1057">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7">
        <v>17</v>
      </c>
      <c r="B746" s="1057">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7">
        <v>18</v>
      </c>
      <c r="B747" s="1057">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7">
        <v>19</v>
      </c>
      <c r="B748" s="1057">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7">
        <v>20</v>
      </c>
      <c r="B749" s="1057">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7">
        <v>21</v>
      </c>
      <c r="B750" s="1057">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7">
        <v>22</v>
      </c>
      <c r="B751" s="1057">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7">
        <v>23</v>
      </c>
      <c r="B752" s="1057">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7">
        <v>24</v>
      </c>
      <c r="B753" s="1057">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7">
        <v>25</v>
      </c>
      <c r="B754" s="1057">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7">
        <v>26</v>
      </c>
      <c r="B755" s="1057">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7">
        <v>27</v>
      </c>
      <c r="B756" s="1057">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7">
        <v>28</v>
      </c>
      <c r="B757" s="1057">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7">
        <v>29</v>
      </c>
      <c r="B758" s="1057">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7">
        <v>30</v>
      </c>
      <c r="B759" s="1057">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7">
        <v>1</v>
      </c>
      <c r="B763" s="1057">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7">
        <v>2</v>
      </c>
      <c r="B764" s="1057">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7">
        <v>3</v>
      </c>
      <c r="B765" s="1057">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7">
        <v>4</v>
      </c>
      <c r="B766" s="1057">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7">
        <v>5</v>
      </c>
      <c r="B767" s="1057">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7">
        <v>6</v>
      </c>
      <c r="B768" s="1057">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7">
        <v>7</v>
      </c>
      <c r="B769" s="1057">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7">
        <v>8</v>
      </c>
      <c r="B770" s="1057">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7">
        <v>9</v>
      </c>
      <c r="B771" s="1057">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7">
        <v>10</v>
      </c>
      <c r="B772" s="1057">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7">
        <v>11</v>
      </c>
      <c r="B773" s="1057">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7">
        <v>12</v>
      </c>
      <c r="B774" s="1057">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7">
        <v>13</v>
      </c>
      <c r="B775" s="1057">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7">
        <v>14</v>
      </c>
      <c r="B776" s="1057">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7">
        <v>15</v>
      </c>
      <c r="B777" s="1057">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7">
        <v>16</v>
      </c>
      <c r="B778" s="1057">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7">
        <v>17</v>
      </c>
      <c r="B779" s="1057">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7">
        <v>18</v>
      </c>
      <c r="B780" s="1057">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7">
        <v>19</v>
      </c>
      <c r="B781" s="1057">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7">
        <v>20</v>
      </c>
      <c r="B782" s="1057">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7">
        <v>21</v>
      </c>
      <c r="B783" s="1057">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7">
        <v>22</v>
      </c>
      <c r="B784" s="1057">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7">
        <v>23</v>
      </c>
      <c r="B785" s="1057">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7">
        <v>24</v>
      </c>
      <c r="B786" s="1057">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7">
        <v>25</v>
      </c>
      <c r="B787" s="1057">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7">
        <v>26</v>
      </c>
      <c r="B788" s="1057">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7">
        <v>27</v>
      </c>
      <c r="B789" s="1057">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7">
        <v>28</v>
      </c>
      <c r="B790" s="1057">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7">
        <v>29</v>
      </c>
      <c r="B791" s="1057">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7">
        <v>30</v>
      </c>
      <c r="B792" s="1057">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7">
        <v>1</v>
      </c>
      <c r="B796" s="1057">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7">
        <v>2</v>
      </c>
      <c r="B797" s="1057">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7">
        <v>3</v>
      </c>
      <c r="B798" s="1057">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7">
        <v>4</v>
      </c>
      <c r="B799" s="1057">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7">
        <v>5</v>
      </c>
      <c r="B800" s="1057">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7">
        <v>6</v>
      </c>
      <c r="B801" s="1057">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7">
        <v>7</v>
      </c>
      <c r="B802" s="1057">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7">
        <v>8</v>
      </c>
      <c r="B803" s="1057">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7">
        <v>9</v>
      </c>
      <c r="B804" s="1057">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7">
        <v>10</v>
      </c>
      <c r="B805" s="1057">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7">
        <v>11</v>
      </c>
      <c r="B806" s="1057">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7">
        <v>12</v>
      </c>
      <c r="B807" s="1057">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7">
        <v>13</v>
      </c>
      <c r="B808" s="1057">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7">
        <v>14</v>
      </c>
      <c r="B809" s="1057">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7">
        <v>15</v>
      </c>
      <c r="B810" s="1057">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7">
        <v>16</v>
      </c>
      <c r="B811" s="1057">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7">
        <v>17</v>
      </c>
      <c r="B812" s="1057">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7">
        <v>18</v>
      </c>
      <c r="B813" s="1057">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7">
        <v>19</v>
      </c>
      <c r="B814" s="1057">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7">
        <v>20</v>
      </c>
      <c r="B815" s="1057">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7">
        <v>21</v>
      </c>
      <c r="B816" s="1057">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7">
        <v>22</v>
      </c>
      <c r="B817" s="1057">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7">
        <v>23</v>
      </c>
      <c r="B818" s="1057">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7">
        <v>24</v>
      </c>
      <c r="B819" s="1057">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7">
        <v>25</v>
      </c>
      <c r="B820" s="1057">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7">
        <v>26</v>
      </c>
      <c r="B821" s="1057">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7">
        <v>27</v>
      </c>
      <c r="B822" s="1057">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7">
        <v>28</v>
      </c>
      <c r="B823" s="1057">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7">
        <v>29</v>
      </c>
      <c r="B824" s="1057">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7">
        <v>30</v>
      </c>
      <c r="B825" s="1057">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7">
        <v>1</v>
      </c>
      <c r="B829" s="1057">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7">
        <v>2</v>
      </c>
      <c r="B830" s="1057">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7">
        <v>3</v>
      </c>
      <c r="B831" s="1057">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7">
        <v>4</v>
      </c>
      <c r="B832" s="1057">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7">
        <v>5</v>
      </c>
      <c r="B833" s="1057">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7">
        <v>6</v>
      </c>
      <c r="B834" s="1057">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7">
        <v>7</v>
      </c>
      <c r="B835" s="1057">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7">
        <v>8</v>
      </c>
      <c r="B836" s="1057">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7">
        <v>9</v>
      </c>
      <c r="B837" s="1057">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7">
        <v>10</v>
      </c>
      <c r="B838" s="1057">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7">
        <v>11</v>
      </c>
      <c r="B839" s="1057">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7">
        <v>12</v>
      </c>
      <c r="B840" s="1057">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7">
        <v>13</v>
      </c>
      <c r="B841" s="1057">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7">
        <v>14</v>
      </c>
      <c r="B842" s="1057">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7">
        <v>15</v>
      </c>
      <c r="B843" s="1057">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7">
        <v>16</v>
      </c>
      <c r="B844" s="1057">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7">
        <v>17</v>
      </c>
      <c r="B845" s="1057">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7">
        <v>18</v>
      </c>
      <c r="B846" s="1057">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7">
        <v>19</v>
      </c>
      <c r="B847" s="1057">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7">
        <v>20</v>
      </c>
      <c r="B848" s="1057">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7">
        <v>21</v>
      </c>
      <c r="B849" s="1057">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7">
        <v>22</v>
      </c>
      <c r="B850" s="1057">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7">
        <v>23</v>
      </c>
      <c r="B851" s="1057">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7">
        <v>24</v>
      </c>
      <c r="B852" s="1057">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7">
        <v>25</v>
      </c>
      <c r="B853" s="1057">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7">
        <v>26</v>
      </c>
      <c r="B854" s="1057">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7">
        <v>27</v>
      </c>
      <c r="B855" s="1057">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7">
        <v>28</v>
      </c>
      <c r="B856" s="1057">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7">
        <v>29</v>
      </c>
      <c r="B857" s="1057">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7">
        <v>30</v>
      </c>
      <c r="B858" s="1057">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7">
        <v>1</v>
      </c>
      <c r="B862" s="1057">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7">
        <v>2</v>
      </c>
      <c r="B863" s="1057">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7">
        <v>3</v>
      </c>
      <c r="B864" s="1057">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7">
        <v>4</v>
      </c>
      <c r="B865" s="1057">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7">
        <v>5</v>
      </c>
      <c r="B866" s="1057">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7">
        <v>6</v>
      </c>
      <c r="B867" s="1057">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7">
        <v>7</v>
      </c>
      <c r="B868" s="1057">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7">
        <v>8</v>
      </c>
      <c r="B869" s="1057">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7">
        <v>9</v>
      </c>
      <c r="B870" s="1057">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7">
        <v>10</v>
      </c>
      <c r="B871" s="1057">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7">
        <v>11</v>
      </c>
      <c r="B872" s="1057">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7">
        <v>12</v>
      </c>
      <c r="B873" s="1057">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7">
        <v>13</v>
      </c>
      <c r="B874" s="1057">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7">
        <v>14</v>
      </c>
      <c r="B875" s="1057">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7">
        <v>15</v>
      </c>
      <c r="B876" s="1057">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7">
        <v>16</v>
      </c>
      <c r="B877" s="1057">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7">
        <v>17</v>
      </c>
      <c r="B878" s="1057">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7">
        <v>18</v>
      </c>
      <c r="B879" s="1057">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7">
        <v>19</v>
      </c>
      <c r="B880" s="1057">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7">
        <v>20</v>
      </c>
      <c r="B881" s="1057">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7">
        <v>21</v>
      </c>
      <c r="B882" s="1057">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7">
        <v>22</v>
      </c>
      <c r="B883" s="1057">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7">
        <v>23</v>
      </c>
      <c r="B884" s="1057">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7">
        <v>24</v>
      </c>
      <c r="B885" s="1057">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7">
        <v>25</v>
      </c>
      <c r="B886" s="1057">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7">
        <v>26</v>
      </c>
      <c r="B887" s="1057">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7">
        <v>27</v>
      </c>
      <c r="B888" s="1057">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7">
        <v>28</v>
      </c>
      <c r="B889" s="1057">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7">
        <v>29</v>
      </c>
      <c r="B890" s="1057">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7">
        <v>30</v>
      </c>
      <c r="B891" s="1057">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7">
        <v>1</v>
      </c>
      <c r="B895" s="1057">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7">
        <v>2</v>
      </c>
      <c r="B896" s="1057">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7">
        <v>3</v>
      </c>
      <c r="B897" s="1057">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7">
        <v>4</v>
      </c>
      <c r="B898" s="1057">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7">
        <v>5</v>
      </c>
      <c r="B899" s="1057">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7">
        <v>6</v>
      </c>
      <c r="B900" s="1057">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7">
        <v>7</v>
      </c>
      <c r="B901" s="1057">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7">
        <v>8</v>
      </c>
      <c r="B902" s="1057">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7">
        <v>9</v>
      </c>
      <c r="B903" s="1057">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7">
        <v>10</v>
      </c>
      <c r="B904" s="1057">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7">
        <v>11</v>
      </c>
      <c r="B905" s="1057">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7">
        <v>12</v>
      </c>
      <c r="B906" s="1057">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7">
        <v>13</v>
      </c>
      <c r="B907" s="1057">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7">
        <v>14</v>
      </c>
      <c r="B908" s="1057">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7">
        <v>15</v>
      </c>
      <c r="B909" s="1057">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7">
        <v>16</v>
      </c>
      <c r="B910" s="1057">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7">
        <v>17</v>
      </c>
      <c r="B911" s="1057">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7">
        <v>18</v>
      </c>
      <c r="B912" s="1057">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7">
        <v>19</v>
      </c>
      <c r="B913" s="1057">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7">
        <v>20</v>
      </c>
      <c r="B914" s="1057">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7">
        <v>21</v>
      </c>
      <c r="B915" s="1057">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7">
        <v>22</v>
      </c>
      <c r="B916" s="1057">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7">
        <v>23</v>
      </c>
      <c r="B917" s="1057">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7">
        <v>24</v>
      </c>
      <c r="B918" s="1057">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7">
        <v>25</v>
      </c>
      <c r="B919" s="1057">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7">
        <v>26</v>
      </c>
      <c r="B920" s="1057">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7">
        <v>27</v>
      </c>
      <c r="B921" s="1057">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7">
        <v>28</v>
      </c>
      <c r="B922" s="1057">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7">
        <v>29</v>
      </c>
      <c r="B923" s="1057">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7">
        <v>30</v>
      </c>
      <c r="B924" s="1057">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7">
        <v>1</v>
      </c>
      <c r="B928" s="1057">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7">
        <v>2</v>
      </c>
      <c r="B929" s="1057">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7">
        <v>3</v>
      </c>
      <c r="B930" s="1057">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7">
        <v>4</v>
      </c>
      <c r="B931" s="1057">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7">
        <v>5</v>
      </c>
      <c r="B932" s="1057">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7">
        <v>6</v>
      </c>
      <c r="B933" s="1057">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7">
        <v>7</v>
      </c>
      <c r="B934" s="1057">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7">
        <v>8</v>
      </c>
      <c r="B935" s="1057">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7">
        <v>9</v>
      </c>
      <c r="B936" s="1057">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7">
        <v>10</v>
      </c>
      <c r="B937" s="1057">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7">
        <v>11</v>
      </c>
      <c r="B938" s="1057">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7">
        <v>12</v>
      </c>
      <c r="B939" s="1057">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7">
        <v>13</v>
      </c>
      <c r="B940" s="1057">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7">
        <v>14</v>
      </c>
      <c r="B941" s="1057">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7">
        <v>15</v>
      </c>
      <c r="B942" s="1057">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7">
        <v>16</v>
      </c>
      <c r="B943" s="1057">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7">
        <v>17</v>
      </c>
      <c r="B944" s="1057">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7">
        <v>18</v>
      </c>
      <c r="B945" s="1057">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7">
        <v>19</v>
      </c>
      <c r="B946" s="1057">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7">
        <v>20</v>
      </c>
      <c r="B947" s="1057">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7">
        <v>21</v>
      </c>
      <c r="B948" s="1057">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7">
        <v>22</v>
      </c>
      <c r="B949" s="1057">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7">
        <v>23</v>
      </c>
      <c r="B950" s="1057">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7">
        <v>24</v>
      </c>
      <c r="B951" s="1057">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7">
        <v>25</v>
      </c>
      <c r="B952" s="1057">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7">
        <v>26</v>
      </c>
      <c r="B953" s="1057">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7">
        <v>27</v>
      </c>
      <c r="B954" s="1057">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7">
        <v>28</v>
      </c>
      <c r="B955" s="1057">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7">
        <v>29</v>
      </c>
      <c r="B956" s="1057">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7">
        <v>30</v>
      </c>
      <c r="B957" s="1057">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7">
        <v>1</v>
      </c>
      <c r="B961" s="1057">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7">
        <v>2</v>
      </c>
      <c r="B962" s="1057">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7">
        <v>3</v>
      </c>
      <c r="B963" s="1057">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7">
        <v>4</v>
      </c>
      <c r="B964" s="1057">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7">
        <v>5</v>
      </c>
      <c r="B965" s="1057">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7">
        <v>6</v>
      </c>
      <c r="B966" s="1057">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7">
        <v>7</v>
      </c>
      <c r="B967" s="1057">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7">
        <v>8</v>
      </c>
      <c r="B968" s="1057">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7">
        <v>9</v>
      </c>
      <c r="B969" s="1057">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7">
        <v>10</v>
      </c>
      <c r="B970" s="1057">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7">
        <v>11</v>
      </c>
      <c r="B971" s="1057">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7">
        <v>12</v>
      </c>
      <c r="B972" s="1057">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7">
        <v>13</v>
      </c>
      <c r="B973" s="1057">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7">
        <v>14</v>
      </c>
      <c r="B974" s="1057">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7">
        <v>15</v>
      </c>
      <c r="B975" s="1057">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7">
        <v>16</v>
      </c>
      <c r="B976" s="1057">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7">
        <v>17</v>
      </c>
      <c r="B977" s="1057">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7">
        <v>18</v>
      </c>
      <c r="B978" s="1057">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7">
        <v>19</v>
      </c>
      <c r="B979" s="1057">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7">
        <v>20</v>
      </c>
      <c r="B980" s="1057">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7">
        <v>21</v>
      </c>
      <c r="B981" s="1057">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7">
        <v>22</v>
      </c>
      <c r="B982" s="1057">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7">
        <v>23</v>
      </c>
      <c r="B983" s="1057">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7">
        <v>24</v>
      </c>
      <c r="B984" s="1057">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7">
        <v>25</v>
      </c>
      <c r="B985" s="1057">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7">
        <v>26</v>
      </c>
      <c r="B986" s="1057">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7">
        <v>27</v>
      </c>
      <c r="B987" s="1057">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7">
        <v>28</v>
      </c>
      <c r="B988" s="1057">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7">
        <v>29</v>
      </c>
      <c r="B989" s="1057">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7">
        <v>30</v>
      </c>
      <c r="B990" s="1057">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7">
        <v>1</v>
      </c>
      <c r="B994" s="1057">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7">
        <v>2</v>
      </c>
      <c r="B995" s="1057">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7">
        <v>3</v>
      </c>
      <c r="B996" s="1057">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7">
        <v>4</v>
      </c>
      <c r="B997" s="1057">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7">
        <v>5</v>
      </c>
      <c r="B998" s="1057">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7">
        <v>6</v>
      </c>
      <c r="B999" s="1057">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7">
        <v>7</v>
      </c>
      <c r="B1000" s="1057">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7">
        <v>8</v>
      </c>
      <c r="B1001" s="1057">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7">
        <v>9</v>
      </c>
      <c r="B1002" s="1057">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7">
        <v>10</v>
      </c>
      <c r="B1003" s="1057">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7">
        <v>11</v>
      </c>
      <c r="B1004" s="1057">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7">
        <v>12</v>
      </c>
      <c r="B1005" s="1057">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7">
        <v>13</v>
      </c>
      <c r="B1006" s="1057">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7">
        <v>14</v>
      </c>
      <c r="B1007" s="1057">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7">
        <v>15</v>
      </c>
      <c r="B1008" s="1057">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7">
        <v>16</v>
      </c>
      <c r="B1009" s="1057">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7">
        <v>17</v>
      </c>
      <c r="B1010" s="1057">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7">
        <v>18</v>
      </c>
      <c r="B1011" s="1057">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7">
        <v>19</v>
      </c>
      <c r="B1012" s="1057">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7">
        <v>20</v>
      </c>
      <c r="B1013" s="1057">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7">
        <v>21</v>
      </c>
      <c r="B1014" s="1057">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7">
        <v>22</v>
      </c>
      <c r="B1015" s="1057">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7">
        <v>23</v>
      </c>
      <c r="B1016" s="1057">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7">
        <v>24</v>
      </c>
      <c r="B1017" s="1057">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7">
        <v>25</v>
      </c>
      <c r="B1018" s="1057">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7">
        <v>26</v>
      </c>
      <c r="B1019" s="1057">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7">
        <v>27</v>
      </c>
      <c r="B1020" s="1057">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7">
        <v>28</v>
      </c>
      <c r="B1021" s="1057">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7">
        <v>29</v>
      </c>
      <c r="B1022" s="1057">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7">
        <v>30</v>
      </c>
      <c r="B1023" s="1057">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7">
        <v>1</v>
      </c>
      <c r="B1027" s="1057">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7">
        <v>2</v>
      </c>
      <c r="B1028" s="1057">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7">
        <v>3</v>
      </c>
      <c r="B1029" s="1057">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7">
        <v>4</v>
      </c>
      <c r="B1030" s="1057">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7">
        <v>5</v>
      </c>
      <c r="B1031" s="1057">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7">
        <v>6</v>
      </c>
      <c r="B1032" s="1057">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7">
        <v>7</v>
      </c>
      <c r="B1033" s="1057">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7">
        <v>8</v>
      </c>
      <c r="B1034" s="1057">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7">
        <v>9</v>
      </c>
      <c r="B1035" s="1057">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7">
        <v>10</v>
      </c>
      <c r="B1036" s="1057">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7">
        <v>11</v>
      </c>
      <c r="B1037" s="1057">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7">
        <v>12</v>
      </c>
      <c r="B1038" s="1057">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7">
        <v>13</v>
      </c>
      <c r="B1039" s="1057">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7">
        <v>14</v>
      </c>
      <c r="B1040" s="1057">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7">
        <v>15</v>
      </c>
      <c r="B1041" s="1057">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7">
        <v>16</v>
      </c>
      <c r="B1042" s="1057">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7">
        <v>17</v>
      </c>
      <c r="B1043" s="1057">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7">
        <v>18</v>
      </c>
      <c r="B1044" s="1057">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7">
        <v>19</v>
      </c>
      <c r="B1045" s="1057">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7">
        <v>20</v>
      </c>
      <c r="B1046" s="1057">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7">
        <v>21</v>
      </c>
      <c r="B1047" s="1057">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7">
        <v>22</v>
      </c>
      <c r="B1048" s="1057">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7">
        <v>23</v>
      </c>
      <c r="B1049" s="1057">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7">
        <v>24</v>
      </c>
      <c r="B1050" s="1057">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7">
        <v>25</v>
      </c>
      <c r="B1051" s="1057">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7">
        <v>26</v>
      </c>
      <c r="B1052" s="1057">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7">
        <v>27</v>
      </c>
      <c r="B1053" s="1057">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7">
        <v>28</v>
      </c>
      <c r="B1054" s="1057">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7">
        <v>29</v>
      </c>
      <c r="B1055" s="1057">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7">
        <v>30</v>
      </c>
      <c r="B1056" s="1057">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7">
        <v>1</v>
      </c>
      <c r="B1060" s="1057">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7">
        <v>2</v>
      </c>
      <c r="B1061" s="1057">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7">
        <v>3</v>
      </c>
      <c r="B1062" s="1057">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7">
        <v>4</v>
      </c>
      <c r="B1063" s="1057">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7">
        <v>5</v>
      </c>
      <c r="B1064" s="1057">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7">
        <v>6</v>
      </c>
      <c r="B1065" s="1057">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7">
        <v>7</v>
      </c>
      <c r="B1066" s="1057">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7">
        <v>8</v>
      </c>
      <c r="B1067" s="1057">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7">
        <v>9</v>
      </c>
      <c r="B1068" s="1057">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7">
        <v>10</v>
      </c>
      <c r="B1069" s="1057">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7">
        <v>11</v>
      </c>
      <c r="B1070" s="1057">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7">
        <v>12</v>
      </c>
      <c r="B1071" s="1057">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7">
        <v>13</v>
      </c>
      <c r="B1072" s="1057">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7">
        <v>14</v>
      </c>
      <c r="B1073" s="1057">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7">
        <v>15</v>
      </c>
      <c r="B1074" s="1057">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7">
        <v>16</v>
      </c>
      <c r="B1075" s="1057">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7">
        <v>17</v>
      </c>
      <c r="B1076" s="1057">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7">
        <v>18</v>
      </c>
      <c r="B1077" s="1057">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7">
        <v>19</v>
      </c>
      <c r="B1078" s="1057">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7">
        <v>20</v>
      </c>
      <c r="B1079" s="1057">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7">
        <v>21</v>
      </c>
      <c r="B1080" s="1057">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7">
        <v>22</v>
      </c>
      <c r="B1081" s="1057">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7">
        <v>23</v>
      </c>
      <c r="B1082" s="1057">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7">
        <v>24</v>
      </c>
      <c r="B1083" s="1057">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7">
        <v>25</v>
      </c>
      <c r="B1084" s="1057">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7">
        <v>26</v>
      </c>
      <c r="B1085" s="1057">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7">
        <v>27</v>
      </c>
      <c r="B1086" s="1057">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7">
        <v>28</v>
      </c>
      <c r="B1087" s="1057">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7">
        <v>29</v>
      </c>
      <c r="B1088" s="1057">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7">
        <v>30</v>
      </c>
      <c r="B1089" s="1057">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7">
        <v>1</v>
      </c>
      <c r="B1093" s="1057">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7">
        <v>2</v>
      </c>
      <c r="B1094" s="1057">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7">
        <v>3</v>
      </c>
      <c r="B1095" s="1057">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7">
        <v>4</v>
      </c>
      <c r="B1096" s="1057">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7">
        <v>5</v>
      </c>
      <c r="B1097" s="1057">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7">
        <v>6</v>
      </c>
      <c r="B1098" s="1057">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7">
        <v>7</v>
      </c>
      <c r="B1099" s="1057">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7">
        <v>8</v>
      </c>
      <c r="B1100" s="1057">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7">
        <v>9</v>
      </c>
      <c r="B1101" s="1057">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7">
        <v>10</v>
      </c>
      <c r="B1102" s="1057">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7">
        <v>11</v>
      </c>
      <c r="B1103" s="1057">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7">
        <v>12</v>
      </c>
      <c r="B1104" s="1057">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7">
        <v>13</v>
      </c>
      <c r="B1105" s="1057">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7">
        <v>14</v>
      </c>
      <c r="B1106" s="1057">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7">
        <v>15</v>
      </c>
      <c r="B1107" s="1057">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7">
        <v>16</v>
      </c>
      <c r="B1108" s="1057">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7">
        <v>17</v>
      </c>
      <c r="B1109" s="1057">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7">
        <v>18</v>
      </c>
      <c r="B1110" s="1057">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7">
        <v>19</v>
      </c>
      <c r="B1111" s="1057">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7">
        <v>20</v>
      </c>
      <c r="B1112" s="1057">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7">
        <v>21</v>
      </c>
      <c r="B1113" s="1057">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7">
        <v>22</v>
      </c>
      <c r="B1114" s="1057">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7">
        <v>23</v>
      </c>
      <c r="B1115" s="1057">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7">
        <v>24</v>
      </c>
      <c r="B1116" s="1057">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7">
        <v>25</v>
      </c>
      <c r="B1117" s="1057">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7">
        <v>26</v>
      </c>
      <c r="B1118" s="1057">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7">
        <v>27</v>
      </c>
      <c r="B1119" s="1057">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7">
        <v>28</v>
      </c>
      <c r="B1120" s="1057">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7">
        <v>29</v>
      </c>
      <c r="B1121" s="1057">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7">
        <v>30</v>
      </c>
      <c r="B1122" s="1057">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7">
        <v>1</v>
      </c>
      <c r="B1126" s="1057">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7">
        <v>2</v>
      </c>
      <c r="B1127" s="1057">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7">
        <v>3</v>
      </c>
      <c r="B1128" s="1057">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7">
        <v>4</v>
      </c>
      <c r="B1129" s="1057">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7">
        <v>5</v>
      </c>
      <c r="B1130" s="1057">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7">
        <v>6</v>
      </c>
      <c r="B1131" s="1057">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7">
        <v>7</v>
      </c>
      <c r="B1132" s="1057">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7">
        <v>8</v>
      </c>
      <c r="B1133" s="1057">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7">
        <v>9</v>
      </c>
      <c r="B1134" s="1057">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7">
        <v>10</v>
      </c>
      <c r="B1135" s="1057">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7">
        <v>11</v>
      </c>
      <c r="B1136" s="1057">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7">
        <v>12</v>
      </c>
      <c r="B1137" s="1057">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7">
        <v>13</v>
      </c>
      <c r="B1138" s="1057">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7">
        <v>14</v>
      </c>
      <c r="B1139" s="1057">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7">
        <v>15</v>
      </c>
      <c r="B1140" s="1057">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7">
        <v>16</v>
      </c>
      <c r="B1141" s="1057">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7">
        <v>17</v>
      </c>
      <c r="B1142" s="1057">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7">
        <v>18</v>
      </c>
      <c r="B1143" s="1057">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7">
        <v>19</v>
      </c>
      <c r="B1144" s="1057">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7">
        <v>20</v>
      </c>
      <c r="B1145" s="1057">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7">
        <v>21</v>
      </c>
      <c r="B1146" s="1057">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7">
        <v>22</v>
      </c>
      <c r="B1147" s="1057">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7">
        <v>23</v>
      </c>
      <c r="B1148" s="1057">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7">
        <v>24</v>
      </c>
      <c r="B1149" s="1057">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7">
        <v>25</v>
      </c>
      <c r="B1150" s="1057">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7">
        <v>26</v>
      </c>
      <c r="B1151" s="1057">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7">
        <v>27</v>
      </c>
      <c r="B1152" s="1057">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7">
        <v>28</v>
      </c>
      <c r="B1153" s="1057">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7">
        <v>29</v>
      </c>
      <c r="B1154" s="1057">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7">
        <v>30</v>
      </c>
      <c r="B1155" s="1057">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7">
        <v>1</v>
      </c>
      <c r="B1159" s="1057">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7">
        <v>2</v>
      </c>
      <c r="B1160" s="1057">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7">
        <v>3</v>
      </c>
      <c r="B1161" s="1057">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7">
        <v>4</v>
      </c>
      <c r="B1162" s="1057">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7">
        <v>5</v>
      </c>
      <c r="B1163" s="1057">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7">
        <v>6</v>
      </c>
      <c r="B1164" s="1057">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7">
        <v>7</v>
      </c>
      <c r="B1165" s="1057">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7">
        <v>8</v>
      </c>
      <c r="B1166" s="1057">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7">
        <v>9</v>
      </c>
      <c r="B1167" s="1057">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7">
        <v>10</v>
      </c>
      <c r="B1168" s="1057">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7">
        <v>11</v>
      </c>
      <c r="B1169" s="1057">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7">
        <v>12</v>
      </c>
      <c r="B1170" s="1057">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7">
        <v>13</v>
      </c>
      <c r="B1171" s="1057">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7">
        <v>14</v>
      </c>
      <c r="B1172" s="1057">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7">
        <v>15</v>
      </c>
      <c r="B1173" s="1057">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7">
        <v>16</v>
      </c>
      <c r="B1174" s="1057">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7">
        <v>17</v>
      </c>
      <c r="B1175" s="1057">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7">
        <v>18</v>
      </c>
      <c r="B1176" s="1057">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7">
        <v>19</v>
      </c>
      <c r="B1177" s="1057">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7">
        <v>20</v>
      </c>
      <c r="B1178" s="1057">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7">
        <v>21</v>
      </c>
      <c r="B1179" s="1057">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7">
        <v>22</v>
      </c>
      <c r="B1180" s="1057">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7">
        <v>23</v>
      </c>
      <c r="B1181" s="1057">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7">
        <v>24</v>
      </c>
      <c r="B1182" s="1057">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7">
        <v>25</v>
      </c>
      <c r="B1183" s="1057">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7">
        <v>26</v>
      </c>
      <c r="B1184" s="1057">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7">
        <v>27</v>
      </c>
      <c r="B1185" s="1057">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7">
        <v>28</v>
      </c>
      <c r="B1186" s="1057">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7">
        <v>29</v>
      </c>
      <c r="B1187" s="1057">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7">
        <v>30</v>
      </c>
      <c r="B1188" s="1057">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7">
        <v>1</v>
      </c>
      <c r="B1192" s="1057">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7">
        <v>2</v>
      </c>
      <c r="B1193" s="1057">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7">
        <v>3</v>
      </c>
      <c r="B1194" s="1057">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7">
        <v>4</v>
      </c>
      <c r="B1195" s="1057">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7">
        <v>5</v>
      </c>
      <c r="B1196" s="1057">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7">
        <v>6</v>
      </c>
      <c r="B1197" s="1057">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7">
        <v>7</v>
      </c>
      <c r="B1198" s="1057">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7">
        <v>8</v>
      </c>
      <c r="B1199" s="1057">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7">
        <v>9</v>
      </c>
      <c r="B1200" s="1057">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7">
        <v>10</v>
      </c>
      <c r="B1201" s="1057">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7">
        <v>11</v>
      </c>
      <c r="B1202" s="1057">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7">
        <v>12</v>
      </c>
      <c r="B1203" s="1057">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7">
        <v>13</v>
      </c>
      <c r="B1204" s="1057">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7">
        <v>14</v>
      </c>
      <c r="B1205" s="1057">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7">
        <v>15</v>
      </c>
      <c r="B1206" s="1057">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7">
        <v>16</v>
      </c>
      <c r="B1207" s="1057">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7">
        <v>17</v>
      </c>
      <c r="B1208" s="1057">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7">
        <v>18</v>
      </c>
      <c r="B1209" s="1057">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7">
        <v>19</v>
      </c>
      <c r="B1210" s="1057">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7">
        <v>20</v>
      </c>
      <c r="B1211" s="1057">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7">
        <v>21</v>
      </c>
      <c r="B1212" s="1057">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7">
        <v>22</v>
      </c>
      <c r="B1213" s="1057">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7">
        <v>23</v>
      </c>
      <c r="B1214" s="1057">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7">
        <v>24</v>
      </c>
      <c r="B1215" s="1057">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7">
        <v>25</v>
      </c>
      <c r="B1216" s="1057">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7">
        <v>26</v>
      </c>
      <c r="B1217" s="1057">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7">
        <v>27</v>
      </c>
      <c r="B1218" s="1057">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7">
        <v>28</v>
      </c>
      <c r="B1219" s="1057">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7">
        <v>29</v>
      </c>
      <c r="B1220" s="1057">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7">
        <v>30</v>
      </c>
      <c r="B1221" s="1057">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7">
        <v>1</v>
      </c>
      <c r="B1225" s="1057">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7">
        <v>2</v>
      </c>
      <c r="B1226" s="1057">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7">
        <v>3</v>
      </c>
      <c r="B1227" s="1057">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7">
        <v>4</v>
      </c>
      <c r="B1228" s="1057">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7">
        <v>5</v>
      </c>
      <c r="B1229" s="1057">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7">
        <v>6</v>
      </c>
      <c r="B1230" s="1057">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7">
        <v>7</v>
      </c>
      <c r="B1231" s="1057">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7">
        <v>8</v>
      </c>
      <c r="B1232" s="1057">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7">
        <v>9</v>
      </c>
      <c r="B1233" s="1057">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7">
        <v>10</v>
      </c>
      <c r="B1234" s="1057">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7">
        <v>11</v>
      </c>
      <c r="B1235" s="1057">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7">
        <v>12</v>
      </c>
      <c r="B1236" s="1057">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7">
        <v>13</v>
      </c>
      <c r="B1237" s="1057">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7">
        <v>14</v>
      </c>
      <c r="B1238" s="1057">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7">
        <v>15</v>
      </c>
      <c r="B1239" s="1057">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7">
        <v>16</v>
      </c>
      <c r="B1240" s="1057">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7">
        <v>17</v>
      </c>
      <c r="B1241" s="1057">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7">
        <v>18</v>
      </c>
      <c r="B1242" s="1057">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7">
        <v>19</v>
      </c>
      <c r="B1243" s="1057">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7">
        <v>20</v>
      </c>
      <c r="B1244" s="1057">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7">
        <v>21</v>
      </c>
      <c r="B1245" s="1057">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7">
        <v>22</v>
      </c>
      <c r="B1246" s="1057">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7">
        <v>23</v>
      </c>
      <c r="B1247" s="1057">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7">
        <v>24</v>
      </c>
      <c r="B1248" s="1057">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7">
        <v>25</v>
      </c>
      <c r="B1249" s="1057">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7">
        <v>26</v>
      </c>
      <c r="B1250" s="1057">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7">
        <v>27</v>
      </c>
      <c r="B1251" s="1057">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7">
        <v>28</v>
      </c>
      <c r="B1252" s="1057">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7">
        <v>29</v>
      </c>
      <c r="B1253" s="1057">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7">
        <v>30</v>
      </c>
      <c r="B1254" s="1057">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7">
        <v>1</v>
      </c>
      <c r="B1258" s="1057">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7">
        <v>2</v>
      </c>
      <c r="B1259" s="1057">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7">
        <v>3</v>
      </c>
      <c r="B1260" s="1057">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7">
        <v>4</v>
      </c>
      <c r="B1261" s="1057">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7">
        <v>5</v>
      </c>
      <c r="B1262" s="1057">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7">
        <v>6</v>
      </c>
      <c r="B1263" s="1057">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7">
        <v>7</v>
      </c>
      <c r="B1264" s="1057">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7">
        <v>8</v>
      </c>
      <c r="B1265" s="1057">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7">
        <v>9</v>
      </c>
      <c r="B1266" s="1057">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7">
        <v>10</v>
      </c>
      <c r="B1267" s="1057">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7">
        <v>11</v>
      </c>
      <c r="B1268" s="1057">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7">
        <v>12</v>
      </c>
      <c r="B1269" s="1057">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7">
        <v>13</v>
      </c>
      <c r="B1270" s="1057">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7">
        <v>14</v>
      </c>
      <c r="B1271" s="1057">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7">
        <v>15</v>
      </c>
      <c r="B1272" s="1057">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7">
        <v>16</v>
      </c>
      <c r="B1273" s="1057">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7">
        <v>17</v>
      </c>
      <c r="B1274" s="1057">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7">
        <v>18</v>
      </c>
      <c r="B1275" s="1057">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7">
        <v>19</v>
      </c>
      <c r="B1276" s="1057">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7">
        <v>20</v>
      </c>
      <c r="B1277" s="1057">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7">
        <v>21</v>
      </c>
      <c r="B1278" s="1057">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7">
        <v>22</v>
      </c>
      <c r="B1279" s="1057">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7">
        <v>23</v>
      </c>
      <c r="B1280" s="1057">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7">
        <v>24</v>
      </c>
      <c r="B1281" s="1057">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7">
        <v>25</v>
      </c>
      <c r="B1282" s="1057">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7">
        <v>26</v>
      </c>
      <c r="B1283" s="1057">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7">
        <v>27</v>
      </c>
      <c r="B1284" s="1057">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7">
        <v>28</v>
      </c>
      <c r="B1285" s="1057">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7">
        <v>29</v>
      </c>
      <c r="B1286" s="1057">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7">
        <v>30</v>
      </c>
      <c r="B1287" s="1057">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7">
        <v>1</v>
      </c>
      <c r="B1291" s="1057">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7">
        <v>2</v>
      </c>
      <c r="B1292" s="1057">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7">
        <v>3</v>
      </c>
      <c r="B1293" s="1057">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7">
        <v>4</v>
      </c>
      <c r="B1294" s="1057">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7">
        <v>5</v>
      </c>
      <c r="B1295" s="1057">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7">
        <v>6</v>
      </c>
      <c r="B1296" s="1057">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7">
        <v>7</v>
      </c>
      <c r="B1297" s="1057">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7">
        <v>8</v>
      </c>
      <c r="B1298" s="1057">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7">
        <v>9</v>
      </c>
      <c r="B1299" s="1057">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7">
        <v>10</v>
      </c>
      <c r="B1300" s="1057">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7">
        <v>11</v>
      </c>
      <c r="B1301" s="1057">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7">
        <v>12</v>
      </c>
      <c r="B1302" s="1057">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7">
        <v>13</v>
      </c>
      <c r="B1303" s="1057">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7">
        <v>14</v>
      </c>
      <c r="B1304" s="1057">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7">
        <v>15</v>
      </c>
      <c r="B1305" s="1057">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7">
        <v>16</v>
      </c>
      <c r="B1306" s="1057">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7">
        <v>17</v>
      </c>
      <c r="B1307" s="1057">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7">
        <v>18</v>
      </c>
      <c r="B1308" s="1057">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7">
        <v>19</v>
      </c>
      <c r="B1309" s="1057">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7">
        <v>20</v>
      </c>
      <c r="B1310" s="1057">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7">
        <v>21</v>
      </c>
      <c r="B1311" s="1057">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7">
        <v>22</v>
      </c>
      <c r="B1312" s="1057">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7">
        <v>23</v>
      </c>
      <c r="B1313" s="1057">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7">
        <v>24</v>
      </c>
      <c r="B1314" s="1057">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7">
        <v>25</v>
      </c>
      <c r="B1315" s="1057">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7">
        <v>26</v>
      </c>
      <c r="B1316" s="1057">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7">
        <v>27</v>
      </c>
      <c r="B1317" s="1057">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7">
        <v>28</v>
      </c>
      <c r="B1318" s="1057">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7">
        <v>29</v>
      </c>
      <c r="B1319" s="1057">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7">
        <v>30</v>
      </c>
      <c r="B1320" s="1057">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知久祐太</cp:lastModifiedBy>
  <cp:lastPrinted>2019-05-09T04:34:42Z</cp:lastPrinted>
  <dcterms:created xsi:type="dcterms:W3CDTF">2012-03-13T00:50:25Z</dcterms:created>
  <dcterms:modified xsi:type="dcterms:W3CDTF">2019-08-13T06:25:08Z</dcterms:modified>
</cp:coreProperties>
</file>