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3.1.2\disk1\disk\会計課\予算係\☆報告モノ（作業依頼）\平成３１年度\〇行政事業レビュー\190807　【作業依頼：〆は各々】①行政事業レビューシート（最終公表版）、②概算要求反映状況調（事業単位整理表）\【8 14(水)12時〆】点検対象\"/>
    </mc:Choice>
  </mc:AlternateContent>
  <bookViews>
    <workbookView xWindow="0" yWindow="0" windowWidth="20490" windowHeight="71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<sst xmlns="http://schemas.openxmlformats.org/spreadsheetml/2006/main" count="2947" uniqueCount="679">
  <si>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</si>
  <si>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</si>
  <si>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</si>
  <si>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</si>
  <si>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</si>
  <si>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</si>
  <si>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</si>
  <si>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</si>
  <si>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</si>
  <si>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</si>
  <si>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</si>
  <si>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</si>
  <si>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</si>
  <si>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</si>
  <si>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</si>
  <si>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</si>
  <si>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</si>
  <si>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</si>
  <si>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</si>
  <si>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</si>
  <si>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</si>
  <si>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</si>
  <si>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</si>
  <si>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</si>
  <si>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</si>
  <si>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</si>
  <si>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</si>
  <si>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</si>
  <si>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</si>
  <si>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</si>
  <si>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</si>
  <si>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</si>
  <si>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</si>
  <si>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</si>
  <si>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</si>
  <si>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</si>
  <si>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</si>
  <si>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</si>
  <si>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</si>
  <si>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</si>
  <si>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</si>
  <si>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</si>
  <si>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</si>
  <si>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</si>
  <si>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</si>
  <si>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</si>
  <si>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</si>
  <si>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</si>
  <si>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</si>
  <si>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</si>
  <si>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</si>
  <si>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</si>
  <si>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</si>
  <si>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</si>
  <si>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</si>
  <si>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</si>
  <si>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</si>
  <si>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</si>
  <si>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</si>
  <si>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</si>
  <si>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</si>
  <si>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</si>
  <si>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</si>
  <si>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</si>
  <si>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</si>
  <si>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</si>
  <si>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</si>
  <si>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</si>
  <si>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</si>
  <si>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</si>
  <si>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</si>
  <si>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</si>
  <si>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</si>
  <si>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</si>
  <si>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</si>
  <si>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</si>
  <si>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</si>
  <si>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</si>
  <si>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</si>
  <si>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</si>
  <si>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</si>
  <si>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</si>
  <si>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</si>
  <si>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</si>
  <si>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</si>
  <si>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</si>
  <si>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</si>
  <si>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</si>
  <si>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</si>
  <si>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</si>
  <si>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</si>
  <si>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</si>
  <si>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</si>
  <si>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</si>
  <si>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</si>
  <si>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</si>
  <si>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</si>
  <si>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</si>
  <si>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</si>
  <si>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</si>
  <si>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</si>
  <si>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</si>
  <si>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</si>
  <si>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</si>
  <si>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</si>
  <si>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</si>
  <si>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</si>
  <si>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</si>
  <si>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</si>
  <si>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</si>
  <si>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</si>
  <si>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</si>
  <si>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</si>
  <si>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</si>
  <si>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</si>
  <si>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</si>
  <si>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</si>
  <si>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</si>
  <si>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</si>
  <si>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</si>
  <si>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</si>
  <si>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</si>
  <si>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</si>
  <si>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</si>
  <si>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</si>
  <si>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</si>
  <si>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</si>
  <si>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</si>
  <si>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</si>
  <si>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</si>
  <si>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</si>
  <si>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</si>
  <si>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</si>
  <si>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</si>
  <si>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</si>
  <si>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</si>
  <si>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</si>
  <si>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</si>
  <si>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</si>
  <si>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</si>
  <si>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</si>
  <si>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</si>
  <si>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</si>
  <si>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</si>
  <si>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</si>
  <si>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</si>
  <si>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</si>
  <si>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</si>
  <si>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</si>
  <si>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</si>
  <si>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</si>
  <si>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</si>
  <si>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</si>
  <si>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</si>
  <si>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</si>
  <si>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</si>
  <si>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</si>
  <si>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</si>
  <si>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</si>
  <si>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</si>
  <si>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</si>
  <si>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</si>
  <si>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</si>
  <si>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</si>
  <si>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</si>
  <si>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</si>
  <si>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</si>
  <si>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</si>
  <si>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</si>
  <si>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</si>
  <si>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</si>
  <si>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</si>
  <si>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</si>
  <si>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</si>
  <si>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</si>
  <si>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</si>
  <si>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</si>
  <si>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</si>
  <si>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</si>
  <si>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</si>
  <si>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</si>
  <si>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</si>
  <si>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</si>
  <si>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</si>
  <si>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</si>
  <si>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</si>
  <si>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</si>
  <si>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</si>
  <si>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</si>
  <si>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</si>
  <si>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</si>
  <si>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</si>
  <si>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</si>
  <si>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</si>
  <si>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</si>
  <si>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</si>
  <si>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</si>
  <si>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</si>
  <si>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</si>
  <si>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</si>
  <si>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</si>
  <si>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</si>
  <si>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</si>
  <si>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</si>
  <si>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</si>
  <si>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</si>
  <si>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</si>
  <si>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</si>
  <si>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</si>
  <si>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</si>
  <si>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</si>
  <si>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</si>
  <si>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</si>
  <si>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</si>
  <si>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</si>
  <si>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</si>
  <si>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</si>
  <si>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</si>
  <si>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</si>
  <si>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</si>
  <si>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</si>
  <si>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</si>
  <si>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</si>
  <si>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</si>
  <si>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</si>
  <si>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</si>
  <si>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</si>
  <si>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</si>
  <si>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</si>
  <si>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</si>
  <si>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</si>
  <si>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</si>
  <si>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</si>
  <si>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</si>
  <si>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</si>
  <si>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</si>
  <si>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</si>
  <si>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</si>
  <si>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</si>
  <si>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</si>
  <si>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</si>
  <si>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</si>
  <si>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</si>
  <si>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</si>
  <si>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</si>
  <si>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</si>
  <si>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</si>
  <si>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</si>
  <si>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</si>
  <si>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</si>
  <si>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</si>
  <si>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</si>
  <si>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</si>
  <si>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</si>
  <si>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</si>
  <si>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</si>
  <si>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</si>
  <si>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</si>
  <si>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</si>
  <si>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</si>
  <si>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</si>
  <si>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</si>
  <si>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</si>
  <si>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</si>
  <si>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</si>
  <si>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</si>
  <si>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</si>
  <si>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</si>
  <si>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</si>
  <si>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</si>
  <si>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</si>
  <si>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</si>
  <si>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</si>
  <si>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</si>
  <si>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</si>
  <si>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</si>
  <si>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</si>
  <si>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</si>
  <si>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</si>
  <si>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</si>
  <si>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</si>
  <si>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</si>
  <si>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</si>
  <si>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</si>
  <si>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</si>
  <si>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</si>
  <si>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</si>
  <si>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</si>
  <si>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</si>
  <si>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</si>
  <si>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</si>
  <si>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</si>
  <si>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</si>
  <si>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</si>
  <si>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</si>
  <si>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</si>
  <si>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</si>
  <si>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</si>
  <si>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</si>
  <si>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</si>
  <si>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</si>
  <si>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</si>
  <si>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</si>
  <si>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</si>
  <si>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</si>
  <si>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</si>
  <si>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</si>
  <si>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</si>
  <si>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</si>
  <si>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</si>
  <si>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</si>
  <si>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</si>
  <si>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</si>
  <si>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</si>
  <si>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</si>
  <si>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</si>
  <si>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</si>
  <si>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</si>
  <si>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</si>
  <si>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</si>
  <si>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</si>
  <si>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</si>
  <si>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</si>
  <si>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</si>
  <si>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</si>
  <si>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</si>
  <si>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</si>
  <si>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</si>
  <si>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</si>
  <si>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</si>
  <si>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</si>
  <si>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</si>
  <si>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</si>
  <si>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</si>
  <si>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</si>
  <si>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</si>
  <si>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</si>
  <si>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</si>
  <si>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</si>
  <si>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</si>
  <si>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</si>
  <si>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</si>
  <si>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</si>
  <si>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</si>
  <si>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</si>
  <si>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</si>
  <si>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</si>
  <si>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</si>
  <si>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</si>
  <si>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</si>
  <si>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</si>
  <si>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</si>
  <si>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</si>
  <si>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</si>
  <si>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</si>
  <si>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</si>
  <si>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</si>
  <si>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</si>
  <si>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</si>
  <si>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</si>
  <si>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</si>
  <si>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</si>
  <si>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</si>
  <si>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</si>
  <si>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</si>
  <si>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</si>
  <si>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</si>
  <si>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</si>
  <si>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</si>
  <si>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</si>
  <si>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</si>
  <si>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</si>
  <si>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</si>
  <si>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</si>
  <si>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</si>
  <si>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</si>
  <si>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</si>
  <si>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</si>
  <si>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</si>
  <si>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</si>
  <si>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</si>
  <si>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</si>
  <si>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</si>
  <si>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</si>
  <si>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</si>
  <si>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</si>
  <si>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</si>
  <si>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</si>
  <si>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</si>
  <si>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</si>
  <si>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</si>
  <si>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</si>
  <si>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</si>
  <si>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</si>
  <si>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</si>
  <si>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</si>
  <si>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</si>
  <si>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</si>
  <si>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</si>
  <si>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</si>
  <si>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</si>
  <si>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</si>
  <si>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</si>
  <si>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</si>
  <si>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</si>
  <si>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</si>
  <si>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</si>
  <si>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</si>
  <si>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</si>
  <si>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</si>
  <si>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</si>
  <si>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</si>
  <si>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</si>
  <si>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</si>
  <si>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</si>
  <si>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</si>
  <si>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</si>
  <si>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</si>
  <si>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</si>
  <si>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</si>
  <si>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</si>
  <si>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</si>
  <si>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</si>
  <si>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</si>
  <si>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</si>
  <si>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</si>
  <si>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</si>
  <si>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</si>
  <si>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</si>
  <si>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</si>
  <si>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</si>
  <si>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</si>
  <si>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</si>
  <si>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</si>
  <si>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</si>
  <si>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</si>
  <si>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</si>
  <si>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</si>
  <si>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</si>
  <si>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</si>
  <si>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</si>
  <si>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</si>
  <si>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</si>
  <si>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</si>
  <si>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</si>
  <si>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</si>
  <si>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</si>
  <si>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</si>
  <si>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</si>
  <si>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</si>
  <si>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</si>
  <si>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</si>
  <si>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</si>
  <si>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</si>
  <si>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</si>
  <si>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</si>
  <si>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</si>
  <si>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</si>
  <si>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</si>
  <si>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</si>
  <si>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</si>
  <si>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</si>
  <si>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</si>
  <si>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</si>
  <si>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</si>
  <si>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</si>
  <si>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</si>
  <si>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</si>
  <si>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</si>
  <si>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</si>
  <si>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</si>
  <si>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</si>
  <si>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</si>
  <si>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</si>
  <si>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</si>
  <si>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</si>
  <si>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</si>
  <si>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</si>
  <si>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</si>
  <si>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</si>
  <si>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</si>
  <si>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</si>
  <si>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</si>
  <si>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</si>
  <si>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</si>
  <si>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</si>
  <si>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</si>
  <si>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</si>
  <si>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</si>
  <si>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</si>
  <si>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</si>
  <si>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</si>
  <si>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</si>
  <si>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</si>
  <si>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</si>
  <si>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</si>
  <si>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</si>
  <si>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</si>
  <si>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</si>
  <si>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</si>
  <si>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</si>
  <si>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</si>
  <si>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</si>
  <si>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</si>
  <si>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</si>
  <si>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</si>
  <si>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</si>
  <si>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</si>
  <si>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</si>
  <si>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</si>
  <si>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</si>
  <si>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</si>
  <si>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</si>
  <si>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</si>
  <si>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</si>
  <si>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</si>
  <si>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</si>
  <si>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</si>
  <si>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</si>
  <si>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</si>
  <si>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</si>
  <si>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</si>
  <si>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</si>
  <si>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</si>
  <si>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</si>
  <si>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</si>
  <si>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</si>
  <si>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</si>
  <si>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</si>
  <si>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</si>
  <si>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</si>
  <si>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</si>
  <si>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</si>
  <si>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</si>
  <si>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</si>
  <si>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</si>
  <si>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</si>
  <si>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</si>
  <si>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</si>
  <si>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</si>
  <si>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</si>
  <si>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</si>
  <si>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</si>
  <si>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</si>
  <si>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</si>
  <si>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</si>
  <si>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</si>
  <si>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</si>
  <si>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</si>
  <si>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</si>
  <si>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</si>
  <si>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</si>
  <si>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</si>
  <si>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</si>
  <si>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</si>
  <si>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</si>
  <si>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</si>
  <si>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</si>
  <si>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</si>
  <si>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</si>
  <si>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</si>
  <si>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</si>
  <si>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</si>
  <si>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</si>
  <si>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</si>
  <si>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</si>
  <si>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</si>
  <si>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</si>
  <si>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</si>
  <si>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</si>
  <si>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研究情報基盤整備費
（情報を基盤とする化学物質安全性国際協力事業）</t>
    <phoneticPr fontId="5"/>
  </si>
  <si>
    <t>国立医薬品食品衛生研究所</t>
    <phoneticPr fontId="5"/>
  </si>
  <si>
    <t>総務部　会計課</t>
    <phoneticPr fontId="5"/>
  </si>
  <si>
    <t>奥田　裕行</t>
    <phoneticPr fontId="5"/>
  </si>
  <si>
    <t>○</t>
  </si>
  <si>
    <t>-</t>
  </si>
  <si>
    <t>-</t>
    <phoneticPr fontId="5"/>
  </si>
  <si>
    <t>　化学物質の安全管理に資するために、WHO(世界保健機関)の事業の1つである国際化学物質安全性計画(IPCS)事業に日本の担当機関として、国際化学物質安全性カード（ICSC)をはじめとするIPCS文書作成により国際協力を推進するとともに、欧米の有益な化学物質安全性評価情報を日本語に翻訳し、ホームページを通して広く国民に提供することを目的とする。</t>
    <phoneticPr fontId="5"/>
  </si>
  <si>
    <t>　行政担当者、企業担当者、研究者及び一般市民に対し、化学物質の安全性に関する質の高い情報を提供する。① IPCSの化学物質安全性評価に関する英語文書原案の作成及びそのための情報の収集・調査及び解析・評価を行う。② IPCS文書の日本語版作成とホームページ(HP)での提供を行う。③ 欧米の主要機関作成の化学物質評価文書の日本語版作成とHPでの提供を行う。④OECD(経済協力開発機構)テストガイドラインの日本語版作成とＨＰでの提供を行う。</t>
    <phoneticPr fontId="5"/>
  </si>
  <si>
    <t>-</t>
    <phoneticPr fontId="5"/>
  </si>
  <si>
    <t>-</t>
    <phoneticPr fontId="5"/>
  </si>
  <si>
    <t>諸謝金</t>
    <rPh sb="0" eb="3">
      <t>ショシャキン</t>
    </rPh>
    <phoneticPr fontId="5"/>
  </si>
  <si>
    <t>委員等旅費</t>
    <rPh sb="0" eb="2">
      <t>イイン</t>
    </rPh>
    <rPh sb="2" eb="3">
      <t>トウ</t>
    </rPh>
    <rPh sb="3" eb="5">
      <t>リョヒ</t>
    </rPh>
    <phoneticPr fontId="5"/>
  </si>
  <si>
    <t>試験研究費</t>
    <rPh sb="0" eb="2">
      <t>シケン</t>
    </rPh>
    <rPh sb="2" eb="5">
      <t>ケンキュウヒ</t>
    </rPh>
    <phoneticPr fontId="5"/>
  </si>
  <si>
    <t>平成31年度においては、ホームページの化学物質関連サイト（ICSC等）への年間アクセス数20万件を獲得する。</t>
    <phoneticPr fontId="5"/>
  </si>
  <si>
    <t>ホームページの化学物質関連サイト（ICSC等）への年間アクセス数</t>
    <phoneticPr fontId="5"/>
  </si>
  <si>
    <t>万件</t>
    <phoneticPr fontId="5"/>
  </si>
  <si>
    <t>万件</t>
    <phoneticPr fontId="5"/>
  </si>
  <si>
    <t>-</t>
    <phoneticPr fontId="5"/>
  </si>
  <si>
    <t>国立医薬品食品衛生研究所webアクセス統計</t>
    <phoneticPr fontId="5"/>
  </si>
  <si>
    <t>作成あるいは翻訳した化学物質安全性評価関連の頁数</t>
    <phoneticPr fontId="5"/>
  </si>
  <si>
    <t>頁</t>
    <phoneticPr fontId="5"/>
  </si>
  <si>
    <t>-</t>
    <phoneticPr fontId="5"/>
  </si>
  <si>
    <t>X:執行額（千円）／Y：頁数　　　　　　　　　　　　　　</t>
    <phoneticPr fontId="5"/>
  </si>
  <si>
    <t>千円</t>
    <rPh sb="0" eb="2">
      <t>センエン</t>
    </rPh>
    <phoneticPr fontId="5"/>
  </si>
  <si>
    <t>3,647/732</t>
    <phoneticPr fontId="5"/>
  </si>
  <si>
    <t>3,603/698</t>
    <phoneticPr fontId="5"/>
  </si>
  <si>
    <t>施策大目標１　国立試験研究機関の適正かつ効果的な運営を確保すること</t>
    <phoneticPr fontId="5"/>
  </si>
  <si>
    <t>ⅩⅢ-1-1 国立感染症研究所など国立試験研究機関の適正かつ効果的な運営を確保すること</t>
    <phoneticPr fontId="5"/>
  </si>
  <si>
    <t>国立医薬品食品衛生研究所における研究課題評価（毎年度実施）で平均３．５点を取得する。
※総合評点は5点満点で、3点で「良好」の評価</t>
    <phoneticPr fontId="5"/>
  </si>
  <si>
    <t>点</t>
    <rPh sb="0" eb="1">
      <t>テン</t>
    </rPh>
    <phoneticPr fontId="5"/>
  </si>
  <si>
    <t>-</t>
    <phoneticPr fontId="5"/>
  </si>
  <si>
    <t>行政担当者、企業担当者、研究者及び一般市民に対し、化学物質の安全性に関する質の高い情報を提供する。具体的には以下の①～④を行う。
① IPCS（※）の化学物質安全性評価に関する英語文書原案の作成及びそのための情報の収集・調査及び解析・評価を行う。
② IPCS文書の日本語版作成とホームページ(HP)での提供を行う。
③ 欧米の主要機関作成の化学物質評価文書の日本語版作成とHPでの提供を行う。
④OECDテストガイドラインの日本語版作成とＨＰでの提供を行う。
※　ＷＨOの事業の１つである国際化学物質安全性計画事業のこと。
上記のように、ＩＰＣＳ事業の日本における担当機関として、国際化学物質安全性カード（ＩＣＳＣ）文書の作成による国際協力の推進を進めるとともに、欧米の有益な化学物質安全性評価情報の日本語翻訳とホームページを通じて広く国民への提供することで、化学物質の安全管理に資するもの。</t>
    <phoneticPr fontId="5"/>
  </si>
  <si>
    <t>-</t>
    <phoneticPr fontId="5"/>
  </si>
  <si>
    <t>-</t>
    <phoneticPr fontId="5"/>
  </si>
  <si>
    <t>-</t>
    <phoneticPr fontId="5"/>
  </si>
  <si>
    <t>専門家による信頼性の高い文書として、企業関係者をはじめ広く国民に利用されており、国費を投入する必要がある。</t>
    <phoneticPr fontId="5"/>
  </si>
  <si>
    <t>化学物質の安全性に関する適正な情報の提供は、化学物質安全管理施策の有効な手段であり、優先度が高い。</t>
    <phoneticPr fontId="5"/>
  </si>
  <si>
    <t>‐</t>
  </si>
  <si>
    <t>真に必要な経費のみ支出している。</t>
    <phoneticPr fontId="5"/>
  </si>
  <si>
    <t>調達の際に競争性を保つことで、より効率的な予算の執行に努めている。</t>
    <phoneticPr fontId="5"/>
  </si>
  <si>
    <t>目標に見合ったものとなっている。</t>
    <phoneticPr fontId="5"/>
  </si>
  <si>
    <t>事業目的達成のために効率的な方法で実施しており、また毎年度成果も着実にあげていることから、他の手段と比較して、実効性は高いと考えられる。</t>
    <phoneticPr fontId="5"/>
  </si>
  <si>
    <t>見込みに見合ったものとなっている。</t>
    <phoneticPr fontId="5"/>
  </si>
  <si>
    <t>国連勧告の化学物質の分類と表示に関する調和システム（GHS)や欧州の化学物質規制システム（REACH)に対応するため、評価文書及びその日本語版は、多くの企業等に利用されている。</t>
    <phoneticPr fontId="5"/>
  </si>
  <si>
    <t>研究情報基盤整備費（研究情報整備費）</t>
    <phoneticPr fontId="5"/>
  </si>
  <si>
    <t>厚生労働省</t>
  </si>
  <si>
    <t>587</t>
    <phoneticPr fontId="5"/>
  </si>
  <si>
    <t>534</t>
    <phoneticPr fontId="5"/>
  </si>
  <si>
    <t>473</t>
    <phoneticPr fontId="5"/>
  </si>
  <si>
    <t>857</t>
    <phoneticPr fontId="5"/>
  </si>
  <si>
    <t>868</t>
    <phoneticPr fontId="5"/>
  </si>
  <si>
    <t>840</t>
    <phoneticPr fontId="5"/>
  </si>
  <si>
    <t>-</t>
    <phoneticPr fontId="5"/>
  </si>
  <si>
    <t>-</t>
    <phoneticPr fontId="5"/>
  </si>
  <si>
    <t>-</t>
    <phoneticPr fontId="5"/>
  </si>
  <si>
    <t>-</t>
    <phoneticPr fontId="5"/>
  </si>
  <si>
    <t>-</t>
    <phoneticPr fontId="5"/>
  </si>
  <si>
    <t>英文翻訳費</t>
    <phoneticPr fontId="5"/>
  </si>
  <si>
    <t>（株）伊藤サプライ</t>
  </si>
  <si>
    <t>ユサコ（株)</t>
  </si>
  <si>
    <t>コニカミノルタジャパン（株）</t>
  </si>
  <si>
    <t>Ｅｌｓｅｖｉｅｒ　Ｂ．Ｖ．</t>
  </si>
  <si>
    <t>研究用消耗品購入費</t>
    <phoneticPr fontId="5"/>
  </si>
  <si>
    <t>研究用消耗品購入費</t>
    <phoneticPr fontId="5"/>
  </si>
  <si>
    <t>研究用図書購入費</t>
    <phoneticPr fontId="5"/>
  </si>
  <si>
    <t>研究用備品購入費</t>
    <phoneticPr fontId="5"/>
  </si>
  <si>
    <t>Webコンテンツ利用料</t>
    <phoneticPr fontId="5"/>
  </si>
  <si>
    <t>-</t>
    <phoneticPr fontId="5"/>
  </si>
  <si>
    <t>論文出版代</t>
    <phoneticPr fontId="5"/>
  </si>
  <si>
    <t>-</t>
    <phoneticPr fontId="5"/>
  </si>
  <si>
    <t>-</t>
    <phoneticPr fontId="5"/>
  </si>
  <si>
    <t>-</t>
    <phoneticPr fontId="5"/>
  </si>
  <si>
    <t>【随意契約（少額）】</t>
    <rPh sb="1" eb="3">
      <t>ズイイ</t>
    </rPh>
    <rPh sb="3" eb="5">
      <t>ケイヤク</t>
    </rPh>
    <rPh sb="6" eb="8">
      <t>ショウガク</t>
    </rPh>
    <phoneticPr fontId="5"/>
  </si>
  <si>
    <t>（株）メディア総合研究所</t>
    <phoneticPr fontId="5"/>
  </si>
  <si>
    <t>事務補助等の業務に係る賃金</t>
    <phoneticPr fontId="5"/>
  </si>
  <si>
    <t>【その他】</t>
    <rPh sb="3" eb="4">
      <t>タ</t>
    </rPh>
    <phoneticPr fontId="5"/>
  </si>
  <si>
    <t>【随意契約（少額）等】</t>
    <phoneticPr fontId="5"/>
  </si>
  <si>
    <t>有</t>
  </si>
  <si>
    <t>無</t>
  </si>
  <si>
    <t>随意契約の場合であっても複数者から見積を徴収し、最廉価格の者と契約を締結することで競争性を確保した。競争性のない随意契約となったものは、研究を実施する上で特定のWebコンテンツを利用する必要があったものである。</t>
    <phoneticPr fontId="5"/>
  </si>
  <si>
    <t>非常勤職員A</t>
    <phoneticPr fontId="5"/>
  </si>
  <si>
    <t>個人A</t>
    <phoneticPr fontId="5"/>
  </si>
  <si>
    <t>個人B</t>
    <rPh sb="0" eb="2">
      <t>コジン</t>
    </rPh>
    <phoneticPr fontId="5"/>
  </si>
  <si>
    <t>-</t>
    <phoneticPr fontId="5"/>
  </si>
  <si>
    <t>-</t>
    <phoneticPr fontId="5"/>
  </si>
  <si>
    <t>-</t>
    <phoneticPr fontId="5"/>
  </si>
  <si>
    <t>委員会出席旅費</t>
    <phoneticPr fontId="5"/>
  </si>
  <si>
    <t>委員会出席旅費</t>
    <phoneticPr fontId="5"/>
  </si>
  <si>
    <t>個人C</t>
    <phoneticPr fontId="5"/>
  </si>
  <si>
    <t>個人D</t>
    <phoneticPr fontId="5"/>
  </si>
  <si>
    <t>個人E</t>
    <phoneticPr fontId="5"/>
  </si>
  <si>
    <t>-</t>
    <phoneticPr fontId="5"/>
  </si>
  <si>
    <t>-</t>
    <phoneticPr fontId="5"/>
  </si>
  <si>
    <t>-</t>
    <phoneticPr fontId="5"/>
  </si>
  <si>
    <t>・平成30年度におけるＨＰへのアクセス数は47.4万件であり、関係者や国民から信頼性の高い重要な情報源として需要が大きいため、引き続き現在の水準を維持していく必要がある。
・執行管理表により支出先及び使途等について管理を行い、経費の適切な執行に努めている。</t>
    <phoneticPr fontId="5"/>
  </si>
  <si>
    <t>文献調査等謝金</t>
    <phoneticPr fontId="5"/>
  </si>
  <si>
    <t>妥当なコストとなっている。</t>
    <phoneticPr fontId="5"/>
  </si>
  <si>
    <t>3,519/704</t>
    <phoneticPr fontId="5"/>
  </si>
  <si>
    <t>3,389/350</t>
    <phoneticPr fontId="5"/>
  </si>
  <si>
    <t>　 　X/Y</t>
    <phoneticPr fontId="5"/>
  </si>
  <si>
    <t>　本事業は、WHOの国際化学物質安全性計画(IPCS)事業における化学物質安全性評価原案の作成、及びOECDやIPCS等の海外機関文書の日本語版作成を主としており、ホームページでの提供は、基幹システムとは異なる独自のサーバーにより行っている。一方、研究情報基盤整備費（研究情報整備費）では、研究所の業務遂行に必要な最新の研究情報を入手または発信するための研究情報基盤（基幹システム）の整備を行っており、その情報提供範囲は、主として国立衛研において生成された試験研究データや編纂・整理・収集した科学的知識等で、医薬品、食品、化学薬品に関する全てを対象としている。従って、内容及び経費執行に重複はない。</t>
    <phoneticPr fontId="5"/>
  </si>
  <si>
    <t>適切に予算を執行し、事業の目的を達成できているため、引き続き経費の適切な執行及び目的の達成に努める。</t>
    <phoneticPr fontId="5"/>
  </si>
  <si>
    <t>-</t>
    <phoneticPr fontId="5"/>
  </si>
  <si>
    <t>引き続き適正な執行に努めること。（松原　由美）</t>
    <phoneticPr fontId="5"/>
  </si>
  <si>
    <t>WHOの事業の1つである国際化学物質安全性計画(IPCS)事業に、日本の担当機関として協力する事業であることから、国において実施することが適当である。</t>
    <phoneticPr fontId="5"/>
  </si>
  <si>
    <t>WHOの事業の1つである国際化学物質安全性計画(IPCS)事業に、日本の担当機関として協力する事業であるために、引き続き、必要な予算額を確保し、適正な執行に努めること。</t>
    <phoneticPr fontId="5"/>
  </si>
  <si>
    <t>引き続き、必要な予算額を確保し、適正な執行に努める。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</si>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</sst>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101600</xdr:colOff>
      <xdr:row>740</xdr:row>
      <xdr:rowOff>71967</xdr:rowOff>
    </xdr:from>
    <xdr:to>
      <xdr:col>35</xdr:col>
      <xdr:colOff>101601</xdr:colOff>
      <xdr:row>742</xdr:row>
      <xdr:rowOff>89196</xdr:rowOff>
    </xdr:to>
    <xdr:sp macro="" textlink="">
      <xdr:nvSpPr>
        <xdr:cNvPr id="3" name="正方形/長方形 2"/>
        <xdr:cNvSpPr/>
      </xdr:nvSpPr>
      <xdr:spPr>
        <a:xfrm>
          <a:off x="4525433" y="40373300"/>
          <a:ext cx="2614085" cy="71572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国立医薬品食品衛生研究所</a:t>
          </a:r>
          <a:endParaRPr kumimoji="1" lang="en-US" altLang="ja-JP" sz="1100"/>
        </a:p>
        <a:p>
          <a:pPr algn="ctr"/>
          <a:r>
            <a:rPr kumimoji="1" lang="ja-JP" altLang="en-US" sz="1100"/>
            <a:t>３．５百万円</a:t>
          </a:r>
        </a:p>
      </xdr:txBody>
    </xdr:sp>
    <xdr:clientData/>
  </xdr:twoCellAnchor>
  <xdr:twoCellAnchor>
    <xdr:from>
      <xdr:col>28</xdr:col>
      <xdr:colOff>137584</xdr:colOff>
      <xdr:row>742</xdr:row>
      <xdr:rowOff>76200</xdr:rowOff>
    </xdr:from>
    <xdr:to>
      <xdr:col>28</xdr:col>
      <xdr:colOff>146050</xdr:colOff>
      <xdr:row>748</xdr:row>
      <xdr:rowOff>0</xdr:rowOff>
    </xdr:to>
    <xdr:cxnSp macro="">
      <xdr:nvCxnSpPr>
        <xdr:cNvPr id="4" name="直線コネクタ 3"/>
        <xdr:cNvCxnSpPr/>
      </xdr:nvCxnSpPr>
      <xdr:spPr>
        <a:xfrm flipH="1">
          <a:off x="5767917" y="41076033"/>
          <a:ext cx="8466" cy="20193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148167</xdr:colOff>
      <xdr:row>744</xdr:row>
      <xdr:rowOff>317500</xdr:rowOff>
    </xdr:from>
    <xdr:to>
      <xdr:col>38</xdr:col>
      <xdr:colOff>96495</xdr:colOff>
      <xdr:row>744</xdr:row>
      <xdr:rowOff>321157</xdr:rowOff>
    </xdr:to>
    <xdr:cxnSp macro="">
      <xdr:nvCxnSpPr>
        <xdr:cNvPr id="5" name="直線矢印コネクタ 4"/>
        <xdr:cNvCxnSpPr/>
      </xdr:nvCxnSpPr>
      <xdr:spPr>
        <a:xfrm flipV="1">
          <a:off x="5778500" y="42015833"/>
          <a:ext cx="1959162" cy="365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112183</xdr:colOff>
      <xdr:row>743</xdr:row>
      <xdr:rowOff>306917</xdr:rowOff>
    </xdr:from>
    <xdr:to>
      <xdr:col>48</xdr:col>
      <xdr:colOff>38098</xdr:colOff>
      <xdr:row>745</xdr:row>
      <xdr:rowOff>328083</xdr:rowOff>
    </xdr:to>
    <xdr:sp macro="" textlink="">
      <xdr:nvSpPr>
        <xdr:cNvPr id="6" name="正方形/長方形 5"/>
        <xdr:cNvSpPr/>
      </xdr:nvSpPr>
      <xdr:spPr>
        <a:xfrm>
          <a:off x="7753350" y="41656000"/>
          <a:ext cx="1936748" cy="71966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（株）メディア総合研究</a:t>
          </a:r>
          <a:endParaRPr kumimoji="1" lang="en-US" altLang="ja-JP" sz="1100"/>
        </a:p>
        <a:p>
          <a:pPr algn="ctr"/>
          <a:r>
            <a:rPr kumimoji="1" lang="ja-JP" altLang="en-US" sz="1100"/>
            <a:t>０．９百万円</a:t>
          </a:r>
        </a:p>
      </xdr:txBody>
    </xdr:sp>
    <xdr:clientData/>
  </xdr:twoCellAnchor>
  <xdr:twoCellAnchor>
    <xdr:from>
      <xdr:col>38</xdr:col>
      <xdr:colOff>146051</xdr:colOff>
      <xdr:row>746</xdr:row>
      <xdr:rowOff>67733</xdr:rowOff>
    </xdr:from>
    <xdr:to>
      <xdr:col>48</xdr:col>
      <xdr:colOff>69851</xdr:colOff>
      <xdr:row>747</xdr:row>
      <xdr:rowOff>95250</xdr:rowOff>
    </xdr:to>
    <xdr:sp macro="" textlink="">
      <xdr:nvSpPr>
        <xdr:cNvPr id="7" name="大かっこ 6"/>
        <xdr:cNvSpPr/>
      </xdr:nvSpPr>
      <xdr:spPr>
        <a:xfrm>
          <a:off x="7787218" y="42464566"/>
          <a:ext cx="1934633" cy="3767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英文翻訳費</a:t>
          </a:r>
          <a:endParaRPr kumimoji="1" lang="en-US" altLang="ja-JP" sz="1100"/>
        </a:p>
      </xdr:txBody>
    </xdr:sp>
    <xdr:clientData/>
  </xdr:twoCellAnchor>
  <xdr:twoCellAnchor>
    <xdr:from>
      <xdr:col>17</xdr:col>
      <xdr:colOff>12700</xdr:colOff>
      <xdr:row>748</xdr:row>
      <xdr:rowOff>8466</xdr:rowOff>
    </xdr:from>
    <xdr:to>
      <xdr:col>40</xdr:col>
      <xdr:colOff>12699</xdr:colOff>
      <xdr:row>748</xdr:row>
      <xdr:rowOff>8466</xdr:rowOff>
    </xdr:to>
    <xdr:cxnSp macro="">
      <xdr:nvCxnSpPr>
        <xdr:cNvPr id="8" name="直線コネクタ 7"/>
        <xdr:cNvCxnSpPr/>
      </xdr:nvCxnSpPr>
      <xdr:spPr>
        <a:xfrm>
          <a:off x="3431117" y="43103799"/>
          <a:ext cx="462491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748</xdr:row>
      <xdr:rowOff>10583</xdr:rowOff>
    </xdr:from>
    <xdr:to>
      <xdr:col>17</xdr:col>
      <xdr:colOff>7097</xdr:colOff>
      <xdr:row>749</xdr:row>
      <xdr:rowOff>317500</xdr:rowOff>
    </xdr:to>
    <xdr:cxnSp macro="">
      <xdr:nvCxnSpPr>
        <xdr:cNvPr id="9" name="直線矢印コネクタ 8"/>
        <xdr:cNvCxnSpPr/>
      </xdr:nvCxnSpPr>
      <xdr:spPr>
        <a:xfrm flipH="1">
          <a:off x="3418417" y="43105916"/>
          <a:ext cx="7097" cy="65616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12700</xdr:colOff>
      <xdr:row>752</xdr:row>
      <xdr:rowOff>63499</xdr:rowOff>
    </xdr:from>
    <xdr:to>
      <xdr:col>22</xdr:col>
      <xdr:colOff>63500</xdr:colOff>
      <xdr:row>777</xdr:row>
      <xdr:rowOff>38100</xdr:rowOff>
    </xdr:to>
    <xdr:sp macro="" textlink="">
      <xdr:nvSpPr>
        <xdr:cNvPr id="10" name="大かっこ 9"/>
        <xdr:cNvSpPr/>
      </xdr:nvSpPr>
      <xdr:spPr>
        <a:xfrm>
          <a:off x="2451100" y="44297599"/>
          <a:ext cx="2082800" cy="6858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研究用消耗品購入費、</a:t>
          </a:r>
          <a:endParaRPr kumimoji="1" lang="en-US" altLang="ja-JP" sz="1100"/>
        </a:p>
        <a:p>
          <a:pPr algn="ctr"/>
          <a:r>
            <a:rPr kumimoji="1" lang="ja-JP" altLang="en-US" sz="1100"/>
            <a:t>研究用図書購入費等</a:t>
          </a:r>
          <a:endParaRPr kumimoji="1" lang="en-US" altLang="ja-JP" sz="1100"/>
        </a:p>
      </xdr:txBody>
    </xdr:sp>
    <xdr:clientData/>
  </xdr:twoCellAnchor>
  <xdr:twoCellAnchor>
    <xdr:from>
      <xdr:col>33</xdr:col>
      <xdr:colOff>76200</xdr:colOff>
      <xdr:row>751</xdr:row>
      <xdr:rowOff>345018</xdr:rowOff>
    </xdr:from>
    <xdr:to>
      <xdr:col>46</xdr:col>
      <xdr:colOff>152399</xdr:colOff>
      <xdr:row>777</xdr:row>
      <xdr:rowOff>12700</xdr:rowOff>
    </xdr:to>
    <xdr:sp macro="" textlink="">
      <xdr:nvSpPr>
        <xdr:cNvPr id="12" name="大かっこ 11"/>
        <xdr:cNvSpPr/>
      </xdr:nvSpPr>
      <xdr:spPr>
        <a:xfrm>
          <a:off x="6781800" y="44337818"/>
          <a:ext cx="2717799" cy="7852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文献調査等謝金、</a:t>
          </a:r>
          <a:endParaRPr kumimoji="1" lang="en-US" altLang="ja-JP" sz="1100"/>
        </a:p>
        <a:p>
          <a:pPr algn="ctr"/>
          <a:r>
            <a:rPr kumimoji="1" lang="ja-JP" altLang="en-US" sz="1100"/>
            <a:t>事務補助等の業務に係る賃金等</a:t>
          </a:r>
          <a:endParaRPr kumimoji="1" lang="en-US" altLang="ja-JP" sz="1100"/>
        </a:p>
      </xdr:txBody>
    </xdr:sp>
    <xdr:clientData/>
  </xdr:twoCellAnchor>
  <xdr:twoCellAnchor>
    <xdr:from>
      <xdr:col>35</xdr:col>
      <xdr:colOff>103717</xdr:colOff>
      <xdr:row>749</xdr:row>
      <xdr:rowOff>332317</xdr:rowOff>
    </xdr:from>
    <xdr:to>
      <xdr:col>44</xdr:col>
      <xdr:colOff>171745</xdr:colOff>
      <xdr:row>751</xdr:row>
      <xdr:rowOff>268817</xdr:rowOff>
    </xdr:to>
    <xdr:sp macro="" textlink="">
      <xdr:nvSpPr>
        <xdr:cNvPr id="14" name="正方形/長方形 13"/>
        <xdr:cNvSpPr/>
      </xdr:nvSpPr>
      <xdr:spPr>
        <a:xfrm>
          <a:off x="7141634" y="43776900"/>
          <a:ext cx="1877778" cy="6350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a:t>
          </a:r>
          <a:r>
            <a:rPr kumimoji="1" lang="ja-JP" altLang="en-US" sz="1100"/>
            <a:t>個人（６名）</a:t>
          </a:r>
        </a:p>
        <a:p>
          <a:pPr algn="ctr"/>
          <a:r>
            <a:rPr kumimoji="1" lang="ja-JP" altLang="en-US" sz="1100"/>
            <a:t>０．７百万円</a:t>
          </a:r>
        </a:p>
      </xdr:txBody>
    </xdr:sp>
    <xdr:clientData/>
  </xdr:twoCellAnchor>
  <xdr:twoCellAnchor>
    <xdr:from>
      <xdr:col>12</xdr:col>
      <xdr:colOff>110067</xdr:colOff>
      <xdr:row>750</xdr:row>
      <xdr:rowOff>2116</xdr:rowOff>
    </xdr:from>
    <xdr:to>
      <xdr:col>21</xdr:col>
      <xdr:colOff>132478</xdr:colOff>
      <xdr:row>751</xdr:row>
      <xdr:rowOff>293203</xdr:rowOff>
    </xdr:to>
    <xdr:sp macro="" textlink="">
      <xdr:nvSpPr>
        <xdr:cNvPr id="15" name="正方形/長方形 14"/>
        <xdr:cNvSpPr/>
      </xdr:nvSpPr>
      <xdr:spPr>
        <a:xfrm>
          <a:off x="2523067" y="43795949"/>
          <a:ext cx="1832161" cy="64033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事務費（４社）</a:t>
          </a:r>
          <a:endParaRPr kumimoji="1" lang="en-US" altLang="ja-JP" sz="1100"/>
        </a:p>
        <a:p>
          <a:pPr algn="ctr"/>
          <a:r>
            <a:rPr kumimoji="1" lang="ja-JP" altLang="en-US" sz="1100"/>
            <a:t>１．９百万円</a:t>
          </a:r>
          <a:endParaRPr kumimoji="1" lang="en-US" altLang="ja-JP" sz="1100"/>
        </a:p>
      </xdr:txBody>
    </xdr:sp>
    <xdr:clientData/>
  </xdr:twoCellAnchor>
  <xdr:twoCellAnchor>
    <xdr:from>
      <xdr:col>40</xdr:col>
      <xdr:colOff>1</xdr:colOff>
      <xdr:row>748</xdr:row>
      <xdr:rowOff>10583</xdr:rowOff>
    </xdr:from>
    <xdr:to>
      <xdr:col>40</xdr:col>
      <xdr:colOff>7098</xdr:colOff>
      <xdr:row>749</xdr:row>
      <xdr:rowOff>317500</xdr:rowOff>
    </xdr:to>
    <xdr:cxnSp macro="">
      <xdr:nvCxnSpPr>
        <xdr:cNvPr id="20" name="直線矢印コネクタ 19"/>
        <xdr:cNvCxnSpPr/>
      </xdr:nvCxnSpPr>
      <xdr:spPr>
        <a:xfrm flipH="1">
          <a:off x="8043334" y="43105916"/>
          <a:ext cx="7097" cy="65616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B32" sqref="AB32:AD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848</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616</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572</v>
      </c>
      <c r="AF5" s="717"/>
      <c r="AG5" s="717"/>
      <c r="AH5" s="717"/>
      <c r="AI5" s="717"/>
      <c r="AJ5" s="717"/>
      <c r="AK5" s="717"/>
      <c r="AL5" s="717"/>
      <c r="AM5" s="717"/>
      <c r="AN5" s="717"/>
      <c r="AO5" s="717"/>
      <c r="AP5" s="718"/>
      <c r="AQ5" s="719" t="s">
        <v>573</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医療分野の研究開発関連、科学技術・イノベーション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4</v>
      </c>
      <c r="Q13" s="109"/>
      <c r="R13" s="109"/>
      <c r="S13" s="109"/>
      <c r="T13" s="109"/>
      <c r="U13" s="109"/>
      <c r="V13" s="110"/>
      <c r="W13" s="108">
        <v>4</v>
      </c>
      <c r="X13" s="109"/>
      <c r="Y13" s="109"/>
      <c r="Z13" s="109"/>
      <c r="AA13" s="109"/>
      <c r="AB13" s="109"/>
      <c r="AC13" s="110"/>
      <c r="AD13" s="108">
        <v>4</v>
      </c>
      <c r="AE13" s="109"/>
      <c r="AF13" s="109"/>
      <c r="AG13" s="109"/>
      <c r="AH13" s="109"/>
      <c r="AI13" s="109"/>
      <c r="AJ13" s="110"/>
      <c r="AK13" s="108">
        <v>3</v>
      </c>
      <c r="AL13" s="109"/>
      <c r="AM13" s="109"/>
      <c r="AN13" s="109"/>
      <c r="AO13" s="109"/>
      <c r="AP13" s="109"/>
      <c r="AQ13" s="110"/>
      <c r="AR13" s="105">
        <v>3</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576</v>
      </c>
      <c r="Q14" s="109"/>
      <c r="R14" s="109"/>
      <c r="S14" s="109"/>
      <c r="T14" s="109"/>
      <c r="U14" s="109"/>
      <c r="V14" s="110"/>
      <c r="W14" s="108" t="s">
        <v>579</v>
      </c>
      <c r="X14" s="109"/>
      <c r="Y14" s="109"/>
      <c r="Z14" s="109"/>
      <c r="AA14" s="109"/>
      <c r="AB14" s="109"/>
      <c r="AC14" s="110"/>
      <c r="AD14" s="108" t="s">
        <v>576</v>
      </c>
      <c r="AE14" s="109"/>
      <c r="AF14" s="109"/>
      <c r="AG14" s="109"/>
      <c r="AH14" s="109"/>
      <c r="AI14" s="109"/>
      <c r="AJ14" s="110"/>
      <c r="AK14" s="108" t="s">
        <v>580</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576</v>
      </c>
      <c r="Q15" s="109"/>
      <c r="R15" s="109"/>
      <c r="S15" s="109"/>
      <c r="T15" s="109"/>
      <c r="U15" s="109"/>
      <c r="V15" s="110"/>
      <c r="W15" s="108" t="s">
        <v>576</v>
      </c>
      <c r="X15" s="109"/>
      <c r="Y15" s="109"/>
      <c r="Z15" s="109"/>
      <c r="AA15" s="109"/>
      <c r="AB15" s="109"/>
      <c r="AC15" s="110"/>
      <c r="AD15" s="108" t="s">
        <v>576</v>
      </c>
      <c r="AE15" s="109"/>
      <c r="AF15" s="109"/>
      <c r="AG15" s="109"/>
      <c r="AH15" s="109"/>
      <c r="AI15" s="109"/>
      <c r="AJ15" s="110"/>
      <c r="AK15" s="108" t="s">
        <v>576</v>
      </c>
      <c r="AL15" s="109"/>
      <c r="AM15" s="109"/>
      <c r="AN15" s="109"/>
      <c r="AO15" s="109"/>
      <c r="AP15" s="109"/>
      <c r="AQ15" s="110"/>
      <c r="AR15" s="108" t="s">
        <v>678</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576</v>
      </c>
      <c r="Q16" s="109"/>
      <c r="R16" s="109"/>
      <c r="S16" s="109"/>
      <c r="T16" s="109"/>
      <c r="U16" s="109"/>
      <c r="V16" s="110"/>
      <c r="W16" s="108" t="s">
        <v>576</v>
      </c>
      <c r="X16" s="109"/>
      <c r="Y16" s="109"/>
      <c r="Z16" s="109"/>
      <c r="AA16" s="109"/>
      <c r="AB16" s="109"/>
      <c r="AC16" s="110"/>
      <c r="AD16" s="108" t="s">
        <v>580</v>
      </c>
      <c r="AE16" s="109"/>
      <c r="AF16" s="109"/>
      <c r="AG16" s="109"/>
      <c r="AH16" s="109"/>
      <c r="AI16" s="109"/>
      <c r="AJ16" s="110"/>
      <c r="AK16" s="108" t="s">
        <v>576</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576</v>
      </c>
      <c r="Q17" s="109"/>
      <c r="R17" s="109"/>
      <c r="S17" s="109"/>
      <c r="T17" s="109"/>
      <c r="U17" s="109"/>
      <c r="V17" s="110"/>
      <c r="W17" s="108" t="s">
        <v>576</v>
      </c>
      <c r="X17" s="109"/>
      <c r="Y17" s="109"/>
      <c r="Z17" s="109"/>
      <c r="AA17" s="109"/>
      <c r="AB17" s="109"/>
      <c r="AC17" s="110"/>
      <c r="AD17" s="108" t="s">
        <v>576</v>
      </c>
      <c r="AE17" s="109"/>
      <c r="AF17" s="109"/>
      <c r="AG17" s="109"/>
      <c r="AH17" s="109"/>
      <c r="AI17" s="109"/>
      <c r="AJ17" s="110"/>
      <c r="AK17" s="108" t="s">
        <v>576</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4</v>
      </c>
      <c r="Q18" s="115"/>
      <c r="R18" s="115"/>
      <c r="S18" s="115"/>
      <c r="T18" s="115"/>
      <c r="U18" s="115"/>
      <c r="V18" s="116"/>
      <c r="W18" s="114">
        <f>SUM(W13:AC17)</f>
        <v>4</v>
      </c>
      <c r="X18" s="115"/>
      <c r="Y18" s="115"/>
      <c r="Z18" s="115"/>
      <c r="AA18" s="115"/>
      <c r="AB18" s="115"/>
      <c r="AC18" s="116"/>
      <c r="AD18" s="114">
        <f>SUM(AD13:AJ17)</f>
        <v>4</v>
      </c>
      <c r="AE18" s="115"/>
      <c r="AF18" s="115"/>
      <c r="AG18" s="115"/>
      <c r="AH18" s="115"/>
      <c r="AI18" s="115"/>
      <c r="AJ18" s="116"/>
      <c r="AK18" s="114">
        <f>SUM(AK13:AQ17)</f>
        <v>3</v>
      </c>
      <c r="AL18" s="115"/>
      <c r="AM18" s="115"/>
      <c r="AN18" s="115"/>
      <c r="AO18" s="115"/>
      <c r="AP18" s="115"/>
      <c r="AQ18" s="116"/>
      <c r="AR18" s="114">
        <f>SUM(AR13:AX17)</f>
        <v>3</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4</v>
      </c>
      <c r="Q19" s="109"/>
      <c r="R19" s="109"/>
      <c r="S19" s="109"/>
      <c r="T19" s="109"/>
      <c r="U19" s="109"/>
      <c r="V19" s="110"/>
      <c r="W19" s="108">
        <v>4</v>
      </c>
      <c r="X19" s="109"/>
      <c r="Y19" s="109"/>
      <c r="Z19" s="109"/>
      <c r="AA19" s="109"/>
      <c r="AB19" s="109"/>
      <c r="AC19" s="110"/>
      <c r="AD19" s="108">
        <v>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583</v>
      </c>
      <c r="H23" s="187"/>
      <c r="I23" s="187"/>
      <c r="J23" s="187"/>
      <c r="K23" s="187"/>
      <c r="L23" s="187"/>
      <c r="M23" s="187"/>
      <c r="N23" s="187"/>
      <c r="O23" s="188"/>
      <c r="P23" s="105">
        <v>3</v>
      </c>
      <c r="Q23" s="106"/>
      <c r="R23" s="106"/>
      <c r="S23" s="106"/>
      <c r="T23" s="106"/>
      <c r="U23" s="106"/>
      <c r="V23" s="107"/>
      <c r="W23" s="105">
        <v>3</v>
      </c>
      <c r="X23" s="106"/>
      <c r="Y23" s="106"/>
      <c r="Z23" s="106"/>
      <c r="AA23" s="106"/>
      <c r="AB23" s="106"/>
      <c r="AC23" s="107"/>
      <c r="AD23" s="209" t="s">
        <v>678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581</v>
      </c>
      <c r="H24" s="190"/>
      <c r="I24" s="190"/>
      <c r="J24" s="190"/>
      <c r="K24" s="190"/>
      <c r="L24" s="190"/>
      <c r="M24" s="190"/>
      <c r="N24" s="190"/>
      <c r="O24" s="191"/>
      <c r="P24" s="108">
        <v>0</v>
      </c>
      <c r="Q24" s="109"/>
      <c r="R24" s="109"/>
      <c r="S24" s="109"/>
      <c r="T24" s="109"/>
      <c r="U24" s="109"/>
      <c r="V24" s="110"/>
      <c r="W24" s="108">
        <v>0</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582</v>
      </c>
      <c r="H25" s="190"/>
      <c r="I25" s="190"/>
      <c r="J25" s="190"/>
      <c r="K25" s="190"/>
      <c r="L25" s="190"/>
      <c r="M25" s="190"/>
      <c r="N25" s="190"/>
      <c r="O25" s="191"/>
      <c r="P25" s="108">
        <v>0</v>
      </c>
      <c r="Q25" s="109"/>
      <c r="R25" s="109"/>
      <c r="S25" s="109"/>
      <c r="T25" s="109"/>
      <c r="U25" s="109"/>
      <c r="V25" s="110"/>
      <c r="W25" s="108">
        <v>0</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v>
      </c>
      <c r="Q29" s="109"/>
      <c r="R29" s="109"/>
      <c r="S29" s="109"/>
      <c r="T29" s="109"/>
      <c r="U29" s="109"/>
      <c r="V29" s="110"/>
      <c r="W29" s="227">
        <f>AR13</f>
        <v>3</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576</v>
      </c>
      <c r="AR31" s="136"/>
      <c r="AS31" s="137" t="s">
        <v>355</v>
      </c>
      <c r="AT31" s="172"/>
      <c r="AU31" s="271">
        <v>31</v>
      </c>
      <c r="AV31" s="271"/>
      <c r="AW31" s="379" t="s">
        <v>300</v>
      </c>
      <c r="AX31" s="380"/>
    </row>
    <row r="32" spans="1:50" ht="23.25" customHeight="1" x14ac:dyDescent="0.15">
      <c r="A32" s="515"/>
      <c r="B32" s="513"/>
      <c r="C32" s="513"/>
      <c r="D32" s="513"/>
      <c r="E32" s="513"/>
      <c r="F32" s="514"/>
      <c r="G32" s="540" t="s">
        <v>584</v>
      </c>
      <c r="H32" s="541"/>
      <c r="I32" s="541"/>
      <c r="J32" s="541"/>
      <c r="K32" s="541"/>
      <c r="L32" s="541"/>
      <c r="M32" s="541"/>
      <c r="N32" s="541"/>
      <c r="O32" s="542"/>
      <c r="P32" s="161" t="s">
        <v>585</v>
      </c>
      <c r="Q32" s="161"/>
      <c r="R32" s="161"/>
      <c r="S32" s="161"/>
      <c r="T32" s="161"/>
      <c r="U32" s="161"/>
      <c r="V32" s="161"/>
      <c r="W32" s="161"/>
      <c r="X32" s="231"/>
      <c r="Y32" s="338" t="s">
        <v>12</v>
      </c>
      <c r="Z32" s="549"/>
      <c r="AA32" s="550"/>
      <c r="AB32" s="551" t="s">
        <v>586</v>
      </c>
      <c r="AC32" s="551"/>
      <c r="AD32" s="551"/>
      <c r="AE32" s="364">
        <v>24.2</v>
      </c>
      <c r="AF32" s="365"/>
      <c r="AG32" s="365"/>
      <c r="AH32" s="365"/>
      <c r="AI32" s="364">
        <v>26.6</v>
      </c>
      <c r="AJ32" s="365"/>
      <c r="AK32" s="365"/>
      <c r="AL32" s="365"/>
      <c r="AM32" s="364">
        <v>47.4</v>
      </c>
      <c r="AN32" s="365"/>
      <c r="AO32" s="365"/>
      <c r="AP32" s="365"/>
      <c r="AQ32" s="111" t="s">
        <v>588</v>
      </c>
      <c r="AR32" s="112"/>
      <c r="AS32" s="112"/>
      <c r="AT32" s="113"/>
      <c r="AU32" s="365" t="s">
        <v>576</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587</v>
      </c>
      <c r="AC33" s="522"/>
      <c r="AD33" s="522"/>
      <c r="AE33" s="364">
        <v>20</v>
      </c>
      <c r="AF33" s="365"/>
      <c r="AG33" s="365"/>
      <c r="AH33" s="365"/>
      <c r="AI33" s="364">
        <v>20</v>
      </c>
      <c r="AJ33" s="365"/>
      <c r="AK33" s="365"/>
      <c r="AL33" s="365"/>
      <c r="AM33" s="364">
        <v>20</v>
      </c>
      <c r="AN33" s="365"/>
      <c r="AO33" s="365"/>
      <c r="AP33" s="365"/>
      <c r="AQ33" s="111" t="s">
        <v>576</v>
      </c>
      <c r="AR33" s="112"/>
      <c r="AS33" s="112"/>
      <c r="AT33" s="113"/>
      <c r="AU33" s="365">
        <v>20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121</v>
      </c>
      <c r="AF34" s="365"/>
      <c r="AG34" s="365"/>
      <c r="AH34" s="365"/>
      <c r="AI34" s="364">
        <v>133</v>
      </c>
      <c r="AJ34" s="365"/>
      <c r="AK34" s="365"/>
      <c r="AL34" s="365"/>
      <c r="AM34" s="364">
        <v>237</v>
      </c>
      <c r="AN34" s="365"/>
      <c r="AO34" s="365"/>
      <c r="AP34" s="365"/>
      <c r="AQ34" s="111" t="s">
        <v>579</v>
      </c>
      <c r="AR34" s="112"/>
      <c r="AS34" s="112"/>
      <c r="AT34" s="113"/>
      <c r="AU34" s="365" t="s">
        <v>576</v>
      </c>
      <c r="AV34" s="365"/>
      <c r="AW34" s="365"/>
      <c r="AX34" s="367"/>
    </row>
    <row r="35" spans="1:50" ht="23.25" customHeight="1" x14ac:dyDescent="0.15">
      <c r="A35" s="897" t="s">
        <v>506</v>
      </c>
      <c r="B35" s="898"/>
      <c r="C35" s="898"/>
      <c r="D35" s="898"/>
      <c r="E35" s="898"/>
      <c r="F35" s="899"/>
      <c r="G35" s="903" t="s">
        <v>589</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590</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591</v>
      </c>
      <c r="AC101" s="551"/>
      <c r="AD101" s="551"/>
      <c r="AE101" s="364">
        <v>732</v>
      </c>
      <c r="AF101" s="365"/>
      <c r="AG101" s="365"/>
      <c r="AH101" s="366"/>
      <c r="AI101" s="364">
        <v>698</v>
      </c>
      <c r="AJ101" s="365"/>
      <c r="AK101" s="365"/>
      <c r="AL101" s="366"/>
      <c r="AM101" s="364">
        <v>704</v>
      </c>
      <c r="AN101" s="365"/>
      <c r="AO101" s="365"/>
      <c r="AP101" s="366"/>
      <c r="AQ101" s="364" t="s">
        <v>576</v>
      </c>
      <c r="AR101" s="365"/>
      <c r="AS101" s="365"/>
      <c r="AT101" s="366"/>
      <c r="AU101" s="364" t="s">
        <v>678</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591</v>
      </c>
      <c r="AC102" s="551"/>
      <c r="AD102" s="551"/>
      <c r="AE102" s="358">
        <v>500</v>
      </c>
      <c r="AF102" s="358"/>
      <c r="AG102" s="358"/>
      <c r="AH102" s="358"/>
      <c r="AI102" s="358">
        <v>500</v>
      </c>
      <c r="AJ102" s="358"/>
      <c r="AK102" s="358"/>
      <c r="AL102" s="358"/>
      <c r="AM102" s="358">
        <v>500</v>
      </c>
      <c r="AN102" s="358"/>
      <c r="AO102" s="358"/>
      <c r="AP102" s="358"/>
      <c r="AQ102" s="814">
        <v>350</v>
      </c>
      <c r="AR102" s="815"/>
      <c r="AS102" s="815"/>
      <c r="AT102" s="816"/>
      <c r="AU102" s="814">
        <v>350</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594</v>
      </c>
      <c r="AC116" s="301"/>
      <c r="AD116" s="302"/>
      <c r="AE116" s="358">
        <v>5</v>
      </c>
      <c r="AF116" s="358"/>
      <c r="AG116" s="358"/>
      <c r="AH116" s="358"/>
      <c r="AI116" s="358">
        <v>5</v>
      </c>
      <c r="AJ116" s="358"/>
      <c r="AK116" s="358"/>
      <c r="AL116" s="358"/>
      <c r="AM116" s="358">
        <v>5</v>
      </c>
      <c r="AN116" s="358"/>
      <c r="AO116" s="358"/>
      <c r="AP116" s="358"/>
      <c r="AQ116" s="364">
        <v>9.6999999999999993</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670</v>
      </c>
      <c r="AC117" s="342"/>
      <c r="AD117" s="343"/>
      <c r="AE117" s="306" t="s">
        <v>595</v>
      </c>
      <c r="AF117" s="306"/>
      <c r="AG117" s="306"/>
      <c r="AH117" s="306"/>
      <c r="AI117" s="306" t="s">
        <v>596</v>
      </c>
      <c r="AJ117" s="306"/>
      <c r="AK117" s="306"/>
      <c r="AL117" s="306"/>
      <c r="AM117" s="306" t="s">
        <v>668</v>
      </c>
      <c r="AN117" s="306"/>
      <c r="AO117" s="306"/>
      <c r="AP117" s="306"/>
      <c r="AQ117" s="306" t="s">
        <v>669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597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576</v>
      </c>
      <c r="AR133" s="271"/>
      <c r="AS133" s="137" t="s">
        <v>355</v>
      </c>
      <c r="AT133" s="172"/>
      <c r="AU133" s="136">
        <v>31</v>
      </c>
      <c r="AV133" s="136"/>
      <c r="AW133" s="137" t="s">
        <v>300</v>
      </c>
      <c r="AX133" s="138"/>
    </row>
    <row r="134" spans="1:50" ht="39.75" customHeight="1" x14ac:dyDescent="0.15">
      <c r="A134" s="994"/>
      <c r="B134" s="252"/>
      <c r="C134" s="251"/>
      <c r="D134" s="252"/>
      <c r="E134" s="251"/>
      <c r="F134" s="314"/>
      <c r="G134" s="230" t="s">
        <v>599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600</v>
      </c>
      <c r="AC134" s="221"/>
      <c r="AD134" s="221"/>
      <c r="AE134" s="266">
        <v>4.3</v>
      </c>
      <c r="AF134" s="112"/>
      <c r="AG134" s="112"/>
      <c r="AH134" s="112"/>
      <c r="AI134" s="266">
        <v>4.5</v>
      </c>
      <c r="AJ134" s="112"/>
      <c r="AK134" s="112"/>
      <c r="AL134" s="112"/>
      <c r="AM134" s="266" t="s">
        <v>673</v>
      </c>
      <c r="AN134" s="112"/>
      <c r="AO134" s="112"/>
      <c r="AP134" s="112"/>
      <c r="AQ134" s="266" t="s">
        <v>601</v>
      </c>
      <c r="AR134" s="112"/>
      <c r="AS134" s="112"/>
      <c r="AT134" s="112"/>
      <c r="AU134" s="266" t="s">
        <v>576</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600</v>
      </c>
      <c r="AC135" s="133"/>
      <c r="AD135" s="133"/>
      <c r="AE135" s="266">
        <v>3.5</v>
      </c>
      <c r="AF135" s="112"/>
      <c r="AG135" s="112"/>
      <c r="AH135" s="112"/>
      <c r="AI135" s="266">
        <v>3.5</v>
      </c>
      <c r="AJ135" s="112"/>
      <c r="AK135" s="112"/>
      <c r="AL135" s="112"/>
      <c r="AM135" s="266">
        <v>3.5</v>
      </c>
      <c r="AN135" s="112"/>
      <c r="AO135" s="112"/>
      <c r="AP135" s="112"/>
      <c r="AQ135" s="266" t="s">
        <v>576</v>
      </c>
      <c r="AR135" s="112"/>
      <c r="AS135" s="112"/>
      <c r="AT135" s="112"/>
      <c r="AU135" s="266">
        <v>3.5</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41.2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41.2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41.2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41.2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41.2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41.2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41.2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41.2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41.2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41.2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41.2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41.2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41.2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41.2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41.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41.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41.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41.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41.2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41.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41.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41.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41.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41.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41.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41.2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41.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41.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41.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41.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41.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41.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41.2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41.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41.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41.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41.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41.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41.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41.2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41.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41.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41.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41.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41.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41.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41.2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41.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41.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41.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69" customHeight="1" x14ac:dyDescent="0.15">
      <c r="A188" s="994"/>
      <c r="B188" s="252"/>
      <c r="C188" s="251"/>
      <c r="D188" s="252"/>
      <c r="E188" s="160" t="s">
        <v>602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71.2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575</v>
      </c>
      <c r="K430" s="242"/>
      <c r="L430" s="242"/>
      <c r="M430" s="242"/>
      <c r="N430" s="242"/>
      <c r="O430" s="242"/>
      <c r="P430" s="242"/>
      <c r="Q430" s="242"/>
      <c r="R430" s="242"/>
      <c r="S430" s="242"/>
      <c r="T430" s="243"/>
      <c r="U430" s="244" t="s">
        <v>576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576</v>
      </c>
      <c r="AF432" s="136"/>
      <c r="AG432" s="137" t="s">
        <v>355</v>
      </c>
      <c r="AH432" s="172"/>
      <c r="AI432" s="182"/>
      <c r="AJ432" s="182"/>
      <c r="AK432" s="182"/>
      <c r="AL432" s="177"/>
      <c r="AM432" s="182"/>
      <c r="AN432" s="182"/>
      <c r="AO432" s="182"/>
      <c r="AP432" s="177"/>
      <c r="AQ432" s="217" t="s">
        <v>576</v>
      </c>
      <c r="AR432" s="136"/>
      <c r="AS432" s="137" t="s">
        <v>355</v>
      </c>
      <c r="AT432" s="172"/>
      <c r="AU432" s="136" t="s">
        <v>605</v>
      </c>
      <c r="AV432" s="136"/>
      <c r="AW432" s="137" t="s">
        <v>300</v>
      </c>
      <c r="AX432" s="138"/>
    </row>
    <row r="433" spans="1:50" ht="23.25" customHeight="1" x14ac:dyDescent="0.15">
      <c r="A433" s="994"/>
      <c r="B433" s="252"/>
      <c r="C433" s="251"/>
      <c r="D433" s="252"/>
      <c r="E433" s="166"/>
      <c r="F433" s="167"/>
      <c r="G433" s="230" t="s">
        <v>576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576</v>
      </c>
      <c r="AC433" s="133"/>
      <c r="AD433" s="133"/>
      <c r="AE433" s="111" t="s">
        <v>603</v>
      </c>
      <c r="AF433" s="112"/>
      <c r="AG433" s="112"/>
      <c r="AH433" s="112"/>
      <c r="AI433" s="111" t="s">
        <v>576</v>
      </c>
      <c r="AJ433" s="112"/>
      <c r="AK433" s="112"/>
      <c r="AL433" s="112"/>
      <c r="AM433" s="111" t="s">
        <v>576</v>
      </c>
      <c r="AN433" s="112"/>
      <c r="AO433" s="112"/>
      <c r="AP433" s="113"/>
      <c r="AQ433" s="111" t="s">
        <v>576</v>
      </c>
      <c r="AR433" s="112"/>
      <c r="AS433" s="112"/>
      <c r="AT433" s="113"/>
      <c r="AU433" s="112" t="s">
        <v>576</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576</v>
      </c>
      <c r="AC434" s="221"/>
      <c r="AD434" s="221"/>
      <c r="AE434" s="111" t="s">
        <v>576</v>
      </c>
      <c r="AF434" s="112"/>
      <c r="AG434" s="112"/>
      <c r="AH434" s="113"/>
      <c r="AI434" s="111" t="s">
        <v>604</v>
      </c>
      <c r="AJ434" s="112"/>
      <c r="AK434" s="112"/>
      <c r="AL434" s="112"/>
      <c r="AM434" s="111" t="s">
        <v>576</v>
      </c>
      <c r="AN434" s="112"/>
      <c r="AO434" s="112"/>
      <c r="AP434" s="113"/>
      <c r="AQ434" s="111" t="s">
        <v>576</v>
      </c>
      <c r="AR434" s="112"/>
      <c r="AS434" s="112"/>
      <c r="AT434" s="113"/>
      <c r="AU434" s="112" t="s">
        <v>605</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576</v>
      </c>
      <c r="AF435" s="112"/>
      <c r="AG435" s="112"/>
      <c r="AH435" s="113"/>
      <c r="AI435" s="111" t="s">
        <v>576</v>
      </c>
      <c r="AJ435" s="112"/>
      <c r="AK435" s="112"/>
      <c r="AL435" s="112"/>
      <c r="AM435" s="111" t="s">
        <v>576</v>
      </c>
      <c r="AN435" s="112"/>
      <c r="AO435" s="112"/>
      <c r="AP435" s="113"/>
      <c r="AQ435" s="111" t="s">
        <v>576</v>
      </c>
      <c r="AR435" s="112"/>
      <c r="AS435" s="112"/>
      <c r="AT435" s="113"/>
      <c r="AU435" s="112" t="s">
        <v>605</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576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t="s">
        <v>627</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8.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574</v>
      </c>
      <c r="AE702" s="896"/>
      <c r="AF702" s="896"/>
      <c r="AG702" s="885" t="s">
        <v>606</v>
      </c>
      <c r="AH702" s="886"/>
      <c r="AI702" s="886"/>
      <c r="AJ702" s="886"/>
      <c r="AK702" s="886"/>
      <c r="AL702" s="886"/>
      <c r="AM702" s="886"/>
      <c r="AN702" s="886"/>
      <c r="AO702" s="886"/>
      <c r="AP702" s="886"/>
      <c r="AQ702" s="886"/>
      <c r="AR702" s="886"/>
      <c r="AS702" s="886"/>
      <c r="AT702" s="886"/>
      <c r="AU702" s="886"/>
      <c r="AV702" s="886"/>
      <c r="AW702" s="886"/>
      <c r="AX702" s="887"/>
    </row>
    <row r="703" spans="1:50" ht="51"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675</v>
      </c>
      <c r="AH703" s="665"/>
      <c r="AI703" s="665"/>
      <c r="AJ703" s="665"/>
      <c r="AK703" s="665"/>
      <c r="AL703" s="665"/>
      <c r="AM703" s="665"/>
      <c r="AN703" s="665"/>
      <c r="AO703" s="665"/>
      <c r="AP703" s="665"/>
      <c r="AQ703" s="665"/>
      <c r="AR703" s="665"/>
      <c r="AS703" s="665"/>
      <c r="AT703" s="665"/>
      <c r="AU703" s="665"/>
      <c r="AV703" s="665"/>
      <c r="AW703" s="665"/>
      <c r="AX703" s="666"/>
    </row>
    <row r="704" spans="1:50" ht="3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607</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574</v>
      </c>
      <c r="AE705" s="733"/>
      <c r="AF705" s="733"/>
      <c r="AG705" s="160" t="s">
        <v>650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649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648</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608</v>
      </c>
      <c r="AE708" s="668"/>
      <c r="AF708" s="668"/>
      <c r="AG708" s="526" t="s">
        <v>576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664" t="s">
        <v>667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608</v>
      </c>
      <c r="AE710" s="155"/>
      <c r="AF710" s="155"/>
      <c r="AG710" s="664" t="s">
        <v>576</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4" t="s">
        <v>609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608</v>
      </c>
      <c r="AE712" s="586"/>
      <c r="AF712" s="586"/>
      <c r="AG712" s="594" t="s">
        <v>576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608</v>
      </c>
      <c r="AE713" s="155"/>
      <c r="AF713" s="156"/>
      <c r="AG713" s="664" t="s">
        <v>576</v>
      </c>
      <c r="AH713" s="665"/>
      <c r="AI713" s="665"/>
      <c r="AJ713" s="665"/>
      <c r="AK713" s="665"/>
      <c r="AL713" s="665"/>
      <c r="AM713" s="665"/>
      <c r="AN713" s="665"/>
      <c r="AO713" s="665"/>
      <c r="AP713" s="665"/>
      <c r="AQ713" s="665"/>
      <c r="AR713" s="665"/>
      <c r="AS713" s="665"/>
      <c r="AT713" s="665"/>
      <c r="AU713" s="665"/>
      <c r="AV713" s="665"/>
      <c r="AW713" s="665"/>
      <c r="AX713" s="666"/>
    </row>
    <row r="714" spans="1:50" ht="30"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574</v>
      </c>
      <c r="AE714" s="592"/>
      <c r="AF714" s="593"/>
      <c r="AG714" s="689" t="s">
        <v>610</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574</v>
      </c>
      <c r="AE715" s="668"/>
      <c r="AF715" s="777"/>
      <c r="AG715" s="526" t="s">
        <v>611</v>
      </c>
      <c r="AH715" s="527"/>
      <c r="AI715" s="527"/>
      <c r="AJ715" s="527"/>
      <c r="AK715" s="527"/>
      <c r="AL715" s="527"/>
      <c r="AM715" s="527"/>
      <c r="AN715" s="527"/>
      <c r="AO715" s="527"/>
      <c r="AP715" s="527"/>
      <c r="AQ715" s="527"/>
      <c r="AR715" s="527"/>
      <c r="AS715" s="527"/>
      <c r="AT715" s="527"/>
      <c r="AU715" s="527"/>
      <c r="AV715" s="527"/>
      <c r="AW715" s="527"/>
      <c r="AX715" s="528"/>
    </row>
    <row r="716" spans="1:50" ht="48"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574</v>
      </c>
      <c r="AE716" s="759"/>
      <c r="AF716" s="759"/>
      <c r="AG716" s="664" t="s">
        <v>612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574</v>
      </c>
      <c r="AE717" s="155"/>
      <c r="AF717" s="155"/>
      <c r="AG717" s="664" t="s">
        <v>613</v>
      </c>
      <c r="AH717" s="665"/>
      <c r="AI717" s="665"/>
      <c r="AJ717" s="665"/>
      <c r="AK717" s="665"/>
      <c r="AL717" s="665"/>
      <c r="AM717" s="665"/>
      <c r="AN717" s="665"/>
      <c r="AO717" s="665"/>
      <c r="AP717" s="665"/>
      <c r="AQ717" s="665"/>
      <c r="AR717" s="665"/>
      <c r="AS717" s="665"/>
      <c r="AT717" s="665"/>
      <c r="AU717" s="665"/>
      <c r="AV717" s="665"/>
      <c r="AW717" s="665"/>
      <c r="AX717" s="666"/>
    </row>
    <row r="718" spans="1:50" ht="5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574</v>
      </c>
      <c r="AE718" s="155"/>
      <c r="AF718" s="155"/>
      <c r="AG718" s="163" t="s">
        <v>614</v>
      </c>
      <c r="AH718" s="164"/>
      <c r="AI718" s="164"/>
      <c r="AJ718" s="164"/>
      <c r="AK718" s="164"/>
      <c r="AL718" s="164"/>
      <c r="AM718" s="164"/>
      <c r="AN718" s="164"/>
      <c r="AO718" s="164"/>
      <c r="AP718" s="164"/>
      <c r="AQ718" s="164"/>
      <c r="AR718" s="164"/>
      <c r="AS718" s="164"/>
      <c r="AT718" s="164"/>
      <c r="AU718" s="164"/>
      <c r="AV718" s="164"/>
      <c r="AW718" s="164"/>
      <c r="AX718" s="165"/>
    </row>
    <row r="719" spans="1:50" ht="42"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574</v>
      </c>
      <c r="AE719" s="668"/>
      <c r="AF719" s="668"/>
      <c r="AG719" s="160" t="s">
        <v>671</v>
      </c>
      <c r="AH719" s="161"/>
      <c r="AI719" s="161"/>
      <c r="AJ719" s="161"/>
      <c r="AK719" s="161"/>
      <c r="AL719" s="161"/>
      <c r="AM719" s="161"/>
      <c r="AN719" s="161"/>
      <c r="AO719" s="161"/>
      <c r="AP719" s="161"/>
      <c r="AQ719" s="161"/>
      <c r="AR719" s="161"/>
      <c r="AS719" s="161"/>
      <c r="AT719" s="161"/>
      <c r="AU719" s="161"/>
      <c r="AV719" s="161"/>
      <c r="AW719" s="161"/>
      <c r="AX719" s="162"/>
    </row>
    <row r="720" spans="1:50" ht="31.5"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31.5" customHeight="1" x14ac:dyDescent="0.15">
      <c r="A721" s="650"/>
      <c r="B721" s="651"/>
      <c r="C721" s="917" t="s">
        <v>616</v>
      </c>
      <c r="D721" s="918"/>
      <c r="E721" s="918"/>
      <c r="F721" s="919"/>
      <c r="G721" s="937"/>
      <c r="H721" s="938"/>
      <c r="I721" s="83" t="str">
        <f>IF(OR(G721="　", G721=""), "", "-")</f>
        <v/>
      </c>
      <c r="J721" s="916">
        <v>847</v>
      </c>
      <c r="K721" s="916"/>
      <c r="L721" s="83" t="str">
        <f>IF(M721="","","-")</f>
        <v/>
      </c>
      <c r="M721" s="84"/>
      <c r="N721" s="913" t="s">
        <v>615</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30" customHeight="1" x14ac:dyDescent="0.15">
      <c r="A722" s="650"/>
      <c r="B722" s="651"/>
      <c r="C722" s="917"/>
      <c r="D722" s="918"/>
      <c r="E722" s="918"/>
      <c r="F722" s="919"/>
      <c r="G722" s="937"/>
      <c r="H722" s="938"/>
      <c r="I722" s="83" t="str">
        <f t="shared" ref="I722:I725" si="4">IF(OR(G722="　", G722=""), "", "-")</f>
        <v/>
      </c>
      <c r="J722" s="916" t="s">
        <v>592</v>
      </c>
      <c r="K722" s="916"/>
      <c r="L722" s="83" t="str">
        <f t="shared" ref="L722:L725" si="5">IF(M722="","","-")</f>
        <v/>
      </c>
      <c r="M722" s="84"/>
      <c r="N722" s="913" t="s">
        <v>576</v>
      </c>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31.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30.75" customHeight="1" x14ac:dyDescent="0.15">
      <c r="A725" s="652"/>
      <c r="B725" s="653"/>
      <c r="C725" s="920"/>
      <c r="D725" s="921"/>
      <c r="E725" s="921"/>
      <c r="F725" s="922"/>
      <c r="G725" s="959"/>
      <c r="H725" s="960"/>
      <c r="I725" s="85" t="str">
        <f t="shared" si="4"/>
        <v/>
      </c>
      <c r="J725" s="961" t="s">
        <v>576</v>
      </c>
      <c r="K725" s="961"/>
      <c r="L725" s="85" t="str">
        <f t="shared" si="5"/>
        <v/>
      </c>
      <c r="M725" s="86"/>
      <c r="N725" s="952" t="s">
        <v>576</v>
      </c>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665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672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674</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676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677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4" customHeight="1" thickBot="1" x14ac:dyDescent="0.2">
      <c r="A735" s="611" t="s">
        <v>576</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617</v>
      </c>
      <c r="F737" s="122"/>
      <c r="G737" s="122"/>
      <c r="H737" s="122"/>
      <c r="I737" s="122"/>
      <c r="J737" s="122"/>
      <c r="K737" s="122"/>
      <c r="L737" s="122"/>
      <c r="M737" s="122"/>
      <c r="N737" s="101" t="s">
        <v>543</v>
      </c>
      <c r="O737" s="101"/>
      <c r="P737" s="101"/>
      <c r="Q737" s="101"/>
      <c r="R737" s="122" t="s">
        <v>618</v>
      </c>
      <c r="S737" s="122"/>
      <c r="T737" s="122"/>
      <c r="U737" s="122"/>
      <c r="V737" s="122"/>
      <c r="W737" s="122"/>
      <c r="X737" s="122"/>
      <c r="Y737" s="122"/>
      <c r="Z737" s="122"/>
      <c r="AA737" s="101" t="s">
        <v>542</v>
      </c>
      <c r="AB737" s="101"/>
      <c r="AC737" s="101"/>
      <c r="AD737" s="101"/>
      <c r="AE737" s="122" t="s">
        <v>619</v>
      </c>
      <c r="AF737" s="122"/>
      <c r="AG737" s="122"/>
      <c r="AH737" s="122"/>
      <c r="AI737" s="122"/>
      <c r="AJ737" s="122"/>
      <c r="AK737" s="122"/>
      <c r="AL737" s="122"/>
      <c r="AM737" s="122"/>
      <c r="AN737" s="101" t="s">
        <v>541</v>
      </c>
      <c r="AO737" s="101"/>
      <c r="AP737" s="101"/>
      <c r="AQ737" s="101"/>
      <c r="AR737" s="102" t="s">
        <v>620</v>
      </c>
      <c r="AS737" s="103"/>
      <c r="AT737" s="103"/>
      <c r="AU737" s="103"/>
      <c r="AV737" s="103"/>
      <c r="AW737" s="103"/>
      <c r="AX737" s="104"/>
      <c r="AY737" s="89"/>
      <c r="AZ737" s="89"/>
    </row>
    <row r="738" spans="1:52" ht="24.75" customHeight="1" x14ac:dyDescent="0.15">
      <c r="A738" s="123" t="s">
        <v>540</v>
      </c>
      <c r="B738" s="124"/>
      <c r="C738" s="124"/>
      <c r="D738" s="125"/>
      <c r="E738" s="122" t="s">
        <v>620</v>
      </c>
      <c r="F738" s="122"/>
      <c r="G738" s="122"/>
      <c r="H738" s="122"/>
      <c r="I738" s="122"/>
      <c r="J738" s="122"/>
      <c r="K738" s="122"/>
      <c r="L738" s="122"/>
      <c r="M738" s="122"/>
      <c r="N738" s="101" t="s">
        <v>539</v>
      </c>
      <c r="O738" s="101"/>
      <c r="P738" s="101"/>
      <c r="Q738" s="101"/>
      <c r="R738" s="122" t="s">
        <v>621</v>
      </c>
      <c r="S738" s="122"/>
      <c r="T738" s="122"/>
      <c r="U738" s="122"/>
      <c r="V738" s="122"/>
      <c r="W738" s="122"/>
      <c r="X738" s="122"/>
      <c r="Y738" s="122"/>
      <c r="Z738" s="122"/>
      <c r="AA738" s="101" t="s">
        <v>538</v>
      </c>
      <c r="AB738" s="101"/>
      <c r="AC738" s="101"/>
      <c r="AD738" s="101"/>
      <c r="AE738" s="122" t="s">
        <v>622</v>
      </c>
      <c r="AF738" s="122"/>
      <c r="AG738" s="122"/>
      <c r="AH738" s="122"/>
      <c r="AI738" s="122"/>
      <c r="AJ738" s="122"/>
      <c r="AK738" s="122"/>
      <c r="AL738" s="122"/>
      <c r="AM738" s="122"/>
      <c r="AN738" s="101" t="s">
        <v>534</v>
      </c>
      <c r="AO738" s="101"/>
      <c r="AP738" s="101"/>
      <c r="AQ738" s="101"/>
      <c r="AR738" s="102" t="s">
        <v>622</v>
      </c>
      <c r="AS738" s="103"/>
      <c r="AT738" s="103"/>
      <c r="AU738" s="103"/>
      <c r="AV738" s="103"/>
      <c r="AW738" s="103"/>
      <c r="AX738" s="104"/>
    </row>
    <row r="739" spans="1:52" ht="24.75" customHeight="1" thickBot="1" x14ac:dyDescent="0.2">
      <c r="A739" s="126" t="s">
        <v>530</v>
      </c>
      <c r="B739" s="127"/>
      <c r="C739" s="127"/>
      <c r="D739" s="128"/>
      <c r="E739" s="129" t="s">
        <v>616</v>
      </c>
      <c r="F739" s="117"/>
      <c r="G739" s="117"/>
      <c r="H739" s="93" t="str">
        <f>IF(E739="", "", "(")</f>
        <v>(</v>
      </c>
      <c r="I739" s="117"/>
      <c r="J739" s="117"/>
      <c r="K739" s="93" t="str">
        <f>IF(OR(I739="　", I739=""), "", "-")</f>
        <v/>
      </c>
      <c r="L739" s="118">
        <v>837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1.7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t="s">
        <v>643</v>
      </c>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1.7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t="s">
        <v>647</v>
      </c>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t="s">
        <v>646</v>
      </c>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1.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9.7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642</v>
      </c>
      <c r="H781" s="450"/>
      <c r="I781" s="450"/>
      <c r="J781" s="450"/>
      <c r="K781" s="451"/>
      <c r="L781" s="452" t="s">
        <v>626</v>
      </c>
      <c r="M781" s="453"/>
      <c r="N781" s="453"/>
      <c r="O781" s="453"/>
      <c r="P781" s="453"/>
      <c r="Q781" s="453"/>
      <c r="R781" s="453"/>
      <c r="S781" s="453"/>
      <c r="T781" s="453"/>
      <c r="U781" s="453"/>
      <c r="V781" s="453"/>
      <c r="W781" s="453"/>
      <c r="X781" s="454"/>
      <c r="Y781" s="455" t="s">
        <v>626</v>
      </c>
      <c r="Z781" s="456"/>
      <c r="AA781" s="456"/>
      <c r="AB781" s="557"/>
      <c r="AC781" s="449" t="s">
        <v>627</v>
      </c>
      <c r="AD781" s="450"/>
      <c r="AE781" s="450"/>
      <c r="AF781" s="450"/>
      <c r="AG781" s="451"/>
      <c r="AH781" s="452" t="s">
        <v>626</v>
      </c>
      <c r="AI781" s="453"/>
      <c r="AJ781" s="453"/>
      <c r="AK781" s="453"/>
      <c r="AL781" s="453"/>
      <c r="AM781" s="453"/>
      <c r="AN781" s="453"/>
      <c r="AO781" s="453"/>
      <c r="AP781" s="453"/>
      <c r="AQ781" s="453"/>
      <c r="AR781" s="453"/>
      <c r="AS781" s="453"/>
      <c r="AT781" s="454"/>
      <c r="AU781" s="455" t="s">
        <v>626</v>
      </c>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626</v>
      </c>
      <c r="H794" s="450"/>
      <c r="I794" s="450"/>
      <c r="J794" s="450"/>
      <c r="K794" s="451"/>
      <c r="L794" s="452" t="s">
        <v>641</v>
      </c>
      <c r="M794" s="453"/>
      <c r="N794" s="453"/>
      <c r="O794" s="453"/>
      <c r="P794" s="453"/>
      <c r="Q794" s="453"/>
      <c r="R794" s="453"/>
      <c r="S794" s="453"/>
      <c r="T794" s="453"/>
      <c r="U794" s="453"/>
      <c r="V794" s="453"/>
      <c r="W794" s="453"/>
      <c r="X794" s="454"/>
      <c r="Y794" s="455" t="s">
        <v>638</v>
      </c>
      <c r="Z794" s="456"/>
      <c r="AA794" s="456"/>
      <c r="AB794" s="557"/>
      <c r="AC794" s="449" t="s">
        <v>626</v>
      </c>
      <c r="AD794" s="450"/>
      <c r="AE794" s="450"/>
      <c r="AF794" s="450"/>
      <c r="AG794" s="451"/>
      <c r="AH794" s="452" t="s">
        <v>641</v>
      </c>
      <c r="AI794" s="453"/>
      <c r="AJ794" s="453"/>
      <c r="AK794" s="453"/>
      <c r="AL794" s="453"/>
      <c r="AM794" s="453"/>
      <c r="AN794" s="453"/>
      <c r="AO794" s="453"/>
      <c r="AP794" s="453"/>
      <c r="AQ794" s="453"/>
      <c r="AR794" s="453"/>
      <c r="AS794" s="453"/>
      <c r="AT794" s="454"/>
      <c r="AU794" s="455" t="s">
        <v>627</v>
      </c>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6" customHeight="1" x14ac:dyDescent="0.15">
      <c r="A837" s="404">
        <v>1</v>
      </c>
      <c r="B837" s="404">
        <v>1</v>
      </c>
      <c r="C837" s="424" t="s">
        <v>644</v>
      </c>
      <c r="D837" s="418"/>
      <c r="E837" s="418"/>
      <c r="F837" s="418"/>
      <c r="G837" s="418"/>
      <c r="H837" s="418"/>
      <c r="I837" s="418"/>
      <c r="J837" s="419">
        <v>4011001041557</v>
      </c>
      <c r="K837" s="420"/>
      <c r="L837" s="420"/>
      <c r="M837" s="420"/>
      <c r="N837" s="420"/>
      <c r="O837" s="420"/>
      <c r="P837" s="425" t="s">
        <v>628</v>
      </c>
      <c r="Q837" s="317"/>
      <c r="R837" s="317"/>
      <c r="S837" s="317"/>
      <c r="T837" s="317"/>
      <c r="U837" s="317"/>
      <c r="V837" s="317"/>
      <c r="W837" s="317"/>
      <c r="X837" s="317"/>
      <c r="Y837" s="318">
        <v>0.9</v>
      </c>
      <c r="Z837" s="319"/>
      <c r="AA837" s="319"/>
      <c r="AB837" s="320"/>
      <c r="AC837" s="328" t="s">
        <v>504</v>
      </c>
      <c r="AD837" s="423"/>
      <c r="AE837" s="423"/>
      <c r="AF837" s="423"/>
      <c r="AG837" s="423"/>
      <c r="AH837" s="421" t="s">
        <v>626</v>
      </c>
      <c r="AI837" s="422"/>
      <c r="AJ837" s="422"/>
      <c r="AK837" s="422"/>
      <c r="AL837" s="325">
        <v>100</v>
      </c>
      <c r="AM837" s="326"/>
      <c r="AN837" s="326"/>
      <c r="AO837" s="327"/>
      <c r="AP837" s="321" t="s">
        <v>626</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18" t="s">
        <v>629</v>
      </c>
      <c r="D870" s="418"/>
      <c r="E870" s="418"/>
      <c r="F870" s="418"/>
      <c r="G870" s="418"/>
      <c r="H870" s="418"/>
      <c r="I870" s="418"/>
      <c r="J870" s="419">
        <v>2010901001143</v>
      </c>
      <c r="K870" s="420"/>
      <c r="L870" s="420"/>
      <c r="M870" s="420"/>
      <c r="N870" s="420"/>
      <c r="O870" s="420"/>
      <c r="P870" s="425" t="s">
        <v>633</v>
      </c>
      <c r="Q870" s="317"/>
      <c r="R870" s="317"/>
      <c r="S870" s="317"/>
      <c r="T870" s="317"/>
      <c r="U870" s="317"/>
      <c r="V870" s="317"/>
      <c r="W870" s="317"/>
      <c r="X870" s="317"/>
      <c r="Y870" s="318">
        <v>0.5</v>
      </c>
      <c r="Z870" s="319"/>
      <c r="AA870" s="319"/>
      <c r="AB870" s="320"/>
      <c r="AC870" s="328" t="s">
        <v>504</v>
      </c>
      <c r="AD870" s="423"/>
      <c r="AE870" s="423"/>
      <c r="AF870" s="423"/>
      <c r="AG870" s="423"/>
      <c r="AH870" s="421" t="s">
        <v>626</v>
      </c>
      <c r="AI870" s="422"/>
      <c r="AJ870" s="422"/>
      <c r="AK870" s="422"/>
      <c r="AL870" s="325">
        <v>100</v>
      </c>
      <c r="AM870" s="326"/>
      <c r="AN870" s="326"/>
      <c r="AO870" s="327"/>
      <c r="AP870" s="321" t="s">
        <v>627</v>
      </c>
      <c r="AQ870" s="321"/>
      <c r="AR870" s="321"/>
      <c r="AS870" s="321"/>
      <c r="AT870" s="321"/>
      <c r="AU870" s="321"/>
      <c r="AV870" s="321"/>
      <c r="AW870" s="321"/>
      <c r="AX870" s="321"/>
    </row>
    <row r="871" spans="1:50" ht="30" customHeight="1" x14ac:dyDescent="0.15">
      <c r="A871" s="404">
        <v>2</v>
      </c>
      <c r="B871" s="404">
        <v>1</v>
      </c>
      <c r="C871" s="418" t="s">
        <v>629</v>
      </c>
      <c r="D871" s="418"/>
      <c r="E871" s="418"/>
      <c r="F871" s="418"/>
      <c r="G871" s="418"/>
      <c r="H871" s="418"/>
      <c r="I871" s="418"/>
      <c r="J871" s="419">
        <v>2010901001143</v>
      </c>
      <c r="K871" s="420"/>
      <c r="L871" s="420"/>
      <c r="M871" s="420"/>
      <c r="N871" s="420"/>
      <c r="O871" s="420"/>
      <c r="P871" s="425" t="s">
        <v>634</v>
      </c>
      <c r="Q871" s="317"/>
      <c r="R871" s="317"/>
      <c r="S871" s="317"/>
      <c r="T871" s="317"/>
      <c r="U871" s="317"/>
      <c r="V871" s="317"/>
      <c r="W871" s="317"/>
      <c r="X871" s="317"/>
      <c r="Y871" s="318">
        <v>0.3</v>
      </c>
      <c r="Z871" s="319"/>
      <c r="AA871" s="319"/>
      <c r="AB871" s="320"/>
      <c r="AC871" s="328" t="s">
        <v>504</v>
      </c>
      <c r="AD871" s="328"/>
      <c r="AE871" s="328"/>
      <c r="AF871" s="328"/>
      <c r="AG871" s="328"/>
      <c r="AH871" s="421" t="s">
        <v>638</v>
      </c>
      <c r="AI871" s="422"/>
      <c r="AJ871" s="422"/>
      <c r="AK871" s="422"/>
      <c r="AL871" s="325">
        <v>100</v>
      </c>
      <c r="AM871" s="326"/>
      <c r="AN871" s="326"/>
      <c r="AO871" s="327"/>
      <c r="AP871" s="321" t="s">
        <v>626</v>
      </c>
      <c r="AQ871" s="321"/>
      <c r="AR871" s="321"/>
      <c r="AS871" s="321"/>
      <c r="AT871" s="321"/>
      <c r="AU871" s="321"/>
      <c r="AV871" s="321"/>
      <c r="AW871" s="321"/>
      <c r="AX871" s="321"/>
    </row>
    <row r="872" spans="1:50" ht="30" customHeight="1" x14ac:dyDescent="0.15">
      <c r="A872" s="404">
        <v>3</v>
      </c>
      <c r="B872" s="404">
        <v>1</v>
      </c>
      <c r="C872" s="424" t="s">
        <v>630</v>
      </c>
      <c r="D872" s="418"/>
      <c r="E872" s="418"/>
      <c r="F872" s="418"/>
      <c r="G872" s="418"/>
      <c r="H872" s="418"/>
      <c r="I872" s="418"/>
      <c r="J872" s="419">
        <v>2010401030329</v>
      </c>
      <c r="K872" s="420"/>
      <c r="L872" s="420"/>
      <c r="M872" s="420"/>
      <c r="N872" s="420"/>
      <c r="O872" s="420"/>
      <c r="P872" s="425" t="s">
        <v>635</v>
      </c>
      <c r="Q872" s="317"/>
      <c r="R872" s="317"/>
      <c r="S872" s="317"/>
      <c r="T872" s="317"/>
      <c r="U872" s="317"/>
      <c r="V872" s="317"/>
      <c r="W872" s="317"/>
      <c r="X872" s="317"/>
      <c r="Y872" s="318">
        <v>0.4</v>
      </c>
      <c r="Z872" s="319"/>
      <c r="AA872" s="319"/>
      <c r="AB872" s="320"/>
      <c r="AC872" s="328" t="s">
        <v>498</v>
      </c>
      <c r="AD872" s="328"/>
      <c r="AE872" s="328"/>
      <c r="AF872" s="328"/>
      <c r="AG872" s="328"/>
      <c r="AH872" s="323">
        <v>3</v>
      </c>
      <c r="AI872" s="324"/>
      <c r="AJ872" s="324"/>
      <c r="AK872" s="324"/>
      <c r="AL872" s="325">
        <v>82.7</v>
      </c>
      <c r="AM872" s="326"/>
      <c r="AN872" s="326"/>
      <c r="AO872" s="327"/>
      <c r="AP872" s="321" t="s">
        <v>626</v>
      </c>
      <c r="AQ872" s="321"/>
      <c r="AR872" s="321"/>
      <c r="AS872" s="321"/>
      <c r="AT872" s="321"/>
      <c r="AU872" s="321"/>
      <c r="AV872" s="321"/>
      <c r="AW872" s="321"/>
      <c r="AX872" s="321"/>
    </row>
    <row r="873" spans="1:50" ht="30" customHeight="1" x14ac:dyDescent="0.15">
      <c r="A873" s="404">
        <v>4</v>
      </c>
      <c r="B873" s="404">
        <v>1</v>
      </c>
      <c r="C873" s="424" t="s">
        <v>631</v>
      </c>
      <c r="D873" s="418"/>
      <c r="E873" s="418"/>
      <c r="F873" s="418"/>
      <c r="G873" s="418"/>
      <c r="H873" s="418"/>
      <c r="I873" s="418"/>
      <c r="J873" s="419">
        <v>9013401005070</v>
      </c>
      <c r="K873" s="420"/>
      <c r="L873" s="420"/>
      <c r="M873" s="420"/>
      <c r="N873" s="420"/>
      <c r="O873" s="420"/>
      <c r="P873" s="425" t="s">
        <v>636</v>
      </c>
      <c r="Q873" s="317"/>
      <c r="R873" s="317"/>
      <c r="S873" s="317"/>
      <c r="T873" s="317"/>
      <c r="U873" s="317"/>
      <c r="V873" s="317"/>
      <c r="W873" s="317"/>
      <c r="X873" s="317"/>
      <c r="Y873" s="318">
        <v>0.3</v>
      </c>
      <c r="Z873" s="319"/>
      <c r="AA873" s="319"/>
      <c r="AB873" s="320"/>
      <c r="AC873" s="328" t="s">
        <v>504</v>
      </c>
      <c r="AD873" s="328"/>
      <c r="AE873" s="328"/>
      <c r="AF873" s="328"/>
      <c r="AG873" s="328"/>
      <c r="AH873" s="323" t="s">
        <v>626</v>
      </c>
      <c r="AI873" s="324"/>
      <c r="AJ873" s="324"/>
      <c r="AK873" s="324"/>
      <c r="AL873" s="325">
        <v>100</v>
      </c>
      <c r="AM873" s="326"/>
      <c r="AN873" s="326"/>
      <c r="AO873" s="327"/>
      <c r="AP873" s="321" t="s">
        <v>626</v>
      </c>
      <c r="AQ873" s="321"/>
      <c r="AR873" s="321"/>
      <c r="AS873" s="321"/>
      <c r="AT873" s="321"/>
      <c r="AU873" s="321"/>
      <c r="AV873" s="321"/>
      <c r="AW873" s="321"/>
      <c r="AX873" s="321"/>
    </row>
    <row r="874" spans="1:50" ht="30" customHeight="1" x14ac:dyDescent="0.15">
      <c r="A874" s="404">
        <v>5</v>
      </c>
      <c r="B874" s="404">
        <v>1</v>
      </c>
      <c r="C874" s="418" t="s">
        <v>632</v>
      </c>
      <c r="D874" s="418"/>
      <c r="E874" s="418"/>
      <c r="F874" s="418"/>
      <c r="G874" s="418"/>
      <c r="H874" s="418"/>
      <c r="I874" s="418"/>
      <c r="J874" s="419">
        <v>8700150067835</v>
      </c>
      <c r="K874" s="420"/>
      <c r="L874" s="420"/>
      <c r="M874" s="420"/>
      <c r="N874" s="420"/>
      <c r="O874" s="420"/>
      <c r="P874" s="425" t="s">
        <v>637</v>
      </c>
      <c r="Q874" s="317"/>
      <c r="R874" s="317"/>
      <c r="S874" s="317"/>
      <c r="T874" s="317"/>
      <c r="U874" s="317"/>
      <c r="V874" s="317"/>
      <c r="W874" s="317"/>
      <c r="X874" s="317"/>
      <c r="Y874" s="318">
        <v>0.3</v>
      </c>
      <c r="Z874" s="319"/>
      <c r="AA874" s="319"/>
      <c r="AB874" s="320"/>
      <c r="AC874" s="322" t="s">
        <v>505</v>
      </c>
      <c r="AD874" s="322"/>
      <c r="AE874" s="322"/>
      <c r="AF874" s="322"/>
      <c r="AG874" s="322"/>
      <c r="AH874" s="323" t="s">
        <v>626</v>
      </c>
      <c r="AI874" s="324"/>
      <c r="AJ874" s="324"/>
      <c r="AK874" s="324"/>
      <c r="AL874" s="325">
        <v>100</v>
      </c>
      <c r="AM874" s="326"/>
      <c r="AN874" s="326"/>
      <c r="AO874" s="327"/>
      <c r="AP874" s="321" t="s">
        <v>626</v>
      </c>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652</v>
      </c>
      <c r="D903" s="418"/>
      <c r="E903" s="418"/>
      <c r="F903" s="418"/>
      <c r="G903" s="418"/>
      <c r="H903" s="418"/>
      <c r="I903" s="418"/>
      <c r="J903" s="419" t="s">
        <v>654</v>
      </c>
      <c r="K903" s="420"/>
      <c r="L903" s="420"/>
      <c r="M903" s="420"/>
      <c r="N903" s="420"/>
      <c r="O903" s="420"/>
      <c r="P903" s="425" t="s">
        <v>666</v>
      </c>
      <c r="Q903" s="317"/>
      <c r="R903" s="317"/>
      <c r="S903" s="317"/>
      <c r="T903" s="317"/>
      <c r="U903" s="317"/>
      <c r="V903" s="317"/>
      <c r="W903" s="317"/>
      <c r="X903" s="317"/>
      <c r="Y903" s="318">
        <v>0.3</v>
      </c>
      <c r="Z903" s="319"/>
      <c r="AA903" s="319"/>
      <c r="AB903" s="320"/>
      <c r="AC903" s="328" t="s">
        <v>196</v>
      </c>
      <c r="AD903" s="423"/>
      <c r="AE903" s="423"/>
      <c r="AF903" s="423"/>
      <c r="AG903" s="423"/>
      <c r="AH903" s="421" t="s">
        <v>626</v>
      </c>
      <c r="AI903" s="422"/>
      <c r="AJ903" s="422"/>
      <c r="AK903" s="422"/>
      <c r="AL903" s="325" t="s">
        <v>626</v>
      </c>
      <c r="AM903" s="326"/>
      <c r="AN903" s="326"/>
      <c r="AO903" s="327"/>
      <c r="AP903" s="321" t="s">
        <v>640</v>
      </c>
      <c r="AQ903" s="321"/>
      <c r="AR903" s="321"/>
      <c r="AS903" s="321"/>
      <c r="AT903" s="321"/>
      <c r="AU903" s="321"/>
      <c r="AV903" s="321"/>
      <c r="AW903" s="321"/>
      <c r="AX903" s="321"/>
    </row>
    <row r="904" spans="1:50" ht="30" customHeight="1" x14ac:dyDescent="0.15">
      <c r="A904" s="404">
        <v>2</v>
      </c>
      <c r="B904" s="404">
        <v>1</v>
      </c>
      <c r="C904" s="424" t="s">
        <v>651</v>
      </c>
      <c r="D904" s="418"/>
      <c r="E904" s="418"/>
      <c r="F904" s="418"/>
      <c r="G904" s="418"/>
      <c r="H904" s="418"/>
      <c r="I904" s="418"/>
      <c r="J904" s="419" t="s">
        <v>567</v>
      </c>
      <c r="K904" s="420"/>
      <c r="L904" s="420"/>
      <c r="M904" s="420"/>
      <c r="N904" s="420"/>
      <c r="O904" s="420"/>
      <c r="P904" s="425" t="s">
        <v>645</v>
      </c>
      <c r="Q904" s="317"/>
      <c r="R904" s="317"/>
      <c r="S904" s="317"/>
      <c r="T904" s="317"/>
      <c r="U904" s="317"/>
      <c r="V904" s="317"/>
      <c r="W904" s="317"/>
      <c r="X904" s="317"/>
      <c r="Y904" s="318">
        <v>0.3</v>
      </c>
      <c r="Z904" s="319"/>
      <c r="AA904" s="319"/>
      <c r="AB904" s="320"/>
      <c r="AC904" s="328" t="s">
        <v>196</v>
      </c>
      <c r="AD904" s="328"/>
      <c r="AE904" s="328"/>
      <c r="AF904" s="328"/>
      <c r="AG904" s="328"/>
      <c r="AH904" s="421" t="s">
        <v>641</v>
      </c>
      <c r="AI904" s="422"/>
      <c r="AJ904" s="422"/>
      <c r="AK904" s="422"/>
      <c r="AL904" s="325" t="s">
        <v>626</v>
      </c>
      <c r="AM904" s="326"/>
      <c r="AN904" s="326"/>
      <c r="AO904" s="327"/>
      <c r="AP904" s="321" t="s">
        <v>638</v>
      </c>
      <c r="AQ904" s="321"/>
      <c r="AR904" s="321"/>
      <c r="AS904" s="321"/>
      <c r="AT904" s="321"/>
      <c r="AU904" s="321"/>
      <c r="AV904" s="321"/>
      <c r="AW904" s="321"/>
      <c r="AX904" s="321"/>
    </row>
    <row r="905" spans="1:50" ht="30" customHeight="1" x14ac:dyDescent="0.15">
      <c r="A905" s="404">
        <v>3</v>
      </c>
      <c r="B905" s="404">
        <v>1</v>
      </c>
      <c r="C905" s="424" t="s">
        <v>653</v>
      </c>
      <c r="D905" s="418"/>
      <c r="E905" s="418"/>
      <c r="F905" s="418"/>
      <c r="G905" s="418"/>
      <c r="H905" s="418"/>
      <c r="I905" s="418"/>
      <c r="J905" s="419" t="s">
        <v>567</v>
      </c>
      <c r="K905" s="420"/>
      <c r="L905" s="420"/>
      <c r="M905" s="420"/>
      <c r="N905" s="420"/>
      <c r="O905" s="420"/>
      <c r="P905" s="425" t="s">
        <v>639</v>
      </c>
      <c r="Q905" s="317"/>
      <c r="R905" s="317"/>
      <c r="S905" s="317"/>
      <c r="T905" s="317"/>
      <c r="U905" s="317"/>
      <c r="V905" s="317"/>
      <c r="W905" s="317"/>
      <c r="X905" s="317"/>
      <c r="Y905" s="318">
        <v>0.1</v>
      </c>
      <c r="Z905" s="319"/>
      <c r="AA905" s="319"/>
      <c r="AB905" s="320"/>
      <c r="AC905" s="328" t="s">
        <v>196</v>
      </c>
      <c r="AD905" s="328"/>
      <c r="AE905" s="328"/>
      <c r="AF905" s="328"/>
      <c r="AG905" s="328"/>
      <c r="AH905" s="323" t="s">
        <v>655</v>
      </c>
      <c r="AI905" s="324"/>
      <c r="AJ905" s="324"/>
      <c r="AK905" s="324"/>
      <c r="AL905" s="325" t="s">
        <v>654</v>
      </c>
      <c r="AM905" s="326"/>
      <c r="AN905" s="326"/>
      <c r="AO905" s="327"/>
      <c r="AP905" s="321" t="s">
        <v>656</v>
      </c>
      <c r="AQ905" s="321"/>
      <c r="AR905" s="321"/>
      <c r="AS905" s="321"/>
      <c r="AT905" s="321"/>
      <c r="AU905" s="321"/>
      <c r="AV905" s="321"/>
      <c r="AW905" s="321"/>
      <c r="AX905" s="321"/>
    </row>
    <row r="906" spans="1:50" ht="30" customHeight="1" x14ac:dyDescent="0.15">
      <c r="A906" s="404">
        <v>4</v>
      </c>
      <c r="B906" s="404">
        <v>1</v>
      </c>
      <c r="C906" s="424" t="s">
        <v>659</v>
      </c>
      <c r="D906" s="418"/>
      <c r="E906" s="418"/>
      <c r="F906" s="418"/>
      <c r="G906" s="418"/>
      <c r="H906" s="418"/>
      <c r="I906" s="418"/>
      <c r="J906" s="419" t="s">
        <v>662</v>
      </c>
      <c r="K906" s="420"/>
      <c r="L906" s="420"/>
      <c r="M906" s="420"/>
      <c r="N906" s="420"/>
      <c r="O906" s="420"/>
      <c r="P906" s="425" t="s">
        <v>657</v>
      </c>
      <c r="Q906" s="317"/>
      <c r="R906" s="317"/>
      <c r="S906" s="317"/>
      <c r="T906" s="317"/>
      <c r="U906" s="317"/>
      <c r="V906" s="317"/>
      <c r="W906" s="317"/>
      <c r="X906" s="317"/>
      <c r="Y906" s="318">
        <v>0</v>
      </c>
      <c r="Z906" s="319"/>
      <c r="AA906" s="319"/>
      <c r="AB906" s="320"/>
      <c r="AC906" s="328" t="s">
        <v>196</v>
      </c>
      <c r="AD906" s="328"/>
      <c r="AE906" s="328"/>
      <c r="AF906" s="328"/>
      <c r="AG906" s="328"/>
      <c r="AH906" s="323" t="s">
        <v>655</v>
      </c>
      <c r="AI906" s="324"/>
      <c r="AJ906" s="324"/>
      <c r="AK906" s="324"/>
      <c r="AL906" s="325" t="s">
        <v>654</v>
      </c>
      <c r="AM906" s="326"/>
      <c r="AN906" s="326"/>
      <c r="AO906" s="327"/>
      <c r="AP906" s="321" t="s">
        <v>656</v>
      </c>
      <c r="AQ906" s="321"/>
      <c r="AR906" s="321"/>
      <c r="AS906" s="321"/>
      <c r="AT906" s="321"/>
      <c r="AU906" s="321"/>
      <c r="AV906" s="321"/>
      <c r="AW906" s="321"/>
      <c r="AX906" s="321"/>
    </row>
    <row r="907" spans="1:50" ht="30" customHeight="1" x14ac:dyDescent="0.15">
      <c r="A907" s="404">
        <v>5</v>
      </c>
      <c r="B907" s="404">
        <v>1</v>
      </c>
      <c r="C907" s="424" t="s">
        <v>660</v>
      </c>
      <c r="D907" s="418"/>
      <c r="E907" s="418"/>
      <c r="F907" s="418"/>
      <c r="G907" s="418"/>
      <c r="H907" s="418"/>
      <c r="I907" s="418"/>
      <c r="J907" s="419" t="s">
        <v>663</v>
      </c>
      <c r="K907" s="420"/>
      <c r="L907" s="420"/>
      <c r="M907" s="420"/>
      <c r="N907" s="420"/>
      <c r="O907" s="420"/>
      <c r="P907" s="425" t="s">
        <v>658</v>
      </c>
      <c r="Q907" s="317"/>
      <c r="R907" s="317"/>
      <c r="S907" s="317"/>
      <c r="T907" s="317"/>
      <c r="U907" s="317"/>
      <c r="V907" s="317"/>
      <c r="W907" s="317"/>
      <c r="X907" s="317"/>
      <c r="Y907" s="318">
        <v>0</v>
      </c>
      <c r="Z907" s="319"/>
      <c r="AA907" s="319"/>
      <c r="AB907" s="320"/>
      <c r="AC907" s="328" t="s">
        <v>196</v>
      </c>
      <c r="AD907" s="328"/>
      <c r="AE907" s="328"/>
      <c r="AF907" s="328"/>
      <c r="AG907" s="328"/>
      <c r="AH907" s="323" t="s">
        <v>655</v>
      </c>
      <c r="AI907" s="324"/>
      <c r="AJ907" s="324"/>
      <c r="AK907" s="324"/>
      <c r="AL907" s="325" t="s">
        <v>654</v>
      </c>
      <c r="AM907" s="326"/>
      <c r="AN907" s="326"/>
      <c r="AO907" s="327"/>
      <c r="AP907" s="321" t="s">
        <v>656</v>
      </c>
      <c r="AQ907" s="321"/>
      <c r="AR907" s="321"/>
      <c r="AS907" s="321"/>
      <c r="AT907" s="321"/>
      <c r="AU907" s="321"/>
      <c r="AV907" s="321"/>
      <c r="AW907" s="321"/>
      <c r="AX907" s="321"/>
    </row>
    <row r="908" spans="1:50" ht="30.75" customHeight="1" x14ac:dyDescent="0.15">
      <c r="A908" s="404">
        <v>6</v>
      </c>
      <c r="B908" s="404">
        <v>1</v>
      </c>
      <c r="C908" s="424" t="s">
        <v>661</v>
      </c>
      <c r="D908" s="418"/>
      <c r="E908" s="418"/>
      <c r="F908" s="418"/>
      <c r="G908" s="418"/>
      <c r="H908" s="418"/>
      <c r="I908" s="418"/>
      <c r="J908" s="419" t="s">
        <v>664</v>
      </c>
      <c r="K908" s="420"/>
      <c r="L908" s="420"/>
      <c r="M908" s="420"/>
      <c r="N908" s="420"/>
      <c r="O908" s="420"/>
      <c r="P908" s="425" t="s">
        <v>658</v>
      </c>
      <c r="Q908" s="317"/>
      <c r="R908" s="317"/>
      <c r="S908" s="317"/>
      <c r="T908" s="317"/>
      <c r="U908" s="317"/>
      <c r="V908" s="317"/>
      <c r="W908" s="317"/>
      <c r="X908" s="317"/>
      <c r="Y908" s="318">
        <v>0</v>
      </c>
      <c r="Z908" s="319"/>
      <c r="AA908" s="319"/>
      <c r="AB908" s="320"/>
      <c r="AC908" s="328" t="s">
        <v>196</v>
      </c>
      <c r="AD908" s="328"/>
      <c r="AE908" s="328"/>
      <c r="AF908" s="328"/>
      <c r="AG908" s="328"/>
      <c r="AH908" s="323" t="s">
        <v>655</v>
      </c>
      <c r="AI908" s="324"/>
      <c r="AJ908" s="324"/>
      <c r="AK908" s="324"/>
      <c r="AL908" s="325" t="s">
        <v>654</v>
      </c>
      <c r="AM908" s="326"/>
      <c r="AN908" s="326"/>
      <c r="AO908" s="327"/>
      <c r="AP908" s="321" t="s">
        <v>656</v>
      </c>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623</v>
      </c>
      <c r="F1102" s="892"/>
      <c r="G1102" s="892"/>
      <c r="H1102" s="892"/>
      <c r="I1102" s="892"/>
      <c r="J1102" s="419" t="s">
        <v>623</v>
      </c>
      <c r="K1102" s="420"/>
      <c r="L1102" s="420"/>
      <c r="M1102" s="420"/>
      <c r="N1102" s="420"/>
      <c r="O1102" s="420"/>
      <c r="P1102" s="425" t="s">
        <v>623</v>
      </c>
      <c r="Q1102" s="317"/>
      <c r="R1102" s="317"/>
      <c r="S1102" s="317"/>
      <c r="T1102" s="317"/>
      <c r="U1102" s="317"/>
      <c r="V1102" s="317"/>
      <c r="W1102" s="317"/>
      <c r="X1102" s="317"/>
      <c r="Y1102" s="318" t="s">
        <v>623</v>
      </c>
      <c r="Z1102" s="319"/>
      <c r="AA1102" s="319"/>
      <c r="AB1102" s="320"/>
      <c r="AC1102" s="322"/>
      <c r="AD1102" s="322"/>
      <c r="AE1102" s="322"/>
      <c r="AF1102" s="322"/>
      <c r="AG1102" s="322"/>
      <c r="AH1102" s="323" t="s">
        <v>624</v>
      </c>
      <c r="AI1102" s="324"/>
      <c r="AJ1102" s="324"/>
      <c r="AK1102" s="324"/>
      <c r="AL1102" s="325" t="s">
        <v>625</v>
      </c>
      <c r="AM1102" s="326"/>
      <c r="AN1102" s="326"/>
      <c r="AO1102" s="327"/>
      <c r="AP1102" s="321" t="s">
        <v>623</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7" priority="14021">
      <formula>IF(RIGHT(TEXT(P14,"0.#"),1)=".",FALSE,TRUE)</formula>
    </cfRule>
    <cfRule type="expression" dxfId="2806" priority="14022">
      <formula>IF(RIGHT(TEXT(P14,"0.#"),1)=".",TRUE,FALSE)</formula>
    </cfRule>
  </conditionalFormatting>
  <conditionalFormatting sqref="AE32">
    <cfRule type="expression" dxfId="2805" priority="14011">
      <formula>IF(RIGHT(TEXT(AE32,"0.#"),1)=".",FALSE,TRUE)</formula>
    </cfRule>
    <cfRule type="expression" dxfId="2804" priority="14012">
      <formula>IF(RIGHT(TEXT(AE32,"0.#"),1)=".",TRUE,FALSE)</formula>
    </cfRule>
  </conditionalFormatting>
  <conditionalFormatting sqref="P18:AX18">
    <cfRule type="expression" dxfId="2803" priority="13897">
      <formula>IF(RIGHT(TEXT(P18,"0.#"),1)=".",FALSE,TRUE)</formula>
    </cfRule>
    <cfRule type="expression" dxfId="2802" priority="13898">
      <formula>IF(RIGHT(TEXT(P18,"0.#"),1)=".",TRUE,FALSE)</formula>
    </cfRule>
  </conditionalFormatting>
  <conditionalFormatting sqref="Y782">
    <cfRule type="expression" dxfId="2801" priority="13893">
      <formula>IF(RIGHT(TEXT(Y782,"0.#"),1)=".",FALSE,TRUE)</formula>
    </cfRule>
    <cfRule type="expression" dxfId="2800" priority="13894">
      <formula>IF(RIGHT(TEXT(Y782,"0.#"),1)=".",TRUE,FALSE)</formula>
    </cfRule>
  </conditionalFormatting>
  <conditionalFormatting sqref="Y791">
    <cfRule type="expression" dxfId="2799" priority="13889">
      <formula>IF(RIGHT(TEXT(Y791,"0.#"),1)=".",FALSE,TRUE)</formula>
    </cfRule>
    <cfRule type="expression" dxfId="2798" priority="13890">
      <formula>IF(RIGHT(TEXT(Y791,"0.#"),1)=".",TRUE,FALSE)</formula>
    </cfRule>
  </conditionalFormatting>
  <conditionalFormatting sqref="Y822:Y829 Y820 Y809:Y816 Y807 Y796:Y803 Y794">
    <cfRule type="expression" dxfId="2797" priority="13671">
      <formula>IF(RIGHT(TEXT(Y794,"0.#"),1)=".",FALSE,TRUE)</formula>
    </cfRule>
    <cfRule type="expression" dxfId="2796" priority="13672">
      <formula>IF(RIGHT(TEXT(Y794,"0.#"),1)=".",TRUE,FALSE)</formula>
    </cfRule>
  </conditionalFormatting>
  <conditionalFormatting sqref="P16:AQ17 P15:AX15 P13:AX13">
    <cfRule type="expression" dxfId="2795" priority="13719">
      <formula>IF(RIGHT(TEXT(P13,"0.#"),1)=".",FALSE,TRUE)</formula>
    </cfRule>
    <cfRule type="expression" dxfId="2794" priority="13720">
      <formula>IF(RIGHT(TEXT(P13,"0.#"),1)=".",TRUE,FALSE)</formula>
    </cfRule>
  </conditionalFormatting>
  <conditionalFormatting sqref="P19:AJ19">
    <cfRule type="expression" dxfId="2793" priority="13717">
      <formula>IF(RIGHT(TEXT(P19,"0.#"),1)=".",FALSE,TRUE)</formula>
    </cfRule>
    <cfRule type="expression" dxfId="2792" priority="13718">
      <formula>IF(RIGHT(TEXT(P19,"0.#"),1)=".",TRUE,FALSE)</formula>
    </cfRule>
  </conditionalFormatting>
  <conditionalFormatting sqref="AQ101">
    <cfRule type="expression" dxfId="2791" priority="13709">
      <formula>IF(RIGHT(TEXT(AQ101,"0.#"),1)=".",FALSE,TRUE)</formula>
    </cfRule>
    <cfRule type="expression" dxfId="2790" priority="13710">
      <formula>IF(RIGHT(TEXT(AQ101,"0.#"),1)=".",TRUE,FALSE)</formula>
    </cfRule>
  </conditionalFormatting>
  <conditionalFormatting sqref="Y783:Y790 Y781">
    <cfRule type="expression" dxfId="2789" priority="13695">
      <formula>IF(RIGHT(TEXT(Y781,"0.#"),1)=".",FALSE,TRUE)</formula>
    </cfRule>
    <cfRule type="expression" dxfId="2788" priority="13696">
      <formula>IF(RIGHT(TEXT(Y781,"0.#"),1)=".",TRUE,FALSE)</formula>
    </cfRule>
  </conditionalFormatting>
  <conditionalFormatting sqref="AU782">
    <cfRule type="expression" dxfId="2787" priority="13693">
      <formula>IF(RIGHT(TEXT(AU782,"0.#"),1)=".",FALSE,TRUE)</formula>
    </cfRule>
    <cfRule type="expression" dxfId="2786" priority="13694">
      <formula>IF(RIGHT(TEXT(AU782,"0.#"),1)=".",TRUE,FALSE)</formula>
    </cfRule>
  </conditionalFormatting>
  <conditionalFormatting sqref="AU791">
    <cfRule type="expression" dxfId="2785" priority="13691">
      <formula>IF(RIGHT(TEXT(AU791,"0.#"),1)=".",FALSE,TRUE)</formula>
    </cfRule>
    <cfRule type="expression" dxfId="2784" priority="13692">
      <formula>IF(RIGHT(TEXT(AU791,"0.#"),1)=".",TRUE,FALSE)</formula>
    </cfRule>
  </conditionalFormatting>
  <conditionalFormatting sqref="AU783:AU790 AU781">
    <cfRule type="expression" dxfId="2783" priority="13689">
      <formula>IF(RIGHT(TEXT(AU781,"0.#"),1)=".",FALSE,TRUE)</formula>
    </cfRule>
    <cfRule type="expression" dxfId="2782" priority="13690">
      <formula>IF(RIGHT(TEXT(AU781,"0.#"),1)=".",TRUE,FALSE)</formula>
    </cfRule>
  </conditionalFormatting>
  <conditionalFormatting sqref="Y821 Y808 Y795">
    <cfRule type="expression" dxfId="2781" priority="13675">
      <formula>IF(RIGHT(TEXT(Y795,"0.#"),1)=".",FALSE,TRUE)</formula>
    </cfRule>
    <cfRule type="expression" dxfId="2780" priority="13676">
      <formula>IF(RIGHT(TEXT(Y795,"0.#"),1)=".",TRUE,FALSE)</formula>
    </cfRule>
  </conditionalFormatting>
  <conditionalFormatting sqref="Y830 Y817 Y804">
    <cfRule type="expression" dxfId="2779" priority="13673">
      <formula>IF(RIGHT(TEXT(Y804,"0.#"),1)=".",FALSE,TRUE)</formula>
    </cfRule>
    <cfRule type="expression" dxfId="2778" priority="13674">
      <formula>IF(RIGHT(TEXT(Y804,"0.#"),1)=".",TRUE,FALSE)</formula>
    </cfRule>
  </conditionalFormatting>
  <conditionalFormatting sqref="AU821 AU808 AU795">
    <cfRule type="expression" dxfId="2777" priority="13669">
      <formula>IF(RIGHT(TEXT(AU795,"0.#"),1)=".",FALSE,TRUE)</formula>
    </cfRule>
    <cfRule type="expression" dxfId="2776" priority="13670">
      <formula>IF(RIGHT(TEXT(AU795,"0.#"),1)=".",TRUE,FALSE)</formula>
    </cfRule>
  </conditionalFormatting>
  <conditionalFormatting sqref="AU830 AU817 AU804">
    <cfRule type="expression" dxfId="2775" priority="13667">
      <formula>IF(RIGHT(TEXT(AU804,"0.#"),1)=".",FALSE,TRUE)</formula>
    </cfRule>
    <cfRule type="expression" dxfId="2774" priority="13668">
      <formula>IF(RIGHT(TEXT(AU804,"0.#"),1)=".",TRUE,FALSE)</formula>
    </cfRule>
  </conditionalFormatting>
  <conditionalFormatting sqref="AU822:AU829 AU820 AU809:AU816 AU807 AU796:AU803 AU794">
    <cfRule type="expression" dxfId="2773" priority="13665">
      <formula>IF(RIGHT(TEXT(AU794,"0.#"),1)=".",FALSE,TRUE)</formula>
    </cfRule>
    <cfRule type="expression" dxfId="2772" priority="13666">
      <formula>IF(RIGHT(TEXT(AU794,"0.#"),1)=".",TRUE,FALSE)</formula>
    </cfRule>
  </conditionalFormatting>
  <conditionalFormatting sqref="AM87">
    <cfRule type="expression" dxfId="2771" priority="13319">
      <formula>IF(RIGHT(TEXT(AM87,"0.#"),1)=".",FALSE,TRUE)</formula>
    </cfRule>
    <cfRule type="expression" dxfId="2770" priority="13320">
      <formula>IF(RIGHT(TEXT(AM87,"0.#"),1)=".",TRUE,FALSE)</formula>
    </cfRule>
  </conditionalFormatting>
  <conditionalFormatting sqref="AE55">
    <cfRule type="expression" dxfId="2769" priority="13387">
      <formula>IF(RIGHT(TEXT(AE55,"0.#"),1)=".",FALSE,TRUE)</formula>
    </cfRule>
    <cfRule type="expression" dxfId="2768" priority="13388">
      <formula>IF(RIGHT(TEXT(AE55,"0.#"),1)=".",TRUE,FALSE)</formula>
    </cfRule>
  </conditionalFormatting>
  <conditionalFormatting sqref="AI55">
    <cfRule type="expression" dxfId="2767" priority="13385">
      <formula>IF(RIGHT(TEXT(AI55,"0.#"),1)=".",FALSE,TRUE)</formula>
    </cfRule>
    <cfRule type="expression" dxfId="2766" priority="13386">
      <formula>IF(RIGHT(TEXT(AI55,"0.#"),1)=".",TRUE,FALSE)</formula>
    </cfRule>
  </conditionalFormatting>
  <conditionalFormatting sqref="AM34">
    <cfRule type="expression" dxfId="2765" priority="13465">
      <formula>IF(RIGHT(TEXT(AM34,"0.#"),1)=".",FALSE,TRUE)</formula>
    </cfRule>
    <cfRule type="expression" dxfId="2764" priority="13466">
      <formula>IF(RIGHT(TEXT(AM34,"0.#"),1)=".",TRUE,FALSE)</formula>
    </cfRule>
  </conditionalFormatting>
  <conditionalFormatting sqref="AE33">
    <cfRule type="expression" dxfId="2763" priority="13479">
      <formula>IF(RIGHT(TEXT(AE33,"0.#"),1)=".",FALSE,TRUE)</formula>
    </cfRule>
    <cfRule type="expression" dxfId="2762" priority="13480">
      <formula>IF(RIGHT(TEXT(AE33,"0.#"),1)=".",TRUE,FALSE)</formula>
    </cfRule>
  </conditionalFormatting>
  <conditionalFormatting sqref="AE34">
    <cfRule type="expression" dxfId="2761" priority="13477">
      <formula>IF(RIGHT(TEXT(AE34,"0.#"),1)=".",FALSE,TRUE)</formula>
    </cfRule>
    <cfRule type="expression" dxfId="2760" priority="13478">
      <formula>IF(RIGHT(TEXT(AE34,"0.#"),1)=".",TRUE,FALSE)</formula>
    </cfRule>
  </conditionalFormatting>
  <conditionalFormatting sqref="AI34">
    <cfRule type="expression" dxfId="2759" priority="13475">
      <formula>IF(RIGHT(TEXT(AI34,"0.#"),1)=".",FALSE,TRUE)</formula>
    </cfRule>
    <cfRule type="expression" dxfId="2758" priority="13476">
      <formula>IF(RIGHT(TEXT(AI34,"0.#"),1)=".",TRUE,FALSE)</formula>
    </cfRule>
  </conditionalFormatting>
  <conditionalFormatting sqref="AI33">
    <cfRule type="expression" dxfId="2757" priority="13473">
      <formula>IF(RIGHT(TEXT(AI33,"0.#"),1)=".",FALSE,TRUE)</formula>
    </cfRule>
    <cfRule type="expression" dxfId="2756" priority="13474">
      <formula>IF(RIGHT(TEXT(AI33,"0.#"),1)=".",TRUE,FALSE)</formula>
    </cfRule>
  </conditionalFormatting>
  <conditionalFormatting sqref="AI32">
    <cfRule type="expression" dxfId="2755" priority="13471">
      <formula>IF(RIGHT(TEXT(AI32,"0.#"),1)=".",FALSE,TRUE)</formula>
    </cfRule>
    <cfRule type="expression" dxfId="2754" priority="13472">
      <formula>IF(RIGHT(TEXT(AI32,"0.#"),1)=".",TRUE,FALSE)</formula>
    </cfRule>
  </conditionalFormatting>
  <conditionalFormatting sqref="AM32">
    <cfRule type="expression" dxfId="2753" priority="13469">
      <formula>IF(RIGHT(TEXT(AM32,"0.#"),1)=".",FALSE,TRUE)</formula>
    </cfRule>
    <cfRule type="expression" dxfId="2752" priority="13470">
      <formula>IF(RIGHT(TEXT(AM32,"0.#"),1)=".",TRUE,FALSE)</formula>
    </cfRule>
  </conditionalFormatting>
  <conditionalFormatting sqref="AM33">
    <cfRule type="expression" dxfId="2751" priority="13467">
      <formula>IF(RIGHT(TEXT(AM33,"0.#"),1)=".",FALSE,TRUE)</formula>
    </cfRule>
    <cfRule type="expression" dxfId="2750" priority="13468">
      <formula>IF(RIGHT(TEXT(AM33,"0.#"),1)=".",TRUE,FALSE)</formula>
    </cfRule>
  </conditionalFormatting>
  <conditionalFormatting sqref="AQ32:AQ34">
    <cfRule type="expression" dxfId="2749" priority="13459">
      <formula>IF(RIGHT(TEXT(AQ32,"0.#"),1)=".",FALSE,TRUE)</formula>
    </cfRule>
    <cfRule type="expression" dxfId="2748" priority="13460">
      <formula>IF(RIGHT(TEXT(AQ32,"0.#"),1)=".",TRUE,FALSE)</formula>
    </cfRule>
  </conditionalFormatting>
  <conditionalFormatting sqref="AU32:AU34">
    <cfRule type="expression" dxfId="2747" priority="13457">
      <formula>IF(RIGHT(TEXT(AU32,"0.#"),1)=".",FALSE,TRUE)</formula>
    </cfRule>
    <cfRule type="expression" dxfId="2746" priority="13458">
      <formula>IF(RIGHT(TEXT(AU32,"0.#"),1)=".",TRUE,FALSE)</formula>
    </cfRule>
  </conditionalFormatting>
  <conditionalFormatting sqref="AE53">
    <cfRule type="expression" dxfId="2745" priority="13391">
      <formula>IF(RIGHT(TEXT(AE53,"0.#"),1)=".",FALSE,TRUE)</formula>
    </cfRule>
    <cfRule type="expression" dxfId="2744" priority="13392">
      <formula>IF(RIGHT(TEXT(AE53,"0.#"),1)=".",TRUE,FALSE)</formula>
    </cfRule>
  </conditionalFormatting>
  <conditionalFormatting sqref="AE54">
    <cfRule type="expression" dxfId="2743" priority="13389">
      <formula>IF(RIGHT(TEXT(AE54,"0.#"),1)=".",FALSE,TRUE)</formula>
    </cfRule>
    <cfRule type="expression" dxfId="2742" priority="13390">
      <formula>IF(RIGHT(TEXT(AE54,"0.#"),1)=".",TRUE,FALSE)</formula>
    </cfRule>
  </conditionalFormatting>
  <conditionalFormatting sqref="AI54">
    <cfRule type="expression" dxfId="2741" priority="13383">
      <formula>IF(RIGHT(TEXT(AI54,"0.#"),1)=".",FALSE,TRUE)</formula>
    </cfRule>
    <cfRule type="expression" dxfId="2740" priority="13384">
      <formula>IF(RIGHT(TEXT(AI54,"0.#"),1)=".",TRUE,FALSE)</formula>
    </cfRule>
  </conditionalFormatting>
  <conditionalFormatting sqref="AI53">
    <cfRule type="expression" dxfId="2739" priority="13381">
      <formula>IF(RIGHT(TEXT(AI53,"0.#"),1)=".",FALSE,TRUE)</formula>
    </cfRule>
    <cfRule type="expression" dxfId="2738" priority="13382">
      <formula>IF(RIGHT(TEXT(AI53,"0.#"),1)=".",TRUE,FALSE)</formula>
    </cfRule>
  </conditionalFormatting>
  <conditionalFormatting sqref="AM53">
    <cfRule type="expression" dxfId="2737" priority="13379">
      <formula>IF(RIGHT(TEXT(AM53,"0.#"),1)=".",FALSE,TRUE)</formula>
    </cfRule>
    <cfRule type="expression" dxfId="2736" priority="13380">
      <formula>IF(RIGHT(TEXT(AM53,"0.#"),1)=".",TRUE,FALSE)</formula>
    </cfRule>
  </conditionalFormatting>
  <conditionalFormatting sqref="AM54">
    <cfRule type="expression" dxfId="2735" priority="13377">
      <formula>IF(RIGHT(TEXT(AM54,"0.#"),1)=".",FALSE,TRUE)</formula>
    </cfRule>
    <cfRule type="expression" dxfId="2734" priority="13378">
      <formula>IF(RIGHT(TEXT(AM54,"0.#"),1)=".",TRUE,FALSE)</formula>
    </cfRule>
  </conditionalFormatting>
  <conditionalFormatting sqref="AM55">
    <cfRule type="expression" dxfId="2733" priority="13375">
      <formula>IF(RIGHT(TEXT(AM55,"0.#"),1)=".",FALSE,TRUE)</formula>
    </cfRule>
    <cfRule type="expression" dxfId="2732" priority="13376">
      <formula>IF(RIGHT(TEXT(AM55,"0.#"),1)=".",TRUE,FALSE)</formula>
    </cfRule>
  </conditionalFormatting>
  <conditionalFormatting sqref="AE60">
    <cfRule type="expression" dxfId="2731" priority="13361">
      <formula>IF(RIGHT(TEXT(AE60,"0.#"),1)=".",FALSE,TRUE)</formula>
    </cfRule>
    <cfRule type="expression" dxfId="2730" priority="13362">
      <formula>IF(RIGHT(TEXT(AE60,"0.#"),1)=".",TRUE,FALSE)</formula>
    </cfRule>
  </conditionalFormatting>
  <conditionalFormatting sqref="AE61">
    <cfRule type="expression" dxfId="2729" priority="13359">
      <formula>IF(RIGHT(TEXT(AE61,"0.#"),1)=".",FALSE,TRUE)</formula>
    </cfRule>
    <cfRule type="expression" dxfId="2728" priority="13360">
      <formula>IF(RIGHT(TEXT(AE61,"0.#"),1)=".",TRUE,FALSE)</formula>
    </cfRule>
  </conditionalFormatting>
  <conditionalFormatting sqref="AE62">
    <cfRule type="expression" dxfId="2727" priority="13357">
      <formula>IF(RIGHT(TEXT(AE62,"0.#"),1)=".",FALSE,TRUE)</formula>
    </cfRule>
    <cfRule type="expression" dxfId="2726" priority="13358">
      <formula>IF(RIGHT(TEXT(AE62,"0.#"),1)=".",TRUE,FALSE)</formula>
    </cfRule>
  </conditionalFormatting>
  <conditionalFormatting sqref="AI62">
    <cfRule type="expression" dxfId="2725" priority="13355">
      <formula>IF(RIGHT(TEXT(AI62,"0.#"),1)=".",FALSE,TRUE)</formula>
    </cfRule>
    <cfRule type="expression" dxfId="2724" priority="13356">
      <formula>IF(RIGHT(TEXT(AI62,"0.#"),1)=".",TRUE,FALSE)</formula>
    </cfRule>
  </conditionalFormatting>
  <conditionalFormatting sqref="AI61">
    <cfRule type="expression" dxfId="2723" priority="13353">
      <formula>IF(RIGHT(TEXT(AI61,"0.#"),1)=".",FALSE,TRUE)</formula>
    </cfRule>
    <cfRule type="expression" dxfId="2722" priority="13354">
      <formula>IF(RIGHT(TEXT(AI61,"0.#"),1)=".",TRUE,FALSE)</formula>
    </cfRule>
  </conditionalFormatting>
  <conditionalFormatting sqref="AI60">
    <cfRule type="expression" dxfId="2721" priority="13351">
      <formula>IF(RIGHT(TEXT(AI60,"0.#"),1)=".",FALSE,TRUE)</formula>
    </cfRule>
    <cfRule type="expression" dxfId="2720" priority="13352">
      <formula>IF(RIGHT(TEXT(AI60,"0.#"),1)=".",TRUE,FALSE)</formula>
    </cfRule>
  </conditionalFormatting>
  <conditionalFormatting sqref="AM60">
    <cfRule type="expression" dxfId="2719" priority="13349">
      <formula>IF(RIGHT(TEXT(AM60,"0.#"),1)=".",FALSE,TRUE)</formula>
    </cfRule>
    <cfRule type="expression" dxfId="2718" priority="13350">
      <formula>IF(RIGHT(TEXT(AM60,"0.#"),1)=".",TRUE,FALSE)</formula>
    </cfRule>
  </conditionalFormatting>
  <conditionalFormatting sqref="AM61">
    <cfRule type="expression" dxfId="2717" priority="13347">
      <formula>IF(RIGHT(TEXT(AM61,"0.#"),1)=".",FALSE,TRUE)</formula>
    </cfRule>
    <cfRule type="expression" dxfId="2716" priority="13348">
      <formula>IF(RIGHT(TEXT(AM61,"0.#"),1)=".",TRUE,FALSE)</formula>
    </cfRule>
  </conditionalFormatting>
  <conditionalFormatting sqref="AM62">
    <cfRule type="expression" dxfId="2715" priority="13345">
      <formula>IF(RIGHT(TEXT(AM62,"0.#"),1)=".",FALSE,TRUE)</formula>
    </cfRule>
    <cfRule type="expression" dxfId="2714" priority="13346">
      <formula>IF(RIGHT(TEXT(AM62,"0.#"),1)=".",TRUE,FALSE)</formula>
    </cfRule>
  </conditionalFormatting>
  <conditionalFormatting sqref="AE87">
    <cfRule type="expression" dxfId="2713" priority="13331">
      <formula>IF(RIGHT(TEXT(AE87,"0.#"),1)=".",FALSE,TRUE)</formula>
    </cfRule>
    <cfRule type="expression" dxfId="2712" priority="13332">
      <formula>IF(RIGHT(TEXT(AE87,"0.#"),1)=".",TRUE,FALSE)</formula>
    </cfRule>
  </conditionalFormatting>
  <conditionalFormatting sqref="AE88">
    <cfRule type="expression" dxfId="2711" priority="13329">
      <formula>IF(RIGHT(TEXT(AE88,"0.#"),1)=".",FALSE,TRUE)</formula>
    </cfRule>
    <cfRule type="expression" dxfId="2710" priority="13330">
      <formula>IF(RIGHT(TEXT(AE88,"0.#"),1)=".",TRUE,FALSE)</formula>
    </cfRule>
  </conditionalFormatting>
  <conditionalFormatting sqref="AE89">
    <cfRule type="expression" dxfId="2709" priority="13327">
      <formula>IF(RIGHT(TEXT(AE89,"0.#"),1)=".",FALSE,TRUE)</formula>
    </cfRule>
    <cfRule type="expression" dxfId="2708" priority="13328">
      <formula>IF(RIGHT(TEXT(AE89,"0.#"),1)=".",TRUE,FALSE)</formula>
    </cfRule>
  </conditionalFormatting>
  <conditionalFormatting sqref="AI89">
    <cfRule type="expression" dxfId="2707" priority="13325">
      <formula>IF(RIGHT(TEXT(AI89,"0.#"),1)=".",FALSE,TRUE)</formula>
    </cfRule>
    <cfRule type="expression" dxfId="2706" priority="13326">
      <formula>IF(RIGHT(TEXT(AI89,"0.#"),1)=".",TRUE,FALSE)</formula>
    </cfRule>
  </conditionalFormatting>
  <conditionalFormatting sqref="AI88">
    <cfRule type="expression" dxfId="2705" priority="13323">
      <formula>IF(RIGHT(TEXT(AI88,"0.#"),1)=".",FALSE,TRUE)</formula>
    </cfRule>
    <cfRule type="expression" dxfId="2704" priority="13324">
      <formula>IF(RIGHT(TEXT(AI88,"0.#"),1)=".",TRUE,FALSE)</formula>
    </cfRule>
  </conditionalFormatting>
  <conditionalFormatting sqref="AI87">
    <cfRule type="expression" dxfId="2703" priority="13321">
      <formula>IF(RIGHT(TEXT(AI87,"0.#"),1)=".",FALSE,TRUE)</formula>
    </cfRule>
    <cfRule type="expression" dxfId="2702" priority="13322">
      <formula>IF(RIGHT(TEXT(AI87,"0.#"),1)=".",TRUE,FALSE)</formula>
    </cfRule>
  </conditionalFormatting>
  <conditionalFormatting sqref="AM88">
    <cfRule type="expression" dxfId="2701" priority="13317">
      <formula>IF(RIGHT(TEXT(AM88,"0.#"),1)=".",FALSE,TRUE)</formula>
    </cfRule>
    <cfRule type="expression" dxfId="2700" priority="13318">
      <formula>IF(RIGHT(TEXT(AM88,"0.#"),1)=".",TRUE,FALSE)</formula>
    </cfRule>
  </conditionalFormatting>
  <conditionalFormatting sqref="AM89">
    <cfRule type="expression" dxfId="2699" priority="13315">
      <formula>IF(RIGHT(TEXT(AM89,"0.#"),1)=".",FALSE,TRUE)</formula>
    </cfRule>
    <cfRule type="expression" dxfId="2698" priority="13316">
      <formula>IF(RIGHT(TEXT(AM89,"0.#"),1)=".",TRUE,FALSE)</formula>
    </cfRule>
  </conditionalFormatting>
  <conditionalFormatting sqref="AE92">
    <cfRule type="expression" dxfId="2697" priority="13301">
      <formula>IF(RIGHT(TEXT(AE92,"0.#"),1)=".",FALSE,TRUE)</formula>
    </cfRule>
    <cfRule type="expression" dxfId="2696" priority="13302">
      <formula>IF(RIGHT(TEXT(AE92,"0.#"),1)=".",TRUE,FALSE)</formula>
    </cfRule>
  </conditionalFormatting>
  <conditionalFormatting sqref="AE93">
    <cfRule type="expression" dxfId="2695" priority="13299">
      <formula>IF(RIGHT(TEXT(AE93,"0.#"),1)=".",FALSE,TRUE)</formula>
    </cfRule>
    <cfRule type="expression" dxfId="2694" priority="13300">
      <formula>IF(RIGHT(TEXT(AE93,"0.#"),1)=".",TRUE,FALSE)</formula>
    </cfRule>
  </conditionalFormatting>
  <conditionalFormatting sqref="AE94">
    <cfRule type="expression" dxfId="2693" priority="13297">
      <formula>IF(RIGHT(TEXT(AE94,"0.#"),1)=".",FALSE,TRUE)</formula>
    </cfRule>
    <cfRule type="expression" dxfId="2692" priority="13298">
      <formula>IF(RIGHT(TEXT(AE94,"0.#"),1)=".",TRUE,FALSE)</formula>
    </cfRule>
  </conditionalFormatting>
  <conditionalFormatting sqref="AI94">
    <cfRule type="expression" dxfId="2691" priority="13295">
      <formula>IF(RIGHT(TEXT(AI94,"0.#"),1)=".",FALSE,TRUE)</formula>
    </cfRule>
    <cfRule type="expression" dxfId="2690" priority="13296">
      <formula>IF(RIGHT(TEXT(AI94,"0.#"),1)=".",TRUE,FALSE)</formula>
    </cfRule>
  </conditionalFormatting>
  <conditionalFormatting sqref="AI93">
    <cfRule type="expression" dxfId="2689" priority="13293">
      <formula>IF(RIGHT(TEXT(AI93,"0.#"),1)=".",FALSE,TRUE)</formula>
    </cfRule>
    <cfRule type="expression" dxfId="2688" priority="13294">
      <formula>IF(RIGHT(TEXT(AI93,"0.#"),1)=".",TRUE,FALSE)</formula>
    </cfRule>
  </conditionalFormatting>
  <conditionalFormatting sqref="AI92">
    <cfRule type="expression" dxfId="2687" priority="13291">
      <formula>IF(RIGHT(TEXT(AI92,"0.#"),1)=".",FALSE,TRUE)</formula>
    </cfRule>
    <cfRule type="expression" dxfId="2686" priority="13292">
      <formula>IF(RIGHT(TEXT(AI92,"0.#"),1)=".",TRUE,FALSE)</formula>
    </cfRule>
  </conditionalFormatting>
  <conditionalFormatting sqref="AM92">
    <cfRule type="expression" dxfId="2685" priority="13289">
      <formula>IF(RIGHT(TEXT(AM92,"0.#"),1)=".",FALSE,TRUE)</formula>
    </cfRule>
    <cfRule type="expression" dxfId="2684" priority="13290">
      <formula>IF(RIGHT(TEXT(AM92,"0.#"),1)=".",TRUE,FALSE)</formula>
    </cfRule>
  </conditionalFormatting>
  <conditionalFormatting sqref="AM93">
    <cfRule type="expression" dxfId="2683" priority="13287">
      <formula>IF(RIGHT(TEXT(AM93,"0.#"),1)=".",FALSE,TRUE)</formula>
    </cfRule>
    <cfRule type="expression" dxfId="2682" priority="13288">
      <formula>IF(RIGHT(TEXT(AM93,"0.#"),1)=".",TRUE,FALSE)</formula>
    </cfRule>
  </conditionalFormatting>
  <conditionalFormatting sqref="AM94">
    <cfRule type="expression" dxfId="2681" priority="13285">
      <formula>IF(RIGHT(TEXT(AM94,"0.#"),1)=".",FALSE,TRUE)</formula>
    </cfRule>
    <cfRule type="expression" dxfId="2680" priority="13286">
      <formula>IF(RIGHT(TEXT(AM94,"0.#"),1)=".",TRUE,FALSE)</formula>
    </cfRule>
  </conditionalFormatting>
  <conditionalFormatting sqref="AE97">
    <cfRule type="expression" dxfId="2679" priority="13271">
      <formula>IF(RIGHT(TEXT(AE97,"0.#"),1)=".",FALSE,TRUE)</formula>
    </cfRule>
    <cfRule type="expression" dxfId="2678" priority="13272">
      <formula>IF(RIGHT(TEXT(AE97,"0.#"),1)=".",TRUE,FALSE)</formula>
    </cfRule>
  </conditionalFormatting>
  <conditionalFormatting sqref="AE98">
    <cfRule type="expression" dxfId="2677" priority="13269">
      <formula>IF(RIGHT(TEXT(AE98,"0.#"),1)=".",FALSE,TRUE)</formula>
    </cfRule>
    <cfRule type="expression" dxfId="2676" priority="13270">
      <formula>IF(RIGHT(TEXT(AE98,"0.#"),1)=".",TRUE,FALSE)</formula>
    </cfRule>
  </conditionalFormatting>
  <conditionalFormatting sqref="AE99">
    <cfRule type="expression" dxfId="2675" priority="13267">
      <formula>IF(RIGHT(TEXT(AE99,"0.#"),1)=".",FALSE,TRUE)</formula>
    </cfRule>
    <cfRule type="expression" dxfId="2674" priority="13268">
      <formula>IF(RIGHT(TEXT(AE99,"0.#"),1)=".",TRUE,FALSE)</formula>
    </cfRule>
  </conditionalFormatting>
  <conditionalFormatting sqref="AI99">
    <cfRule type="expression" dxfId="2673" priority="13265">
      <formula>IF(RIGHT(TEXT(AI99,"0.#"),1)=".",FALSE,TRUE)</formula>
    </cfRule>
    <cfRule type="expression" dxfId="2672" priority="13266">
      <formula>IF(RIGHT(TEXT(AI99,"0.#"),1)=".",TRUE,FALSE)</formula>
    </cfRule>
  </conditionalFormatting>
  <conditionalFormatting sqref="AI98">
    <cfRule type="expression" dxfId="2671" priority="13263">
      <formula>IF(RIGHT(TEXT(AI98,"0.#"),1)=".",FALSE,TRUE)</formula>
    </cfRule>
    <cfRule type="expression" dxfId="2670" priority="13264">
      <formula>IF(RIGHT(TEXT(AI98,"0.#"),1)=".",TRUE,FALSE)</formula>
    </cfRule>
  </conditionalFormatting>
  <conditionalFormatting sqref="AI97">
    <cfRule type="expression" dxfId="2669" priority="13261">
      <formula>IF(RIGHT(TEXT(AI97,"0.#"),1)=".",FALSE,TRUE)</formula>
    </cfRule>
    <cfRule type="expression" dxfId="2668" priority="13262">
      <formula>IF(RIGHT(TEXT(AI97,"0.#"),1)=".",TRUE,FALSE)</formula>
    </cfRule>
  </conditionalFormatting>
  <conditionalFormatting sqref="AM97">
    <cfRule type="expression" dxfId="2667" priority="13259">
      <formula>IF(RIGHT(TEXT(AM97,"0.#"),1)=".",FALSE,TRUE)</formula>
    </cfRule>
    <cfRule type="expression" dxfId="2666" priority="13260">
      <formula>IF(RIGHT(TEXT(AM97,"0.#"),1)=".",TRUE,FALSE)</formula>
    </cfRule>
  </conditionalFormatting>
  <conditionalFormatting sqref="AM98">
    <cfRule type="expression" dxfId="2665" priority="13257">
      <formula>IF(RIGHT(TEXT(AM98,"0.#"),1)=".",FALSE,TRUE)</formula>
    </cfRule>
    <cfRule type="expression" dxfId="2664" priority="13258">
      <formula>IF(RIGHT(TEXT(AM98,"0.#"),1)=".",TRUE,FALSE)</formula>
    </cfRule>
  </conditionalFormatting>
  <conditionalFormatting sqref="AM99">
    <cfRule type="expression" dxfId="2663" priority="13255">
      <formula>IF(RIGHT(TEXT(AM99,"0.#"),1)=".",FALSE,TRUE)</formula>
    </cfRule>
    <cfRule type="expression" dxfId="2662" priority="13256">
      <formula>IF(RIGHT(TEXT(AM99,"0.#"),1)=".",TRUE,FALSE)</formula>
    </cfRule>
  </conditionalFormatting>
  <conditionalFormatting sqref="AM101">
    <cfRule type="expression" dxfId="2661" priority="13239">
      <formula>IF(RIGHT(TEXT(AM101,"0.#"),1)=".",FALSE,TRUE)</formula>
    </cfRule>
    <cfRule type="expression" dxfId="2660" priority="13240">
      <formula>IF(RIGHT(TEXT(AM101,"0.#"),1)=".",TRUE,FALSE)</formula>
    </cfRule>
  </conditionalFormatting>
  <conditionalFormatting sqref="AM102">
    <cfRule type="expression" dxfId="2659" priority="13233">
      <formula>IF(RIGHT(TEXT(AM102,"0.#"),1)=".",FALSE,TRUE)</formula>
    </cfRule>
    <cfRule type="expression" dxfId="2658" priority="13234">
      <formula>IF(RIGHT(TEXT(AM102,"0.#"),1)=".",TRUE,FALSE)</formula>
    </cfRule>
  </conditionalFormatting>
  <conditionalFormatting sqref="AQ102">
    <cfRule type="expression" dxfId="2657" priority="13231">
      <formula>IF(RIGHT(TEXT(AQ102,"0.#"),1)=".",FALSE,TRUE)</formula>
    </cfRule>
    <cfRule type="expression" dxfId="2656" priority="13232">
      <formula>IF(RIGHT(TEXT(AQ102,"0.#"),1)=".",TRUE,FALSE)</formula>
    </cfRule>
  </conditionalFormatting>
  <conditionalFormatting sqref="AE104">
    <cfRule type="expression" dxfId="2655" priority="13229">
      <formula>IF(RIGHT(TEXT(AE104,"0.#"),1)=".",FALSE,TRUE)</formula>
    </cfRule>
    <cfRule type="expression" dxfId="2654" priority="13230">
      <formula>IF(RIGHT(TEXT(AE104,"0.#"),1)=".",TRUE,FALSE)</formula>
    </cfRule>
  </conditionalFormatting>
  <conditionalFormatting sqref="AI104">
    <cfRule type="expression" dxfId="2653" priority="13227">
      <formula>IF(RIGHT(TEXT(AI104,"0.#"),1)=".",FALSE,TRUE)</formula>
    </cfRule>
    <cfRule type="expression" dxfId="2652" priority="13228">
      <formula>IF(RIGHT(TEXT(AI104,"0.#"),1)=".",TRUE,FALSE)</formula>
    </cfRule>
  </conditionalFormatting>
  <conditionalFormatting sqref="AM104">
    <cfRule type="expression" dxfId="2651" priority="13225">
      <formula>IF(RIGHT(TEXT(AM104,"0.#"),1)=".",FALSE,TRUE)</formula>
    </cfRule>
    <cfRule type="expression" dxfId="2650" priority="13226">
      <formula>IF(RIGHT(TEXT(AM104,"0.#"),1)=".",TRUE,FALSE)</formula>
    </cfRule>
  </conditionalFormatting>
  <conditionalFormatting sqref="AE105">
    <cfRule type="expression" dxfId="2649" priority="13223">
      <formula>IF(RIGHT(TEXT(AE105,"0.#"),1)=".",FALSE,TRUE)</formula>
    </cfRule>
    <cfRule type="expression" dxfId="2648" priority="13224">
      <formula>IF(RIGHT(TEXT(AE105,"0.#"),1)=".",TRUE,FALSE)</formula>
    </cfRule>
  </conditionalFormatting>
  <conditionalFormatting sqref="AI105">
    <cfRule type="expression" dxfId="2647" priority="13221">
      <formula>IF(RIGHT(TEXT(AI105,"0.#"),1)=".",FALSE,TRUE)</formula>
    </cfRule>
    <cfRule type="expression" dxfId="2646" priority="13222">
      <formula>IF(RIGHT(TEXT(AI105,"0.#"),1)=".",TRUE,FALSE)</formula>
    </cfRule>
  </conditionalFormatting>
  <conditionalFormatting sqref="AM105">
    <cfRule type="expression" dxfId="2645" priority="13219">
      <formula>IF(RIGHT(TEXT(AM105,"0.#"),1)=".",FALSE,TRUE)</formula>
    </cfRule>
    <cfRule type="expression" dxfId="2644" priority="13220">
      <formula>IF(RIGHT(TEXT(AM105,"0.#"),1)=".",TRUE,FALSE)</formula>
    </cfRule>
  </conditionalFormatting>
  <conditionalFormatting sqref="AE107">
    <cfRule type="expression" dxfId="2643" priority="13215">
      <formula>IF(RIGHT(TEXT(AE107,"0.#"),1)=".",FALSE,TRUE)</formula>
    </cfRule>
    <cfRule type="expression" dxfId="2642" priority="13216">
      <formula>IF(RIGHT(TEXT(AE107,"0.#"),1)=".",TRUE,FALSE)</formula>
    </cfRule>
  </conditionalFormatting>
  <conditionalFormatting sqref="AI107">
    <cfRule type="expression" dxfId="2641" priority="13213">
      <formula>IF(RIGHT(TEXT(AI107,"0.#"),1)=".",FALSE,TRUE)</formula>
    </cfRule>
    <cfRule type="expression" dxfId="2640" priority="13214">
      <formula>IF(RIGHT(TEXT(AI107,"0.#"),1)=".",TRUE,FALSE)</formula>
    </cfRule>
  </conditionalFormatting>
  <conditionalFormatting sqref="AM107">
    <cfRule type="expression" dxfId="2639" priority="13211">
      <formula>IF(RIGHT(TEXT(AM107,"0.#"),1)=".",FALSE,TRUE)</formula>
    </cfRule>
    <cfRule type="expression" dxfId="2638" priority="13212">
      <formula>IF(RIGHT(TEXT(AM107,"0.#"),1)=".",TRUE,FALSE)</formula>
    </cfRule>
  </conditionalFormatting>
  <conditionalFormatting sqref="AE108">
    <cfRule type="expression" dxfId="2637" priority="13209">
      <formula>IF(RIGHT(TEXT(AE108,"0.#"),1)=".",FALSE,TRUE)</formula>
    </cfRule>
    <cfRule type="expression" dxfId="2636" priority="13210">
      <formula>IF(RIGHT(TEXT(AE108,"0.#"),1)=".",TRUE,FALSE)</formula>
    </cfRule>
  </conditionalFormatting>
  <conditionalFormatting sqref="AI108">
    <cfRule type="expression" dxfId="2635" priority="13207">
      <formula>IF(RIGHT(TEXT(AI108,"0.#"),1)=".",FALSE,TRUE)</formula>
    </cfRule>
    <cfRule type="expression" dxfId="2634" priority="13208">
      <formula>IF(RIGHT(TEXT(AI108,"0.#"),1)=".",TRUE,FALSE)</formula>
    </cfRule>
  </conditionalFormatting>
  <conditionalFormatting sqref="AM108">
    <cfRule type="expression" dxfId="2633" priority="13205">
      <formula>IF(RIGHT(TEXT(AM108,"0.#"),1)=".",FALSE,TRUE)</formula>
    </cfRule>
    <cfRule type="expression" dxfId="2632" priority="13206">
      <formula>IF(RIGHT(TEXT(AM108,"0.#"),1)=".",TRUE,FALSE)</formula>
    </cfRule>
  </conditionalFormatting>
  <conditionalFormatting sqref="AE110">
    <cfRule type="expression" dxfId="2631" priority="13201">
      <formula>IF(RIGHT(TEXT(AE110,"0.#"),1)=".",FALSE,TRUE)</formula>
    </cfRule>
    <cfRule type="expression" dxfId="2630" priority="13202">
      <formula>IF(RIGHT(TEXT(AE110,"0.#"),1)=".",TRUE,FALSE)</formula>
    </cfRule>
  </conditionalFormatting>
  <conditionalFormatting sqref="AI110">
    <cfRule type="expression" dxfId="2629" priority="13199">
      <formula>IF(RIGHT(TEXT(AI110,"0.#"),1)=".",FALSE,TRUE)</formula>
    </cfRule>
    <cfRule type="expression" dxfId="2628" priority="13200">
      <formula>IF(RIGHT(TEXT(AI110,"0.#"),1)=".",TRUE,FALSE)</formula>
    </cfRule>
  </conditionalFormatting>
  <conditionalFormatting sqref="AM110">
    <cfRule type="expression" dxfId="2627" priority="13197">
      <formula>IF(RIGHT(TEXT(AM110,"0.#"),1)=".",FALSE,TRUE)</formula>
    </cfRule>
    <cfRule type="expression" dxfId="2626" priority="13198">
      <formula>IF(RIGHT(TEXT(AM110,"0.#"),1)=".",TRUE,FALSE)</formula>
    </cfRule>
  </conditionalFormatting>
  <conditionalFormatting sqref="AE111">
    <cfRule type="expression" dxfId="2625" priority="13195">
      <formula>IF(RIGHT(TEXT(AE111,"0.#"),1)=".",FALSE,TRUE)</formula>
    </cfRule>
    <cfRule type="expression" dxfId="2624" priority="13196">
      <formula>IF(RIGHT(TEXT(AE111,"0.#"),1)=".",TRUE,FALSE)</formula>
    </cfRule>
  </conditionalFormatting>
  <conditionalFormatting sqref="AI111">
    <cfRule type="expression" dxfId="2623" priority="13193">
      <formula>IF(RIGHT(TEXT(AI111,"0.#"),1)=".",FALSE,TRUE)</formula>
    </cfRule>
    <cfRule type="expression" dxfId="2622" priority="13194">
      <formula>IF(RIGHT(TEXT(AI111,"0.#"),1)=".",TRUE,FALSE)</formula>
    </cfRule>
  </conditionalFormatting>
  <conditionalFormatting sqref="AM111">
    <cfRule type="expression" dxfId="2621" priority="13191">
      <formula>IF(RIGHT(TEXT(AM111,"0.#"),1)=".",FALSE,TRUE)</formula>
    </cfRule>
    <cfRule type="expression" dxfId="2620" priority="13192">
      <formula>IF(RIGHT(TEXT(AM111,"0.#"),1)=".",TRUE,FALSE)</formula>
    </cfRule>
  </conditionalFormatting>
  <conditionalFormatting sqref="AE113">
    <cfRule type="expression" dxfId="2619" priority="13187">
      <formula>IF(RIGHT(TEXT(AE113,"0.#"),1)=".",FALSE,TRUE)</formula>
    </cfRule>
    <cfRule type="expression" dxfId="2618" priority="13188">
      <formula>IF(RIGHT(TEXT(AE113,"0.#"),1)=".",TRUE,FALSE)</formula>
    </cfRule>
  </conditionalFormatting>
  <conditionalFormatting sqref="AI113">
    <cfRule type="expression" dxfId="2617" priority="13185">
      <formula>IF(RIGHT(TEXT(AI113,"0.#"),1)=".",FALSE,TRUE)</formula>
    </cfRule>
    <cfRule type="expression" dxfId="2616" priority="13186">
      <formula>IF(RIGHT(TEXT(AI113,"0.#"),1)=".",TRUE,FALSE)</formula>
    </cfRule>
  </conditionalFormatting>
  <conditionalFormatting sqref="AM113">
    <cfRule type="expression" dxfId="2615" priority="13183">
      <formula>IF(RIGHT(TEXT(AM113,"0.#"),1)=".",FALSE,TRUE)</formula>
    </cfRule>
    <cfRule type="expression" dxfId="2614" priority="13184">
      <formula>IF(RIGHT(TEXT(AM113,"0.#"),1)=".",TRUE,FALSE)</formula>
    </cfRule>
  </conditionalFormatting>
  <conditionalFormatting sqref="AE114">
    <cfRule type="expression" dxfId="2613" priority="13181">
      <formula>IF(RIGHT(TEXT(AE114,"0.#"),1)=".",FALSE,TRUE)</formula>
    </cfRule>
    <cfRule type="expression" dxfId="2612" priority="13182">
      <formula>IF(RIGHT(TEXT(AE114,"0.#"),1)=".",TRUE,FALSE)</formula>
    </cfRule>
  </conditionalFormatting>
  <conditionalFormatting sqref="AI114">
    <cfRule type="expression" dxfId="2611" priority="13179">
      <formula>IF(RIGHT(TEXT(AI114,"0.#"),1)=".",FALSE,TRUE)</formula>
    </cfRule>
    <cfRule type="expression" dxfId="2610" priority="13180">
      <formula>IF(RIGHT(TEXT(AI114,"0.#"),1)=".",TRUE,FALSE)</formula>
    </cfRule>
  </conditionalFormatting>
  <conditionalFormatting sqref="AM114">
    <cfRule type="expression" dxfId="2609" priority="13177">
      <formula>IF(RIGHT(TEXT(AM114,"0.#"),1)=".",FALSE,TRUE)</formula>
    </cfRule>
    <cfRule type="expression" dxfId="2608" priority="13178">
      <formula>IF(RIGHT(TEXT(AM114,"0.#"),1)=".",TRUE,FALSE)</formula>
    </cfRule>
  </conditionalFormatting>
  <conditionalFormatting sqref="AE116 AQ116">
    <cfRule type="expression" dxfId="2607" priority="13173">
      <formula>IF(RIGHT(TEXT(AE116,"0.#"),1)=".",FALSE,TRUE)</formula>
    </cfRule>
    <cfRule type="expression" dxfId="2606" priority="13174">
      <formula>IF(RIGHT(TEXT(AE116,"0.#"),1)=".",TRUE,FALSE)</formula>
    </cfRule>
  </conditionalFormatting>
  <conditionalFormatting sqref="AI116">
    <cfRule type="expression" dxfId="2605" priority="13171">
      <formula>IF(RIGHT(TEXT(AI116,"0.#"),1)=".",FALSE,TRUE)</formula>
    </cfRule>
    <cfRule type="expression" dxfId="2604" priority="13172">
      <formula>IF(RIGHT(TEXT(AI116,"0.#"),1)=".",TRUE,FALSE)</formula>
    </cfRule>
  </conditionalFormatting>
  <conditionalFormatting sqref="AM116">
    <cfRule type="expression" dxfId="2603" priority="13169">
      <formula>IF(RIGHT(TEXT(AM116,"0.#"),1)=".",FALSE,TRUE)</formula>
    </cfRule>
    <cfRule type="expression" dxfId="2602" priority="13170">
      <formula>IF(RIGHT(TEXT(AM116,"0.#"),1)=".",TRUE,FALSE)</formula>
    </cfRule>
  </conditionalFormatting>
  <conditionalFormatting sqref="AM117">
    <cfRule type="expression" dxfId="2601" priority="13167">
      <formula>IF(RIGHT(TEXT(AM117,"0.#"),1)=".",FALSE,TRUE)</formula>
    </cfRule>
    <cfRule type="expression" dxfId="2600" priority="13168">
      <formula>IF(RIGHT(TEXT(AM117,"0.#"),1)=".",TRUE,FALSE)</formula>
    </cfRule>
  </conditionalFormatting>
  <conditionalFormatting sqref="AQ117">
    <cfRule type="expression" dxfId="2599" priority="13161">
      <formula>IF(RIGHT(TEXT(AQ117,"0.#"),1)=".",FALSE,TRUE)</formula>
    </cfRule>
    <cfRule type="expression" dxfId="2598" priority="13162">
      <formula>IF(RIGHT(TEXT(AQ117,"0.#"),1)=".",TRUE,FALSE)</formula>
    </cfRule>
  </conditionalFormatting>
  <conditionalFormatting sqref="AE119 AQ119">
    <cfRule type="expression" dxfId="2597" priority="13159">
      <formula>IF(RIGHT(TEXT(AE119,"0.#"),1)=".",FALSE,TRUE)</formula>
    </cfRule>
    <cfRule type="expression" dxfId="2596" priority="13160">
      <formula>IF(RIGHT(TEXT(AE119,"0.#"),1)=".",TRUE,FALSE)</formula>
    </cfRule>
  </conditionalFormatting>
  <conditionalFormatting sqref="AI119">
    <cfRule type="expression" dxfId="2595" priority="13157">
      <formula>IF(RIGHT(TEXT(AI119,"0.#"),1)=".",FALSE,TRUE)</formula>
    </cfRule>
    <cfRule type="expression" dxfId="2594" priority="13158">
      <formula>IF(RIGHT(TEXT(AI119,"0.#"),1)=".",TRUE,FALSE)</formula>
    </cfRule>
  </conditionalFormatting>
  <conditionalFormatting sqref="AM119">
    <cfRule type="expression" dxfId="2593" priority="13155">
      <formula>IF(RIGHT(TEXT(AM119,"0.#"),1)=".",FALSE,TRUE)</formula>
    </cfRule>
    <cfRule type="expression" dxfId="2592" priority="13156">
      <formula>IF(RIGHT(TEXT(AM119,"0.#"),1)=".",TRUE,FALSE)</formula>
    </cfRule>
  </conditionalFormatting>
  <conditionalFormatting sqref="AQ120">
    <cfRule type="expression" dxfId="2591" priority="13147">
      <formula>IF(RIGHT(TEXT(AQ120,"0.#"),1)=".",FALSE,TRUE)</formula>
    </cfRule>
    <cfRule type="expression" dxfId="2590" priority="13148">
      <formula>IF(RIGHT(TEXT(AQ120,"0.#"),1)=".",TRUE,FALSE)</formula>
    </cfRule>
  </conditionalFormatting>
  <conditionalFormatting sqref="AE122 AQ122">
    <cfRule type="expression" dxfId="2589" priority="13145">
      <formula>IF(RIGHT(TEXT(AE122,"0.#"),1)=".",FALSE,TRUE)</formula>
    </cfRule>
    <cfRule type="expression" dxfId="2588" priority="13146">
      <formula>IF(RIGHT(TEXT(AE122,"0.#"),1)=".",TRUE,FALSE)</formula>
    </cfRule>
  </conditionalFormatting>
  <conditionalFormatting sqref="AI122">
    <cfRule type="expression" dxfId="2587" priority="13143">
      <formula>IF(RIGHT(TEXT(AI122,"0.#"),1)=".",FALSE,TRUE)</formula>
    </cfRule>
    <cfRule type="expression" dxfId="2586" priority="13144">
      <formula>IF(RIGHT(TEXT(AI122,"0.#"),1)=".",TRUE,FALSE)</formula>
    </cfRule>
  </conditionalFormatting>
  <conditionalFormatting sqref="AM122">
    <cfRule type="expression" dxfId="2585" priority="13141">
      <formula>IF(RIGHT(TEXT(AM122,"0.#"),1)=".",FALSE,TRUE)</formula>
    </cfRule>
    <cfRule type="expression" dxfId="2584" priority="13142">
      <formula>IF(RIGHT(TEXT(AM122,"0.#"),1)=".",TRUE,FALSE)</formula>
    </cfRule>
  </conditionalFormatting>
  <conditionalFormatting sqref="AQ123">
    <cfRule type="expression" dxfId="2583" priority="13133">
      <formula>IF(RIGHT(TEXT(AQ123,"0.#"),1)=".",FALSE,TRUE)</formula>
    </cfRule>
    <cfRule type="expression" dxfId="2582" priority="13134">
      <formula>IF(RIGHT(TEXT(AQ123,"0.#"),1)=".",TRUE,FALSE)</formula>
    </cfRule>
  </conditionalFormatting>
  <conditionalFormatting sqref="AE125 AQ125">
    <cfRule type="expression" dxfId="2581" priority="13131">
      <formula>IF(RIGHT(TEXT(AE125,"0.#"),1)=".",FALSE,TRUE)</formula>
    </cfRule>
    <cfRule type="expression" dxfId="2580" priority="13132">
      <formula>IF(RIGHT(TEXT(AE125,"0.#"),1)=".",TRUE,FALSE)</formula>
    </cfRule>
  </conditionalFormatting>
  <conditionalFormatting sqref="AI125">
    <cfRule type="expression" dxfId="2579" priority="13129">
      <formula>IF(RIGHT(TEXT(AI125,"0.#"),1)=".",FALSE,TRUE)</formula>
    </cfRule>
    <cfRule type="expression" dxfId="2578" priority="13130">
      <formula>IF(RIGHT(TEXT(AI125,"0.#"),1)=".",TRUE,FALSE)</formula>
    </cfRule>
  </conditionalFormatting>
  <conditionalFormatting sqref="AM125">
    <cfRule type="expression" dxfId="2577" priority="13127">
      <formula>IF(RIGHT(TEXT(AM125,"0.#"),1)=".",FALSE,TRUE)</formula>
    </cfRule>
    <cfRule type="expression" dxfId="2576" priority="13128">
      <formula>IF(RIGHT(TEXT(AM125,"0.#"),1)=".",TRUE,FALSE)</formula>
    </cfRule>
  </conditionalFormatting>
  <conditionalFormatting sqref="AQ126">
    <cfRule type="expression" dxfId="2575" priority="13119">
      <formula>IF(RIGHT(TEXT(AQ126,"0.#"),1)=".",FALSE,TRUE)</formula>
    </cfRule>
    <cfRule type="expression" dxfId="2574" priority="13120">
      <formula>IF(RIGHT(TEXT(AQ126,"0.#"),1)=".",TRUE,FALSE)</formula>
    </cfRule>
  </conditionalFormatting>
  <conditionalFormatting sqref="AE128 AQ128">
    <cfRule type="expression" dxfId="2573" priority="13117">
      <formula>IF(RIGHT(TEXT(AE128,"0.#"),1)=".",FALSE,TRUE)</formula>
    </cfRule>
    <cfRule type="expression" dxfId="2572" priority="13118">
      <formula>IF(RIGHT(TEXT(AE128,"0.#"),1)=".",TRUE,FALSE)</formula>
    </cfRule>
  </conditionalFormatting>
  <conditionalFormatting sqref="AI128">
    <cfRule type="expression" dxfId="2571" priority="13115">
      <formula>IF(RIGHT(TEXT(AI128,"0.#"),1)=".",FALSE,TRUE)</formula>
    </cfRule>
    <cfRule type="expression" dxfId="2570" priority="13116">
      <formula>IF(RIGHT(TEXT(AI128,"0.#"),1)=".",TRUE,FALSE)</formula>
    </cfRule>
  </conditionalFormatting>
  <conditionalFormatting sqref="AM128">
    <cfRule type="expression" dxfId="2569" priority="13113">
      <formula>IF(RIGHT(TEXT(AM128,"0.#"),1)=".",FALSE,TRUE)</formula>
    </cfRule>
    <cfRule type="expression" dxfId="2568" priority="13114">
      <formula>IF(RIGHT(TEXT(AM128,"0.#"),1)=".",TRUE,FALSE)</formula>
    </cfRule>
  </conditionalFormatting>
  <conditionalFormatting sqref="AQ129">
    <cfRule type="expression" dxfId="2567" priority="13105">
      <formula>IF(RIGHT(TEXT(AQ129,"0.#"),1)=".",FALSE,TRUE)</formula>
    </cfRule>
    <cfRule type="expression" dxfId="2566" priority="13106">
      <formula>IF(RIGHT(TEXT(AQ129,"0.#"),1)=".",TRUE,FALSE)</formula>
    </cfRule>
  </conditionalFormatting>
  <conditionalFormatting sqref="AE75">
    <cfRule type="expression" dxfId="2565" priority="13103">
      <formula>IF(RIGHT(TEXT(AE75,"0.#"),1)=".",FALSE,TRUE)</formula>
    </cfRule>
    <cfRule type="expression" dxfId="2564" priority="13104">
      <formula>IF(RIGHT(TEXT(AE75,"0.#"),1)=".",TRUE,FALSE)</formula>
    </cfRule>
  </conditionalFormatting>
  <conditionalFormatting sqref="AE76">
    <cfRule type="expression" dxfId="2563" priority="13101">
      <formula>IF(RIGHT(TEXT(AE76,"0.#"),1)=".",FALSE,TRUE)</formula>
    </cfRule>
    <cfRule type="expression" dxfId="2562" priority="13102">
      <formula>IF(RIGHT(TEXT(AE76,"0.#"),1)=".",TRUE,FALSE)</formula>
    </cfRule>
  </conditionalFormatting>
  <conditionalFormatting sqref="AE77">
    <cfRule type="expression" dxfId="2561" priority="13099">
      <formula>IF(RIGHT(TEXT(AE77,"0.#"),1)=".",FALSE,TRUE)</formula>
    </cfRule>
    <cfRule type="expression" dxfId="2560" priority="13100">
      <formula>IF(RIGHT(TEXT(AE77,"0.#"),1)=".",TRUE,FALSE)</formula>
    </cfRule>
  </conditionalFormatting>
  <conditionalFormatting sqref="AI77">
    <cfRule type="expression" dxfId="2559" priority="13097">
      <formula>IF(RIGHT(TEXT(AI77,"0.#"),1)=".",FALSE,TRUE)</formula>
    </cfRule>
    <cfRule type="expression" dxfId="2558" priority="13098">
      <formula>IF(RIGHT(TEXT(AI77,"0.#"),1)=".",TRUE,FALSE)</formula>
    </cfRule>
  </conditionalFormatting>
  <conditionalFormatting sqref="AI76">
    <cfRule type="expression" dxfId="2557" priority="13095">
      <formula>IF(RIGHT(TEXT(AI76,"0.#"),1)=".",FALSE,TRUE)</formula>
    </cfRule>
    <cfRule type="expression" dxfId="2556" priority="13096">
      <formula>IF(RIGHT(TEXT(AI76,"0.#"),1)=".",TRUE,FALSE)</formula>
    </cfRule>
  </conditionalFormatting>
  <conditionalFormatting sqref="AI75">
    <cfRule type="expression" dxfId="2555" priority="13093">
      <formula>IF(RIGHT(TEXT(AI75,"0.#"),1)=".",FALSE,TRUE)</formula>
    </cfRule>
    <cfRule type="expression" dxfId="2554" priority="13094">
      <formula>IF(RIGHT(TEXT(AI75,"0.#"),1)=".",TRUE,FALSE)</formula>
    </cfRule>
  </conditionalFormatting>
  <conditionalFormatting sqref="AM75">
    <cfRule type="expression" dxfId="2553" priority="13091">
      <formula>IF(RIGHT(TEXT(AM75,"0.#"),1)=".",FALSE,TRUE)</formula>
    </cfRule>
    <cfRule type="expression" dxfId="2552" priority="13092">
      <formula>IF(RIGHT(TEXT(AM75,"0.#"),1)=".",TRUE,FALSE)</formula>
    </cfRule>
  </conditionalFormatting>
  <conditionalFormatting sqref="AM76">
    <cfRule type="expression" dxfId="2551" priority="13089">
      <formula>IF(RIGHT(TEXT(AM76,"0.#"),1)=".",FALSE,TRUE)</formula>
    </cfRule>
    <cfRule type="expression" dxfId="2550" priority="13090">
      <formula>IF(RIGHT(TEXT(AM76,"0.#"),1)=".",TRUE,FALSE)</formula>
    </cfRule>
  </conditionalFormatting>
  <conditionalFormatting sqref="AM77">
    <cfRule type="expression" dxfId="2549" priority="13087">
      <formula>IF(RIGHT(TEXT(AM77,"0.#"),1)=".",FALSE,TRUE)</formula>
    </cfRule>
    <cfRule type="expression" dxfId="2548" priority="13088">
      <formula>IF(RIGHT(TEXT(AM77,"0.#"),1)=".",TRUE,FALSE)</formula>
    </cfRule>
  </conditionalFormatting>
  <conditionalFormatting sqref="AM134:AM135 AQ134:AQ135 AU134:AU135">
    <cfRule type="expression" dxfId="2547" priority="13073">
      <formula>IF(RIGHT(TEXT(AM134,"0.#"),1)=".",FALSE,TRUE)</formula>
    </cfRule>
    <cfRule type="expression" dxfId="2546" priority="13074">
      <formula>IF(RIGHT(TEXT(AM134,"0.#"),1)=".",TRUE,FALSE)</formula>
    </cfRule>
  </conditionalFormatting>
  <conditionalFormatting sqref="AE433">
    <cfRule type="expression" dxfId="2545" priority="13043">
      <formula>IF(RIGHT(TEXT(AE433,"0.#"),1)=".",FALSE,TRUE)</formula>
    </cfRule>
    <cfRule type="expression" dxfId="2544" priority="13044">
      <formula>IF(RIGHT(TEXT(AE433,"0.#"),1)=".",TRUE,FALSE)</formula>
    </cfRule>
  </conditionalFormatting>
  <conditionalFormatting sqref="AM435">
    <cfRule type="expression" dxfId="2543" priority="13027">
      <formula>IF(RIGHT(TEXT(AM435,"0.#"),1)=".",FALSE,TRUE)</formula>
    </cfRule>
    <cfRule type="expression" dxfId="2542" priority="13028">
      <formula>IF(RIGHT(TEXT(AM435,"0.#"),1)=".",TRUE,FALSE)</formula>
    </cfRule>
  </conditionalFormatting>
  <conditionalFormatting sqref="AE434">
    <cfRule type="expression" dxfId="2541" priority="13041">
      <formula>IF(RIGHT(TEXT(AE434,"0.#"),1)=".",FALSE,TRUE)</formula>
    </cfRule>
    <cfRule type="expression" dxfId="2540" priority="13042">
      <formula>IF(RIGHT(TEXT(AE434,"0.#"),1)=".",TRUE,FALSE)</formula>
    </cfRule>
  </conditionalFormatting>
  <conditionalFormatting sqref="AE435">
    <cfRule type="expression" dxfId="2539" priority="13039">
      <formula>IF(RIGHT(TEXT(AE435,"0.#"),1)=".",FALSE,TRUE)</formula>
    </cfRule>
    <cfRule type="expression" dxfId="2538" priority="13040">
      <formula>IF(RIGHT(TEXT(AE435,"0.#"),1)=".",TRUE,FALSE)</formula>
    </cfRule>
  </conditionalFormatting>
  <conditionalFormatting sqref="AM433">
    <cfRule type="expression" dxfId="2537" priority="13031">
      <formula>IF(RIGHT(TEXT(AM433,"0.#"),1)=".",FALSE,TRUE)</formula>
    </cfRule>
    <cfRule type="expression" dxfId="2536" priority="13032">
      <formula>IF(RIGHT(TEXT(AM433,"0.#"),1)=".",TRUE,FALSE)</formula>
    </cfRule>
  </conditionalFormatting>
  <conditionalFormatting sqref="AM434">
    <cfRule type="expression" dxfId="2535" priority="13029">
      <formula>IF(RIGHT(TEXT(AM434,"0.#"),1)=".",FALSE,TRUE)</formula>
    </cfRule>
    <cfRule type="expression" dxfId="2534" priority="13030">
      <formula>IF(RIGHT(TEXT(AM434,"0.#"),1)=".",TRUE,FALSE)</formula>
    </cfRule>
  </conditionalFormatting>
  <conditionalFormatting sqref="AU433">
    <cfRule type="expression" dxfId="2533" priority="13019">
      <formula>IF(RIGHT(TEXT(AU433,"0.#"),1)=".",FALSE,TRUE)</formula>
    </cfRule>
    <cfRule type="expression" dxfId="2532" priority="13020">
      <formula>IF(RIGHT(TEXT(AU433,"0.#"),1)=".",TRUE,FALSE)</formula>
    </cfRule>
  </conditionalFormatting>
  <conditionalFormatting sqref="AU434">
    <cfRule type="expression" dxfId="2531" priority="13017">
      <formula>IF(RIGHT(TEXT(AU434,"0.#"),1)=".",FALSE,TRUE)</formula>
    </cfRule>
    <cfRule type="expression" dxfId="2530" priority="13018">
      <formula>IF(RIGHT(TEXT(AU434,"0.#"),1)=".",TRUE,FALSE)</formula>
    </cfRule>
  </conditionalFormatting>
  <conditionalFormatting sqref="AU435">
    <cfRule type="expression" dxfId="2529" priority="13015">
      <formula>IF(RIGHT(TEXT(AU435,"0.#"),1)=".",FALSE,TRUE)</formula>
    </cfRule>
    <cfRule type="expression" dxfId="2528" priority="13016">
      <formula>IF(RIGHT(TEXT(AU435,"0.#"),1)=".",TRUE,FALSE)</formula>
    </cfRule>
  </conditionalFormatting>
  <conditionalFormatting sqref="AI435">
    <cfRule type="expression" dxfId="2527" priority="12949">
      <formula>IF(RIGHT(TEXT(AI435,"0.#"),1)=".",FALSE,TRUE)</formula>
    </cfRule>
    <cfRule type="expression" dxfId="2526" priority="12950">
      <formula>IF(RIGHT(TEXT(AI435,"0.#"),1)=".",TRUE,FALSE)</formula>
    </cfRule>
  </conditionalFormatting>
  <conditionalFormatting sqref="AI433">
    <cfRule type="expression" dxfId="2525" priority="12953">
      <formula>IF(RIGHT(TEXT(AI433,"0.#"),1)=".",FALSE,TRUE)</formula>
    </cfRule>
    <cfRule type="expression" dxfId="2524" priority="12954">
      <formula>IF(RIGHT(TEXT(AI433,"0.#"),1)=".",TRUE,FALSE)</formula>
    </cfRule>
  </conditionalFormatting>
  <conditionalFormatting sqref="AI434">
    <cfRule type="expression" dxfId="2523" priority="12951">
      <formula>IF(RIGHT(TEXT(AI434,"0.#"),1)=".",FALSE,TRUE)</formula>
    </cfRule>
    <cfRule type="expression" dxfId="2522" priority="12952">
      <formula>IF(RIGHT(TEXT(AI434,"0.#"),1)=".",TRUE,FALSE)</formula>
    </cfRule>
  </conditionalFormatting>
  <conditionalFormatting sqref="AQ434">
    <cfRule type="expression" dxfId="2521" priority="12935">
      <formula>IF(RIGHT(TEXT(AQ434,"0.#"),1)=".",FALSE,TRUE)</formula>
    </cfRule>
    <cfRule type="expression" dxfId="2520" priority="12936">
      <formula>IF(RIGHT(TEXT(AQ434,"0.#"),1)=".",TRUE,FALSE)</formula>
    </cfRule>
  </conditionalFormatting>
  <conditionalFormatting sqref="AQ435">
    <cfRule type="expression" dxfId="2519" priority="12921">
      <formula>IF(RIGHT(TEXT(AQ435,"0.#"),1)=".",FALSE,TRUE)</formula>
    </cfRule>
    <cfRule type="expression" dxfId="2518" priority="12922">
      <formula>IF(RIGHT(TEXT(AQ435,"0.#"),1)=".",TRUE,FALSE)</formula>
    </cfRule>
  </conditionalFormatting>
  <conditionalFormatting sqref="AQ433">
    <cfRule type="expression" dxfId="2517" priority="12919">
      <formula>IF(RIGHT(TEXT(AQ433,"0.#"),1)=".",FALSE,TRUE)</formula>
    </cfRule>
    <cfRule type="expression" dxfId="2516" priority="12920">
      <formula>IF(RIGHT(TEXT(AQ433,"0.#"),1)=".",TRUE,FALSE)</formula>
    </cfRule>
  </conditionalFormatting>
  <conditionalFormatting sqref="AL839:AO866">
    <cfRule type="expression" dxfId="2515" priority="6643">
      <formula>IF(AND(AL839&gt;=0, RIGHT(TEXT(AL839,"0.#"),1)&lt;&gt;"."),TRUE,FALSE)</formula>
    </cfRule>
    <cfRule type="expression" dxfId="2514" priority="6644">
      <formula>IF(AND(AL839&gt;=0, RIGHT(TEXT(AL839,"0.#"),1)="."),TRUE,FALSE)</formula>
    </cfRule>
    <cfRule type="expression" dxfId="2513" priority="6645">
      <formula>IF(AND(AL839&lt;0, RIGHT(TEXT(AL839,"0.#"),1)&lt;&gt;"."),TRUE,FALSE)</formula>
    </cfRule>
    <cfRule type="expression" dxfId="2512" priority="6646">
      <formula>IF(AND(AL839&lt;0, RIGHT(TEXT(AL839,"0.#"),1)="."),TRUE,FALSE)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M460">
    <cfRule type="expression" dxfId="2485" priority="4327">
      <formula>IF(RIGHT(TEXT(AM460,"0.#"),1)=".",FALSE,TRUE)</formula>
    </cfRule>
    <cfRule type="expression" dxfId="2484" priority="4328">
      <formula>IF(RIGHT(TEXT(AM460,"0.#"),1)=".",TRUE,FALSE)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M458">
    <cfRule type="expression" dxfId="2479" priority="4331">
      <formula>IF(RIGHT(TEXT(AM458,"0.#"),1)=".",FALSE,TRUE)</formula>
    </cfRule>
    <cfRule type="expression" dxfId="2478" priority="4332">
      <formula>IF(RIGHT(TEXT(AM458,"0.#"),1)=".",TRUE,FALSE)</formula>
    </cfRule>
  </conditionalFormatting>
  <conditionalFormatting sqref="AM459">
    <cfRule type="expression" dxfId="2477" priority="4329">
      <formula>IF(RIGHT(TEXT(AM459,"0.#"),1)=".",FALSE,TRUE)</formula>
    </cfRule>
    <cfRule type="expression" dxfId="2476" priority="4330">
      <formula>IF(RIGHT(TEXT(AM459,"0.#"),1)=".",TRUE,FALSE)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39:Y866">
    <cfRule type="expression" dxfId="2441" priority="2971">
      <formula>IF(RIGHT(TEXT(Y839,"0.#"),1)=".",FALSE,TRUE)</formula>
    </cfRule>
    <cfRule type="expression" dxfId="2440" priority="2972">
      <formula>IF(RIGHT(TEXT(Y839,"0.#"),1)=".",TRUE,FALSE)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02:AO1131">
    <cfRule type="expression" dxfId="2411" priority="2877">
      <formula>IF(AND(AL1102&gt;=0, RIGHT(TEXT(AL1102,"0.#"),1)&lt;&gt;"."),TRUE,FALSE)</formula>
    </cfRule>
    <cfRule type="expression" dxfId="2410" priority="2878">
      <formula>IF(AND(AL1102&gt;=0, RIGHT(TEXT(AL1102,"0.#"),1)="."),TRUE,FALSE)</formula>
    </cfRule>
    <cfRule type="expression" dxfId="2409" priority="2879">
      <formula>IF(AND(AL1102&lt;0, RIGHT(TEXT(AL1102,"0.#"),1)&lt;&gt;"."),TRUE,FALSE)</formula>
    </cfRule>
    <cfRule type="expression" dxfId="2408" priority="2880">
      <formula>IF(AND(AL1102&lt;0, RIGHT(TEXT(AL1102,"0.#"),1)="."),TRUE,FALSE)</formula>
    </cfRule>
  </conditionalFormatting>
  <conditionalFormatting sqref="Y1102:Y1131">
    <cfRule type="expression" dxfId="2407" priority="2875">
      <formula>IF(RIGHT(TEXT(Y1102,"0.#"),1)=".",FALSE,TRUE)</formula>
    </cfRule>
    <cfRule type="expression" dxfId="2406" priority="2876">
      <formula>IF(RIGHT(TEXT(Y1102,"0.#"),1)=".",TRUE,FALSE)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37:AO838">
    <cfRule type="expression" dxfId="2397" priority="2829">
      <formula>IF(AND(AL837&gt;=0, RIGHT(TEXT(AL837,"0.#"),1)&lt;&gt;"."),TRUE,FALSE)</formula>
    </cfRule>
    <cfRule type="expression" dxfId="2396" priority="2830">
      <formula>IF(AND(AL837&gt;=0, RIGHT(TEXT(AL837,"0.#"),1)="."),TRUE,FALSE)</formula>
    </cfRule>
    <cfRule type="expression" dxfId="2395" priority="2831">
      <formula>IF(AND(AL837&lt;0, RIGHT(TEXT(AL837,"0.#"),1)&lt;&gt;"."),TRUE,FALSE)</formula>
    </cfRule>
    <cfRule type="expression" dxfId="2394" priority="2832">
      <formula>IF(AND(AL837&lt;0, RIGHT(TEXT(AL837,"0.#"),1)="."),TRUE,FALSE)</formula>
    </cfRule>
  </conditionalFormatting>
  <conditionalFormatting sqref="Y837:Y838">
    <cfRule type="expression" dxfId="2393" priority="2827">
      <formula>IF(RIGHT(TEXT(Y837,"0.#"),1)=".",FALSE,TRUE)</formula>
    </cfRule>
    <cfRule type="expression" dxfId="2392" priority="2828">
      <formula>IF(RIGHT(TEXT(Y837,"0.#"),1)=".",TRUE,FALSE)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2:Y899">
    <cfRule type="expression" dxfId="2075" priority="2087">
      <formula>IF(RIGHT(TEXT(Y872,"0.#"),1)=".",FALSE,TRUE)</formula>
    </cfRule>
    <cfRule type="expression" dxfId="2074" priority="2088">
      <formula>IF(RIGHT(TEXT(Y872,"0.#"),1)=".",TRUE,FALSE)</formula>
    </cfRule>
  </conditionalFormatting>
  <conditionalFormatting sqref="Y870:Y871">
    <cfRule type="expression" dxfId="2073" priority="2081">
      <formula>IF(RIGHT(TEXT(Y870,"0.#"),1)=".",FALSE,TRUE)</formula>
    </cfRule>
    <cfRule type="expression" dxfId="2072" priority="2082">
      <formula>IF(RIGHT(TEXT(Y870,"0.#"),1)=".",TRUE,FALSE)</formula>
    </cfRule>
  </conditionalFormatting>
  <conditionalFormatting sqref="Y906:Y932">
    <cfRule type="expression" dxfId="2071" priority="2075">
      <formula>IF(RIGHT(TEXT(Y906,"0.#"),1)=".",FALSE,TRUE)</formula>
    </cfRule>
    <cfRule type="expression" dxfId="2070" priority="2076">
      <formula>IF(RIGHT(TEXT(Y906,"0.#"),1)=".",TRUE,FALSE)</formula>
    </cfRule>
  </conditionalFormatting>
  <conditionalFormatting sqref="Y903">
    <cfRule type="expression" dxfId="2069" priority="2069">
      <formula>IF(RIGHT(TEXT(Y903,"0.#"),1)=".",FALSE,TRUE)</formula>
    </cfRule>
    <cfRule type="expression" dxfId="2068" priority="2070">
      <formula>IF(RIGHT(TEXT(Y903,"0.#"),1)=".",TRUE,FALSE)</formula>
    </cfRule>
  </conditionalFormatting>
  <conditionalFormatting sqref="Y938:Y965">
    <cfRule type="expression" dxfId="2067" priority="2063">
      <formula>IF(RIGHT(TEXT(Y938,"0.#"),1)=".",FALSE,TRUE)</formula>
    </cfRule>
    <cfRule type="expression" dxfId="2066" priority="2064">
      <formula>IF(RIGHT(TEXT(Y938,"0.#"),1)=".",TRUE,FALSE)</formula>
    </cfRule>
  </conditionalFormatting>
  <conditionalFormatting sqref="Y936:Y937">
    <cfRule type="expression" dxfId="2065" priority="2057">
      <formula>IF(RIGHT(TEXT(Y936,"0.#"),1)=".",FALSE,TRUE)</formula>
    </cfRule>
    <cfRule type="expression" dxfId="2064" priority="2058">
      <formula>IF(RIGHT(TEXT(Y936,"0.#"),1)=".",TRUE,FALSE)</formula>
    </cfRule>
  </conditionalFormatting>
  <conditionalFormatting sqref="Y971:Y998">
    <cfRule type="expression" dxfId="2063" priority="2051">
      <formula>IF(RIGHT(TEXT(Y971,"0.#"),1)=".",FALSE,TRUE)</formula>
    </cfRule>
    <cfRule type="expression" dxfId="2062" priority="2052">
      <formula>IF(RIGHT(TEXT(Y971,"0.#"),1)=".",TRUE,FALSE)</formula>
    </cfRule>
  </conditionalFormatting>
  <conditionalFormatting sqref="Y969:Y970">
    <cfRule type="expression" dxfId="2061" priority="2045">
      <formula>IF(RIGHT(TEXT(Y969,"0.#"),1)=".",FALSE,TRUE)</formula>
    </cfRule>
    <cfRule type="expression" dxfId="2060" priority="2046">
      <formula>IF(RIGHT(TEXT(Y969,"0.#"),1)=".",TRUE,FALSE)</formula>
    </cfRule>
  </conditionalFormatting>
  <conditionalFormatting sqref="Y1004:Y1031">
    <cfRule type="expression" dxfId="2059" priority="2039">
      <formula>IF(RIGHT(TEXT(Y1004,"0.#"),1)=".",FALSE,TRUE)</formula>
    </cfRule>
    <cfRule type="expression" dxfId="2058" priority="2040">
      <formula>IF(RIGHT(TEXT(Y1004,"0.#"),1)=".",TRUE,FALSE)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2:AO899">
    <cfRule type="expression" dxfId="1977" priority="2089">
      <formula>IF(AND(AL872&gt;=0, RIGHT(TEXT(AL872,"0.#"),1)&lt;&gt;"."),TRUE,FALSE)</formula>
    </cfRule>
    <cfRule type="expression" dxfId="1976" priority="2090">
      <formula>IF(AND(AL872&gt;=0, RIGHT(TEXT(AL872,"0.#"),1)="."),TRUE,FALSE)</formula>
    </cfRule>
    <cfRule type="expression" dxfId="1975" priority="2091">
      <formula>IF(AND(AL872&lt;0, RIGHT(TEXT(AL872,"0.#"),1)&lt;&gt;"."),TRUE,FALSE)</formula>
    </cfRule>
    <cfRule type="expression" dxfId="1974" priority="2092">
      <formula>IF(AND(AL872&lt;0, RIGHT(TEXT(AL872,"0.#"),1)="."),TRUE,FALSE)</formula>
    </cfRule>
  </conditionalFormatting>
  <conditionalFormatting sqref="AL870:AO871">
    <cfRule type="expression" dxfId="1973" priority="2083">
      <formula>IF(AND(AL870&gt;=0, RIGHT(TEXT(AL870,"0.#"),1)&lt;&gt;"."),TRUE,FALSE)</formula>
    </cfRule>
    <cfRule type="expression" dxfId="1972" priority="2084">
      <formula>IF(AND(AL870&gt;=0, RIGHT(TEXT(AL870,"0.#"),1)="."),TRUE,FALSE)</formula>
    </cfRule>
    <cfRule type="expression" dxfId="1971" priority="2085">
      <formula>IF(AND(AL870&lt;0, RIGHT(TEXT(AL870,"0.#"),1)&lt;&gt;"."),TRUE,FALSE)</formula>
    </cfRule>
    <cfRule type="expression" dxfId="1970" priority="2086">
      <formula>IF(AND(AL870&lt;0, RIGHT(TEXT(AL870,"0.#"),1)="."),TRUE,FALSE)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E101">
    <cfRule type="expression" dxfId="717" priority="17">
      <formula>IF(RIGHT(TEXT(AE101,"0.#"),1)=".",FALSE,TRUE)</formula>
    </cfRule>
    <cfRule type="expression" dxfId="716" priority="18">
      <formula>IF(RIGHT(TEXT(AE101,"0.#"),1)=".",TRUE,FALSE)</formula>
    </cfRule>
  </conditionalFormatting>
  <conditionalFormatting sqref="AE102">
    <cfRule type="expression" dxfId="715" priority="15">
      <formula>IF(RIGHT(TEXT(AE102,"0.#"),1)=".",FALSE,TRUE)</formula>
    </cfRule>
    <cfRule type="expression" dxfId="714" priority="16">
      <formula>IF(RIGHT(TEXT(AE102,"0.#"),1)=".",TRUE,FALSE)</formula>
    </cfRule>
  </conditionalFormatting>
  <conditionalFormatting sqref="AI101">
    <cfRule type="expression" dxfId="713" priority="13">
      <formula>IF(RIGHT(TEXT(AI101,"0.#"),1)=".",FALSE,TRUE)</formula>
    </cfRule>
    <cfRule type="expression" dxfId="712" priority="14">
      <formula>IF(RIGHT(TEXT(AI101,"0.#"),1)=".",TRUE,FALSE)</formula>
    </cfRule>
  </conditionalFormatting>
  <conditionalFormatting sqref="AI102">
    <cfRule type="expression" dxfId="711" priority="11">
      <formula>IF(RIGHT(TEXT(AI102,"0.#"),1)=".",FALSE,TRUE)</formula>
    </cfRule>
    <cfRule type="expression" dxfId="710" priority="12">
      <formula>IF(RIGHT(TEXT(AI102,"0.#"),1)=".",TRUE,FALSE)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E134:AE135 AI134:AI135">
    <cfRule type="expression" dxfId="705" priority="5">
      <formula>IF(RIGHT(TEXT(AE134,"0.#"),1)=".",FALSE,TRUE)</formula>
    </cfRule>
    <cfRule type="expression" dxfId="704" priority="6">
      <formula>IF(RIGHT(TEXT(AE134,"0.#"),1)=".",TRUE,FALSE)</formula>
    </cfRule>
  </conditionalFormatting>
  <conditionalFormatting sqref="Y905">
    <cfRule type="expression" dxfId="703" priority="3">
      <formula>IF(RIGHT(TEXT(Y905,"0.#"),1)=".",FALSE,TRUE)</formula>
    </cfRule>
    <cfRule type="expression" dxfId="702" priority="4">
      <formula>IF(RIGHT(TEXT(Y905,"0.#"),1)=".",TRUE,FALSE)</formula>
    </cfRule>
  </conditionalFormatting>
  <conditionalFormatting sqref="Y904">
    <cfRule type="expression" dxfId="701" priority="1">
      <formula>IF(RIGHT(TEXT(Y904,"0.#"),1)=".",FALSE,TRUE)</formula>
    </cfRule>
    <cfRule type="expression" dxfId="700" priority="2">
      <formula>IF(RIGHT(TEXT(Y904,"0.#"),1)=".",TRUE,FALSE)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7"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574</v>
      </c>
      <c r="C2" s="13" t="str">
        <f>IF(B2="","",A2)</f>
        <v>医療分野の研究開発関連</v>
      </c>
      <c r="D2" s="13" t="str">
        <f>IF(C2="","",IF(D1&lt;&gt;"",CONCATENATE(D1,"、",C2),C2))</f>
        <v>医療分野の研究開発関連</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574</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Windows ユーザー</cp:lastModifiedBy>
  <cp:lastPrinted>2019-05-27T06:49:57Z</cp:lastPrinted>
  <dcterms:created xsi:type="dcterms:W3CDTF">2012-03-13T00:50:25Z</dcterms:created>
  <dcterms:modified xsi:type="dcterms:W3CDTF">2019-08-07T05:01:46Z</dcterms:modified>
</cp:coreProperties>
</file>