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807　【作業依頼：〆は各々】①行政事業レビューシート（最終公表版）、②概算要求反映状況調（事業単位整理表）\【8 14(水)12時〆】点検対象\"/>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<sst xmlns="http://schemas.openxmlformats.org/spreadsheetml/2006/main" count="2947" uniqueCount="679">
  <si>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</si>
  <si>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</si>
  <si>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</si>
  <si>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</si>
  <si>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</si>
  <si>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</si>
  <si>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</si>
  <si>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</si>
  <si>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</si>
  <si>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</si>
  <si>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</si>
  <si>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</si>
  <si>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</si>
  <si>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</si>
  <si>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</si>
  <si>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</si>
  <si>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</si>
  <si>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</si>
  <si>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</si>
  <si>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</si>
  <si>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</si>
  <si>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</si>
  <si>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</si>
  <si>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</si>
  <si>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</si>
  <si>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</si>
  <si>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</si>
  <si>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</si>
  <si>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</si>
  <si>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</si>
  <si>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</si>
  <si>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</si>
  <si>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</si>
  <si>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</si>
  <si>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</si>
  <si>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</si>
  <si>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</si>
  <si>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</si>
  <si>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</si>
  <si>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</si>
  <si>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</si>
  <si>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</si>
  <si>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</si>
  <si>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</si>
  <si>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</si>
  <si>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</si>
  <si>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</si>
  <si>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</si>
  <si>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</si>
  <si>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</si>
  <si>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</si>
  <si>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</si>
  <si>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</si>
  <si>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</si>
  <si>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</si>
  <si>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</si>
  <si>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</si>
  <si>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</si>
  <si>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</si>
  <si>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</si>
  <si>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</si>
  <si>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</si>
  <si>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</si>
  <si>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</si>
  <si>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</si>
  <si>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</si>
  <si>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</si>
  <si>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</si>
  <si>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</si>
  <si>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</si>
  <si>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</si>
  <si>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</si>
  <si>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</si>
  <si>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</si>
  <si>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</si>
  <si>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</si>
  <si>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</si>
  <si>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</si>
  <si>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</si>
  <si>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</si>
  <si>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</si>
  <si>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</si>
  <si>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</si>
  <si>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</si>
  <si>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</si>
  <si>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</si>
  <si>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</si>
  <si>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</si>
  <si>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</si>
  <si>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</si>
  <si>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</si>
  <si>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</si>
  <si>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</si>
  <si>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</si>
  <si>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</si>
  <si>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</si>
  <si>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</si>
  <si>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</si>
  <si>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</si>
  <si>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</si>
  <si>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</si>
  <si>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</si>
  <si>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</si>
  <si>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</si>
  <si>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</si>
  <si>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</si>
  <si>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</si>
  <si>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</si>
  <si>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</si>
  <si>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</si>
  <si>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</si>
  <si>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</si>
  <si>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</si>
  <si>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</si>
  <si>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</si>
  <si>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</si>
  <si>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</si>
  <si>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</si>
  <si>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</si>
  <si>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</si>
  <si>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</si>
  <si>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</si>
  <si>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</si>
  <si>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</si>
  <si>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</si>
  <si>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</si>
  <si>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</si>
  <si>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</si>
  <si>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</si>
  <si>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</si>
  <si>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</si>
  <si>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</si>
  <si>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</si>
  <si>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</si>
  <si>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</si>
  <si>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</si>
  <si>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</si>
  <si>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</si>
  <si>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</si>
  <si>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</si>
  <si>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</si>
  <si>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</si>
  <si>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</si>
  <si>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</si>
  <si>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</si>
  <si>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</si>
  <si>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</si>
  <si>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</si>
  <si>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</si>
  <si>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</si>
  <si>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</si>
  <si>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</si>
  <si>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</si>
  <si>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</si>
  <si>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</si>
  <si>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</si>
  <si>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</si>
  <si>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</si>
  <si>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</si>
  <si>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</si>
  <si>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</si>
  <si>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</si>
  <si>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</si>
  <si>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</si>
  <si>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</si>
  <si>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</si>
  <si>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</si>
  <si>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</si>
  <si>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</si>
  <si>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</si>
  <si>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</si>
  <si>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</si>
  <si>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</si>
  <si>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</si>
  <si>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</si>
  <si>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</si>
  <si>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</si>
  <si>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</si>
  <si>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</si>
  <si>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</si>
  <si>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</si>
  <si>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</si>
  <si>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</si>
  <si>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</si>
  <si>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</si>
  <si>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</si>
  <si>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</si>
  <si>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</si>
  <si>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</si>
  <si>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</si>
  <si>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</si>
  <si>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</si>
  <si>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</si>
  <si>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</si>
  <si>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</si>
  <si>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</si>
  <si>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</si>
  <si>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</si>
  <si>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</si>
  <si>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</si>
  <si>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</si>
  <si>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</si>
  <si>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</si>
  <si>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</si>
  <si>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</si>
  <si>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</si>
  <si>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</si>
  <si>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</si>
  <si>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</si>
  <si>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</si>
  <si>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</si>
  <si>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</si>
  <si>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</si>
  <si>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</si>
  <si>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</si>
  <si>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</si>
  <si>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</si>
  <si>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</si>
  <si>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</si>
  <si>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</si>
  <si>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</si>
  <si>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</si>
  <si>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</si>
  <si>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</si>
  <si>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</si>
  <si>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</si>
  <si>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</si>
  <si>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</si>
  <si>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</si>
  <si>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</si>
  <si>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</si>
  <si>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</si>
  <si>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</si>
  <si>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</si>
  <si>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</si>
  <si>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</si>
  <si>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</si>
  <si>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</si>
  <si>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</si>
  <si>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</si>
  <si>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</si>
  <si>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</si>
  <si>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</si>
  <si>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</si>
  <si>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</si>
  <si>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</si>
  <si>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</si>
  <si>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</si>
  <si>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</si>
  <si>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</si>
  <si>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</si>
  <si>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</si>
  <si>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</si>
  <si>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</si>
  <si>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</si>
  <si>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</si>
  <si>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</si>
  <si>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</si>
  <si>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</si>
  <si>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</si>
  <si>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</si>
  <si>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</si>
  <si>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</si>
  <si>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</si>
  <si>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</si>
  <si>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</si>
  <si>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</si>
  <si>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</si>
  <si>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</si>
  <si>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</si>
  <si>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</si>
  <si>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</si>
  <si>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</si>
  <si>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</si>
  <si>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</si>
  <si>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</si>
  <si>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</si>
  <si>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</si>
  <si>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</si>
  <si>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</si>
  <si>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</si>
  <si>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</si>
  <si>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</si>
  <si>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</si>
  <si>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</si>
  <si>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</si>
  <si>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</si>
  <si>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</si>
  <si>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</si>
  <si>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</si>
  <si>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</si>
  <si>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</si>
  <si>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</si>
  <si>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</si>
  <si>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</si>
  <si>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</si>
  <si>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</si>
  <si>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</si>
  <si>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</si>
  <si>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</si>
  <si>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</si>
  <si>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</si>
  <si>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</si>
  <si>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</si>
  <si>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</si>
  <si>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</si>
  <si>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</si>
  <si>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</si>
  <si>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</si>
  <si>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</si>
  <si>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</si>
  <si>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</si>
  <si>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</si>
  <si>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</si>
  <si>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</si>
  <si>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</si>
  <si>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</si>
  <si>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</si>
  <si>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</si>
  <si>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</si>
  <si>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</si>
  <si>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</si>
  <si>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</si>
  <si>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</si>
  <si>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</si>
  <si>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</si>
  <si>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</si>
  <si>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</si>
  <si>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</si>
  <si>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</si>
  <si>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</si>
  <si>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</si>
  <si>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</si>
  <si>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</si>
  <si>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</si>
  <si>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</si>
  <si>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</si>
  <si>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</si>
  <si>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</si>
  <si>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</si>
  <si>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</si>
  <si>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</si>
  <si>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</si>
  <si>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</si>
  <si>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</si>
  <si>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</si>
  <si>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</si>
  <si>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</si>
  <si>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</si>
  <si>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</si>
  <si>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</si>
  <si>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</si>
  <si>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</si>
  <si>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</si>
  <si>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</si>
  <si>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</si>
  <si>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</si>
  <si>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</si>
  <si>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</si>
  <si>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</si>
  <si>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</si>
  <si>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</si>
  <si>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</si>
  <si>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</si>
  <si>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</si>
  <si>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</si>
  <si>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</si>
  <si>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</si>
  <si>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</si>
  <si>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</si>
  <si>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</si>
  <si>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</si>
  <si>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</si>
  <si>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</si>
  <si>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</si>
  <si>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</si>
  <si>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</si>
  <si>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</si>
  <si>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</si>
  <si>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</si>
  <si>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</si>
  <si>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</si>
  <si>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</si>
  <si>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</si>
  <si>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</si>
  <si>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</si>
  <si>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</si>
  <si>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</si>
  <si>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</si>
  <si>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</si>
  <si>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</si>
  <si>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</si>
  <si>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</si>
  <si>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</si>
  <si>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</si>
  <si>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</si>
  <si>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</si>
  <si>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</si>
  <si>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</si>
  <si>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</si>
  <si>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</si>
  <si>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</si>
  <si>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</si>
  <si>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</si>
  <si>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</si>
  <si>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</si>
  <si>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</si>
  <si>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</si>
  <si>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</si>
  <si>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</si>
  <si>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</si>
  <si>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</si>
  <si>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</si>
  <si>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</si>
  <si>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</si>
  <si>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</si>
  <si>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</si>
  <si>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</si>
  <si>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</si>
  <si>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</si>
  <si>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</si>
  <si>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</si>
  <si>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</si>
  <si>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</si>
  <si>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</si>
  <si>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</si>
  <si>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</si>
  <si>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</si>
  <si>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</si>
  <si>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</si>
  <si>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</si>
  <si>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</si>
  <si>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</si>
  <si>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</si>
  <si>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</si>
  <si>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</si>
  <si>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</si>
  <si>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</si>
  <si>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</si>
  <si>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</si>
  <si>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</si>
  <si>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</si>
  <si>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</si>
  <si>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</si>
  <si>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</si>
  <si>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</si>
  <si>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</si>
  <si>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</si>
  <si>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</si>
  <si>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</si>
  <si>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</si>
  <si>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</si>
  <si>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</si>
  <si>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</si>
  <si>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</si>
  <si>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</si>
  <si>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</si>
  <si>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</si>
  <si>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</si>
  <si>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</si>
  <si>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</si>
  <si>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</si>
  <si>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</si>
  <si>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</si>
  <si>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</si>
  <si>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</si>
  <si>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</si>
  <si>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</si>
  <si>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</si>
  <si>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</si>
  <si>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</si>
  <si>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</si>
  <si>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</si>
  <si>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</si>
  <si>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</si>
  <si>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</si>
  <si>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</si>
  <si>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</si>
  <si>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</si>
  <si>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</si>
  <si>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</si>
  <si>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</si>
  <si>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</si>
  <si>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</si>
  <si>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</si>
  <si>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</si>
  <si>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</si>
  <si>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</si>
  <si>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</si>
  <si>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</si>
  <si>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</si>
  <si>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</si>
  <si>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</si>
  <si>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</si>
  <si>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</si>
  <si>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</si>
  <si>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</si>
  <si>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</si>
  <si>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</si>
  <si>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</si>
  <si>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</si>
  <si>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</si>
  <si>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</si>
  <si>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</si>
  <si>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</si>
  <si>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</si>
  <si>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</si>
  <si>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</si>
  <si>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</si>
  <si>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</si>
  <si>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</si>
  <si>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</si>
  <si>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</si>
  <si>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</si>
  <si>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</si>
  <si>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</si>
  <si>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</si>
  <si>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</si>
  <si>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</si>
  <si>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</si>
  <si>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</si>
  <si>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</si>
  <si>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</si>
  <si>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</si>
  <si>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</si>
  <si>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</si>
  <si>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</si>
  <si>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</si>
  <si>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</si>
  <si>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</si>
  <si>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</si>
  <si>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</si>
  <si>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</si>
  <si>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</si>
  <si>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</si>
  <si>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</si>
  <si>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</si>
  <si>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</si>
  <si>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</si>
  <si>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</si>
  <si>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</si>
  <si>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</si>
  <si>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</si>
  <si>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</si>
  <si>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</si>
  <si>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</si>
  <si>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</si>
  <si>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</si>
  <si>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</si>
  <si>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</si>
  <si>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</si>
  <si>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</si>
  <si>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</si>
  <si>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</si>
  <si>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</si>
  <si>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</si>
  <si>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</si>
  <si>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</si>
  <si>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</si>
  <si>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</si>
  <si>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</si>
  <si>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</si>
  <si>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</si>
  <si>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</si>
  <si>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</si>
  <si>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</si>
  <si>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</si>
  <si>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</si>
  <si>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</si>
  <si>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</si>
  <si>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研究情報基盤整備費
（情報を基盤とする化学物質安全性国際協力事業）</t>
    <phoneticPr fontId="5"/>
  </si>
  <si>
    <t>国立医薬品食品衛生研究所</t>
    <phoneticPr fontId="5"/>
  </si>
  <si>
    <t>総務部　会計課</t>
    <phoneticPr fontId="5"/>
  </si>
  <si>
    <t>奥田　裕行</t>
    <phoneticPr fontId="5"/>
  </si>
  <si>
    <t>○</t>
  </si>
  <si>
    <t>-</t>
  </si>
  <si>
    <t>-</t>
    <phoneticPr fontId="5"/>
  </si>
  <si>
    <t>　化学物質の安全管理に資するために、WHO(世界保健機関)の事業の1つである国際化学物質安全性計画(IPCS)事業に日本の担当機関として、国際化学物質安全性カード（ICSC)をはじめとするIPCS文書作成により国際協力を推進するとともに、欧米の有益な化学物質安全性評価情報を日本語に翻訳し、ホームページを通して広く国民に提供することを目的とする。</t>
    <phoneticPr fontId="5"/>
  </si>
  <si>
    <t>　行政担当者、企業担当者、研究者及び一般市民に対し、化学物質の安全性に関する質の高い情報を提供する。① IPCSの化学物質安全性評価に関する英語文書原案の作成及びそのための情報の収集・調査及び解析・評価を行う。② IPCS文書の日本語版作成とホームページ(HP)での提供を行う。③ 欧米の主要機関作成の化学物質評価文書の日本語版作成とHPでの提供を行う。④OECD(経済協力開発機構)テストガイドラインの日本語版作成とＨＰでの提供を行う。</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</si>
  <si>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</si>
  <si>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</si>
  <si>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</si>
  <si>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</si>
  <si>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試験研究費</t>
    <rPh sb="0" eb="2">
      <t>シケン</t>
    </rPh>
    <rPh sb="2" eb="5">
      <t>ケンキュウヒ</t>
    </rPh>
    <phoneticPr fontId="5"/>
  </si>
  <si>
    <t>平成31年度においては、ホームページの化学物質関連サイト（ICSC等）への年間アクセス数20万件を獲得する。</t>
    <phoneticPr fontId="5"/>
  </si>
  <si>
    <t>ホームページの化学物質関連サイト（ICSC等）への年間アクセス数</t>
    <phoneticPr fontId="5"/>
  </si>
  <si>
    <t>万件</t>
    <phoneticPr fontId="5"/>
  </si>
  <si>
    <t>万件</t>
    <phoneticPr fontId="5"/>
  </si>
  <si>
    <t>-</t>
    <phoneticPr fontId="5"/>
  </si>
  <si>
    <t>国立医薬品食品衛生研究所webアクセス統計</t>
    <phoneticPr fontId="5"/>
  </si>
  <si>
    <t>作成あるいは翻訳した化学物質安全性評価関連の頁数</t>
    <phoneticPr fontId="5"/>
  </si>
  <si>
    <t>頁</t>
    <phoneticPr fontId="5"/>
  </si>
  <si>
    <t>-</t>
    <phoneticPr fontId="5"/>
  </si>
  <si>
    <t>X:執行額（千円）／Y：頁数　　　　　　　　　　　　　　</t>
    <phoneticPr fontId="5"/>
  </si>
  <si>
    <t>千円</t>
    <rPh sb="0" eb="2">
      <t>センエン</t>
    </rPh>
    <phoneticPr fontId="5"/>
  </si>
  <si>
    <t>3,647/732</t>
    <phoneticPr fontId="5"/>
  </si>
  <si>
    <t>3,603/698</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</si>
  <si>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</si>
  <si>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</si>
  <si>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</si>
  <si>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</si>
  <si>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</si>
  <si>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行政担当者、企業担当者、研究者及び一般市民に対し、化学物質の安全性に関する質の高い情報を提供する。具体的には以下の①～④を行う。
① IPCS（※）の化学物質安全性評価に関する英語文書原案の作成及びそのための情報の収集・調査及び解析・評価を行う。
② IPCS文書の日本語版作成とホームページ(HP)での提供を行う。
③ 欧米の主要機関作成の化学物質評価文書の日本語版作成とHPでの提供を行う。
④OECDテストガイドラインの日本語版作成とＨＰでの提供を行う。
※　ＷＨOの事業の１つである国際化学物質安全性計画事業のこと。
上記のように、ＩＰＣＳ事業の日本における担当機関として、国際化学物質安全性カード（ＩＣＳＣ）文書の作成による国際協力の推進を進めるとともに、欧米の有益な化学物質安全性評価情報の日本語翻訳とホームページを通じて広く国民への提供することで、化学物質の安全管理に資するもの。</t>
    <phoneticPr fontId="5"/>
  </si>
  <si>
    <t>-</t>
    <phoneticPr fontId="5"/>
  </si>
  <si>
    <t>-</t>
    <phoneticPr fontId="5"/>
  </si>
  <si>
    <t>-</t>
    <phoneticPr fontId="5"/>
  </si>
  <si>
    <t>専門家による信頼性の高い文書として、企業関係者をはじめ広く国民に利用されており、国費を投入する必要がある。</t>
    <phoneticPr fontId="5"/>
  </si>
  <si>
    <t>化学物質の安全性に関する適正な情報の提供は、化学物質安全管理施策の有効な手段であり、優先度が高い。</t>
    <phoneticPr fontId="5"/>
  </si>
  <si>
    <t>‐</t>
  </si>
  <si>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</si>
  <si>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</si>
  <si>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</si>
  <si>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</si>
  <si>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</si>
  <si>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国連勧告の化学物質の分類と表示に関する調和システム（GHS)や欧州の化学物質規制システム（REACH)に対応するため、評価文書及びその日本語版は、多くの企業等に利用されている。</t>
    <phoneticPr fontId="5"/>
  </si>
  <si>
    <t>研究情報基盤整備費（研究情報整備費）</t>
    <phoneticPr fontId="5"/>
  </si>
  <si>
    <t>厚生労働省</t>
  </si>
  <si>
    <t>587</t>
    <phoneticPr fontId="5"/>
  </si>
  <si>
    <t>534</t>
    <phoneticPr fontId="5"/>
  </si>
  <si>
    <t>473</t>
    <phoneticPr fontId="5"/>
  </si>
  <si>
    <t>857</t>
    <phoneticPr fontId="5"/>
  </si>
  <si>
    <t>868</t>
    <phoneticPr fontId="5"/>
  </si>
  <si>
    <t>840</t>
    <phoneticPr fontId="5"/>
  </si>
  <si>
    <t>-</t>
    <phoneticPr fontId="5"/>
  </si>
  <si>
    <t>-</t>
    <phoneticPr fontId="5"/>
  </si>
  <si>
    <t>-</t>
    <phoneticPr fontId="5"/>
  </si>
  <si>
    <t>-</t>
    <phoneticPr fontId="5"/>
  </si>
  <si>
    <t>-</t>
    <phoneticPr fontId="5"/>
  </si>
  <si>
    <t>英文翻訳費</t>
    <phoneticPr fontId="5"/>
  </si>
  <si>
    <t>（株）伊藤サプライ</t>
  </si>
  <si>
    <t>ユサコ（株)</t>
  </si>
  <si>
    <t>コニカミノルタジャパン（株）</t>
  </si>
  <si>
    <t>Ｅｌｓｅｖｉｅｒ　Ｂ．Ｖ．</t>
  </si>
  <si>
    <t>研究用消耗品購入費</t>
    <phoneticPr fontId="5"/>
  </si>
  <si>
    <t>研究用消耗品購入費</t>
    <phoneticPr fontId="5"/>
  </si>
  <si>
    <t>研究用図書購入費</t>
    <phoneticPr fontId="5"/>
  </si>
  <si>
    <t>研究用備品購入費</t>
    <phoneticPr fontId="5"/>
  </si>
  <si>
    <t>Webコンテンツ利用料</t>
    <phoneticPr fontId="5"/>
  </si>
  <si>
    <t>-</t>
    <phoneticPr fontId="5"/>
  </si>
  <si>
    <t>論文出版代</t>
    <phoneticPr fontId="5"/>
  </si>
  <si>
    <t>-</t>
    <phoneticPr fontId="5"/>
  </si>
  <si>
    <t>-</t>
    <phoneticPr fontId="5"/>
  </si>
  <si>
    <t>-</t>
    <phoneticPr fontId="5"/>
  </si>
  <si>
    <t>【随意契約（少額）】</t>
    <rPh sb="1" eb="3">
      <t>ズイイ</t>
    </rPh>
    <rPh sb="3" eb="5">
      <t>ケイヤク</t>
    </rPh>
    <rPh sb="6" eb="8">
      <t>ショウガク</t>
    </rPh>
    <phoneticPr fontId="5"/>
  </si>
  <si>
    <t>（株）メディア総合研究所</t>
    <phoneticPr fontId="5"/>
  </si>
  <si>
    <t>事務補助等の業務に係る賃金</t>
    <phoneticPr fontId="5"/>
  </si>
  <si>
    <t>【その他】</t>
    <rPh sb="3" eb="4">
      <t>タ</t>
    </rPh>
    <phoneticPr fontId="5"/>
  </si>
  <si>
    <t>【随意契約（少額）等】</t>
    <phoneticPr fontId="5"/>
  </si>
  <si>
    <t>有</t>
  </si>
  <si>
    <t>無</t>
  </si>
  <si>
    <t>随意契約の場合であっても複数者から見積を徴収し、最廉価格の者と契約を締結することで競争性を確保した。競争性のない随意契約となったものは、研究を実施する上で特定のWebコンテンツを利用する必要があったものである。</t>
    <phoneticPr fontId="5"/>
  </si>
  <si>
    <t>非常勤職員A</t>
    <phoneticPr fontId="5"/>
  </si>
  <si>
    <t>個人A</t>
    <phoneticPr fontId="5"/>
  </si>
  <si>
    <t>個人B</t>
    <rPh sb="0" eb="2">
      <t>コジン</t>
    </rPh>
    <phoneticPr fontId="5"/>
  </si>
  <si>
    <t>-</t>
    <phoneticPr fontId="5"/>
  </si>
  <si>
    <t>-</t>
    <phoneticPr fontId="5"/>
  </si>
  <si>
    <t>-</t>
    <phoneticPr fontId="5"/>
  </si>
  <si>
    <t>委員会出席旅費</t>
    <phoneticPr fontId="5"/>
  </si>
  <si>
    <t>委員会出席旅費</t>
    <phoneticPr fontId="5"/>
  </si>
  <si>
    <t>個人C</t>
    <phoneticPr fontId="5"/>
  </si>
  <si>
    <t>個人D</t>
    <phoneticPr fontId="5"/>
  </si>
  <si>
    <t>個人E</t>
    <phoneticPr fontId="5"/>
  </si>
  <si>
    <t>-</t>
    <phoneticPr fontId="5"/>
  </si>
  <si>
    <t>-</t>
    <phoneticPr fontId="5"/>
  </si>
  <si>
    <t>-</t>
    <phoneticPr fontId="5"/>
  </si>
  <si>
    <t>・平成30年度におけるＨＰへのアクセス数は47.4万件であり、関係者や国民から信頼性の高い重要な情報源として需要が大きいため、引き続き現在の水準を維持していく必要がある。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</si>
  <si>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文献調査等謝金</t>
    <phoneticPr fontId="5"/>
  </si>
  <si>
    <t>妥当なコストとなっている。</t>
    <phoneticPr fontId="5"/>
  </si>
  <si>
    <t>3,519/704</t>
    <phoneticPr fontId="5"/>
  </si>
  <si>
    <t>3,389/350</t>
    <phoneticPr fontId="5"/>
  </si>
  <si>
    <t>　 　X/Y</t>
    <phoneticPr fontId="5"/>
  </si>
  <si>
    <t>　本事業は、WHOの国際化学物質安全性計画(IPCS)事業における化学物質安全性評価原案の作成、及びOECDやIPCS等の海外機関文書の日本語版作成を主としており、ホームページでの提供は、基幹システムとは異なる独自のサーバーにより行っている。一方、研究情報基盤整備費（研究情報整備費）では、研究所の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従って、内容及び経費執行に重複はない。</t>
    <phoneticPr fontId="5"/>
  </si>
  <si>
    <t>適切に予算を執行し、事業の目的を達成できているため、引き続き経費の適切な執行及び目的の達成に努める。</t>
    <phoneticPr fontId="5"/>
  </si>
  <si>
    <t>-</t>
    <phoneticPr fontId="5"/>
  </si>
  <si>
    <t>引き続き適正な執行に努めること。（松原　由美）</t>
    <phoneticPr fontId="5"/>
  </si>
  <si>
    <t>WHOの事業の1つである国際化学物質安全性計画(IPCS)事業に、日本の担当機関として協力する事業であることから、国において実施することが適当である。</t>
    <phoneticPr fontId="5"/>
  </si>
  <si>
    <t>WHOの事業の1つである国際化学物質安全性計画(IPCS)事業に、日本の担当機関として協力する事業であるために、引き続き、必要な予算額を確保し、適正な執行に努めること。</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</si>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</sst>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101600</xdr:colOff>
      <xdr:row>740</xdr:row>
      <xdr:rowOff>71967</xdr:rowOff>
    </xdr:from>
    <xdr:to>
      <xdr:col>35</xdr:col>
      <xdr:colOff>101601</xdr:colOff>
      <xdr:row>742</xdr:row>
      <xdr:rowOff>89196</xdr:rowOff>
    </xdr:to>
    <xdr:sp macro="" textlink="">
      <xdr:nvSpPr>
        <xdr:cNvPr id="3" name="正方形/長方形 2"/>
        <xdr:cNvSpPr/>
      </xdr:nvSpPr>
      <xdr:spPr>
        <a:xfrm>
          <a:off x="4525433" y="40373300"/>
          <a:ext cx="2614085" cy="7157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３．５百万円</a:t>
          </a:r>
        </a:p>
      </xdr:txBody>
    </xdr:sp>
    <xdr:clientData/>
  </xdr:twoCellAnchor>
  <xdr:twoCellAnchor>
    <xdr:from>
      <xdr:col>28</xdr:col>
      <xdr:colOff>137584</xdr:colOff>
      <xdr:row>742</xdr:row>
      <xdr:rowOff>76200</xdr:rowOff>
    </xdr:from>
    <xdr:to>
      <xdr:col>28</xdr:col>
      <xdr:colOff>146050</xdr:colOff>
      <xdr:row>748</xdr:row>
      <xdr:rowOff>0</xdr:rowOff>
    </xdr:to>
    <xdr:cxnSp macro="">
      <xdr:nvCxnSpPr>
        <xdr:cNvPr id="4" name="直線コネクタ 3"/>
        <xdr:cNvCxnSpPr/>
      </xdr:nvCxnSpPr>
      <xdr:spPr>
        <a:xfrm flipH="1">
          <a:off x="5767917" y="41076033"/>
          <a:ext cx="8466" cy="2019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148167</xdr:colOff>
      <xdr:row>744</xdr:row>
      <xdr:rowOff>317500</xdr:rowOff>
    </xdr:from>
    <xdr:to>
      <xdr:col>38</xdr:col>
      <xdr:colOff>96495</xdr:colOff>
      <xdr:row>744</xdr:row>
      <xdr:rowOff>321157</xdr:rowOff>
    </xdr:to>
    <xdr:cxnSp macro="">
      <xdr:nvCxnSpPr>
        <xdr:cNvPr id="5" name="直線矢印コネクタ 4"/>
        <xdr:cNvCxnSpPr/>
      </xdr:nvCxnSpPr>
      <xdr:spPr>
        <a:xfrm flipV="1">
          <a:off x="5778500" y="42015833"/>
          <a:ext cx="1959162" cy="36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112183</xdr:colOff>
      <xdr:row>743</xdr:row>
      <xdr:rowOff>306917</xdr:rowOff>
    </xdr:from>
    <xdr:to>
      <xdr:col>48</xdr:col>
      <xdr:colOff>38098</xdr:colOff>
      <xdr:row>745</xdr:row>
      <xdr:rowOff>328083</xdr:rowOff>
    </xdr:to>
    <xdr:sp macro="" textlink="">
      <xdr:nvSpPr>
        <xdr:cNvPr id="6" name="正方形/長方形 5"/>
        <xdr:cNvSpPr/>
      </xdr:nvSpPr>
      <xdr:spPr>
        <a:xfrm>
          <a:off x="7753350" y="41656000"/>
          <a:ext cx="1936748" cy="7196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（株）メディア総合研究</a:t>
          </a:r>
          <a:endParaRPr kumimoji="1" lang="en-US" altLang="ja-JP" sz="1100"/>
        </a:p>
        <a:p>
          <a:pPr algn="ctr"/>
          <a:r>
            <a:rPr kumimoji="1" lang="ja-JP" altLang="en-US" sz="1100"/>
            <a:t>０．９百万円</a:t>
          </a:r>
        </a:p>
      </xdr:txBody>
    </xdr:sp>
    <xdr:clientData/>
  </xdr:twoCellAnchor>
  <xdr:twoCellAnchor>
    <xdr:from>
      <xdr:col>38</xdr:col>
      <xdr:colOff>146051</xdr:colOff>
      <xdr:row>746</xdr:row>
      <xdr:rowOff>67733</xdr:rowOff>
    </xdr:from>
    <xdr:to>
      <xdr:col>48</xdr:col>
      <xdr:colOff>69851</xdr:colOff>
      <xdr:row>747</xdr:row>
      <xdr:rowOff>95250</xdr:rowOff>
    </xdr:to>
    <xdr:sp macro="" textlink="">
      <xdr:nvSpPr>
        <xdr:cNvPr id="7" name="大かっこ 6"/>
        <xdr:cNvSpPr/>
      </xdr:nvSpPr>
      <xdr:spPr>
        <a:xfrm>
          <a:off x="7787218" y="42464566"/>
          <a:ext cx="1934633" cy="376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英文翻訳費</a:t>
          </a:r>
          <a:endParaRPr kumimoji="1" lang="en-US" altLang="ja-JP" sz="1100"/>
        </a:p>
      </xdr:txBody>
    </xdr:sp>
    <xdr:clientData/>
  </xdr:twoCellAnchor>
  <xdr:twoCellAnchor>
    <xdr:from>
      <xdr:col>17</xdr:col>
      <xdr:colOff>12700</xdr:colOff>
      <xdr:row>748</xdr:row>
      <xdr:rowOff>8466</xdr:rowOff>
    </xdr:from>
    <xdr:to>
      <xdr:col>40</xdr:col>
      <xdr:colOff>12699</xdr:colOff>
      <xdr:row>748</xdr:row>
      <xdr:rowOff>8466</xdr:rowOff>
    </xdr:to>
    <xdr:cxnSp macro="">
      <xdr:nvCxnSpPr>
        <xdr:cNvPr id="8" name="直線コネクタ 7"/>
        <xdr:cNvCxnSpPr/>
      </xdr:nvCxnSpPr>
      <xdr:spPr>
        <a:xfrm>
          <a:off x="3431117" y="43103799"/>
          <a:ext cx="46249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10583</xdr:rowOff>
    </xdr:from>
    <xdr:to>
      <xdr:col>17</xdr:col>
      <xdr:colOff>7097</xdr:colOff>
      <xdr:row>749</xdr:row>
      <xdr:rowOff>317500</xdr:rowOff>
    </xdr:to>
    <xdr:cxnSp macro="">
      <xdr:nvCxnSpPr>
        <xdr:cNvPr id="9" name="直線矢印コネクタ 8"/>
        <xdr:cNvCxnSpPr/>
      </xdr:nvCxnSpPr>
      <xdr:spPr>
        <a:xfrm flipH="1">
          <a:off x="3418417" y="43105916"/>
          <a:ext cx="7097" cy="6561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752</xdr:row>
      <xdr:rowOff>63499</xdr:rowOff>
    </xdr:from>
    <xdr:to>
      <xdr:col>22</xdr:col>
      <xdr:colOff>63500</xdr:colOff>
      <xdr:row>777</xdr:row>
      <xdr:rowOff>38100</xdr:rowOff>
    </xdr:to>
    <xdr:sp macro="" textlink="">
      <xdr:nvSpPr>
        <xdr:cNvPr id="10" name="大かっこ 9"/>
        <xdr:cNvSpPr/>
      </xdr:nvSpPr>
      <xdr:spPr>
        <a:xfrm>
          <a:off x="2451100" y="44297599"/>
          <a:ext cx="2082800" cy="685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研究用図書購入費等</a:t>
          </a:r>
          <a:endParaRPr kumimoji="1" lang="en-US" altLang="ja-JP" sz="1100"/>
        </a:p>
      </xdr:txBody>
    </xdr:sp>
    <xdr:clientData/>
  </xdr:twoCellAnchor>
  <xdr:twoCellAnchor>
    <xdr:from>
      <xdr:col>33</xdr:col>
      <xdr:colOff>76200</xdr:colOff>
      <xdr:row>751</xdr:row>
      <xdr:rowOff>345018</xdr:rowOff>
    </xdr:from>
    <xdr:to>
      <xdr:col>46</xdr:col>
      <xdr:colOff>152399</xdr:colOff>
      <xdr:row>777</xdr:row>
      <xdr:rowOff>12700</xdr:rowOff>
    </xdr:to>
    <xdr:sp macro="" textlink="">
      <xdr:nvSpPr>
        <xdr:cNvPr id="12" name="大かっこ 11"/>
        <xdr:cNvSpPr/>
      </xdr:nvSpPr>
      <xdr:spPr>
        <a:xfrm>
          <a:off x="6781800" y="44337818"/>
          <a:ext cx="2717799" cy="785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文献調査等謝金、</a:t>
          </a:r>
          <a:endParaRPr kumimoji="1" lang="en-US" altLang="ja-JP" sz="1100"/>
        </a:p>
        <a:p>
          <a:pPr algn="ctr"/>
          <a:r>
            <a:rPr kumimoji="1" lang="ja-JP" altLang="en-US" sz="1100"/>
            <a:t>事務補助等の業務に係る賃金等</a:t>
          </a:r>
          <a:endParaRPr kumimoji="1" lang="en-US" altLang="ja-JP" sz="1100"/>
        </a:p>
      </xdr:txBody>
    </xdr:sp>
    <xdr:clientData/>
  </xdr:twoCellAnchor>
  <xdr:twoCellAnchor>
    <xdr:from>
      <xdr:col>35</xdr:col>
      <xdr:colOff>103717</xdr:colOff>
      <xdr:row>749</xdr:row>
      <xdr:rowOff>332317</xdr:rowOff>
    </xdr:from>
    <xdr:to>
      <xdr:col>44</xdr:col>
      <xdr:colOff>171745</xdr:colOff>
      <xdr:row>751</xdr:row>
      <xdr:rowOff>268817</xdr:rowOff>
    </xdr:to>
    <xdr:sp macro="" textlink="">
      <xdr:nvSpPr>
        <xdr:cNvPr id="14" name="正方形/長方形 13"/>
        <xdr:cNvSpPr/>
      </xdr:nvSpPr>
      <xdr:spPr>
        <a:xfrm>
          <a:off x="7141634" y="43776900"/>
          <a:ext cx="1877778" cy="635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個人（６名）</a:t>
          </a:r>
        </a:p>
        <a:p>
          <a:pPr algn="ctr"/>
          <a:r>
            <a:rPr kumimoji="1" lang="ja-JP" altLang="en-US" sz="1100"/>
            <a:t>０．７百万円</a:t>
          </a:r>
        </a:p>
      </xdr:txBody>
    </xdr:sp>
    <xdr:clientData/>
  </xdr:twoCellAnchor>
  <xdr:twoCellAnchor>
    <xdr:from>
      <xdr:col>12</xdr:col>
      <xdr:colOff>110067</xdr:colOff>
      <xdr:row>750</xdr:row>
      <xdr:rowOff>2116</xdr:rowOff>
    </xdr:from>
    <xdr:to>
      <xdr:col>21</xdr:col>
      <xdr:colOff>132478</xdr:colOff>
      <xdr:row>751</xdr:row>
      <xdr:rowOff>293203</xdr:rowOff>
    </xdr:to>
    <xdr:sp macro="" textlink="">
      <xdr:nvSpPr>
        <xdr:cNvPr id="15" name="正方形/長方形 14"/>
        <xdr:cNvSpPr/>
      </xdr:nvSpPr>
      <xdr:spPr>
        <a:xfrm>
          <a:off x="2523067" y="43795949"/>
          <a:ext cx="1832161" cy="64033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事務費（４社）</a:t>
          </a:r>
          <a:endParaRPr kumimoji="1" lang="en-US" altLang="ja-JP" sz="1100"/>
        </a:p>
        <a:p>
          <a:pPr algn="ctr"/>
          <a:r>
            <a:rPr kumimoji="1" lang="ja-JP" altLang="en-US" sz="1100"/>
            <a:t>１．９百万円</a:t>
          </a:r>
          <a:endParaRPr kumimoji="1" lang="en-US" altLang="ja-JP" sz="1100"/>
        </a:p>
      </xdr:txBody>
    </xdr:sp>
    <xdr:clientData/>
  </xdr:twoCellAnchor>
  <xdr:twoCellAnchor>
    <xdr:from>
      <xdr:col>40</xdr:col>
      <xdr:colOff>1</xdr:colOff>
      <xdr:row>748</xdr:row>
      <xdr:rowOff>10583</xdr:rowOff>
    </xdr:from>
    <xdr:to>
      <xdr:col>40</xdr:col>
      <xdr:colOff>7098</xdr:colOff>
      <xdr:row>749</xdr:row>
      <xdr:rowOff>317500</xdr:rowOff>
    </xdr:to>
    <xdr:cxnSp macro="">
      <xdr:nvCxnSpPr>
        <xdr:cNvPr id="20" name="直線矢印コネクタ 19"/>
        <xdr:cNvCxnSpPr/>
      </xdr:nvCxnSpPr>
      <xdr:spPr>
        <a:xfrm flipH="1">
          <a:off x="8043334" y="43105916"/>
          <a:ext cx="7097" cy="6561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848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3</v>
      </c>
      <c r="AL13" s="109"/>
      <c r="AM13" s="109"/>
      <c r="AN13" s="109"/>
      <c r="AO13" s="109"/>
      <c r="AP13" s="109"/>
      <c r="AQ13" s="110"/>
      <c r="AR13" s="105">
        <v>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579</v>
      </c>
      <c r="X14" s="109"/>
      <c r="Y14" s="109"/>
      <c r="Z14" s="109"/>
      <c r="AA14" s="109"/>
      <c r="AB14" s="109"/>
      <c r="AC14" s="110"/>
      <c r="AD14" s="108" t="s">
        <v>576</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678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580</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3</v>
      </c>
      <c r="AL18" s="115"/>
      <c r="AM18" s="115"/>
      <c r="AN18" s="115"/>
      <c r="AO18" s="115"/>
      <c r="AP18" s="115"/>
      <c r="AQ18" s="116"/>
      <c r="AR18" s="114">
        <f>SUM(AR13:AX17)</f>
        <v>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v>
      </c>
      <c r="Q19" s="109"/>
      <c r="R19" s="109"/>
      <c r="S19" s="109"/>
      <c r="T19" s="109"/>
      <c r="U19" s="109"/>
      <c r="V19" s="110"/>
      <c r="W19" s="108">
        <v>4</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3</v>
      </c>
      <c r="Q23" s="106"/>
      <c r="R23" s="106"/>
      <c r="S23" s="106"/>
      <c r="T23" s="106"/>
      <c r="U23" s="106"/>
      <c r="V23" s="107"/>
      <c r="W23" s="105">
        <v>3</v>
      </c>
      <c r="X23" s="106"/>
      <c r="Y23" s="106"/>
      <c r="Z23" s="106"/>
      <c r="AA23" s="106"/>
      <c r="AB23" s="106"/>
      <c r="AC23" s="107"/>
      <c r="AD23" s="209" t="s">
        <v>678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f>AR13</f>
        <v>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24.2</v>
      </c>
      <c r="AF32" s="365"/>
      <c r="AG32" s="365"/>
      <c r="AH32" s="365"/>
      <c r="AI32" s="364">
        <v>26.6</v>
      </c>
      <c r="AJ32" s="365"/>
      <c r="AK32" s="365"/>
      <c r="AL32" s="365"/>
      <c r="AM32" s="364">
        <v>47.4</v>
      </c>
      <c r="AN32" s="365"/>
      <c r="AO32" s="365"/>
      <c r="AP32" s="365"/>
      <c r="AQ32" s="111" t="s">
        <v>588</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20</v>
      </c>
      <c r="AF33" s="365"/>
      <c r="AG33" s="365"/>
      <c r="AH33" s="365"/>
      <c r="AI33" s="364">
        <v>20</v>
      </c>
      <c r="AJ33" s="365"/>
      <c r="AK33" s="365"/>
      <c r="AL33" s="365"/>
      <c r="AM33" s="364">
        <v>20</v>
      </c>
      <c r="AN33" s="365"/>
      <c r="AO33" s="365"/>
      <c r="AP33" s="365"/>
      <c r="AQ33" s="111" t="s">
        <v>576</v>
      </c>
      <c r="AR33" s="112"/>
      <c r="AS33" s="112"/>
      <c r="AT33" s="113"/>
      <c r="AU33" s="365">
        <v>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121</v>
      </c>
      <c r="AF34" s="365"/>
      <c r="AG34" s="365"/>
      <c r="AH34" s="365"/>
      <c r="AI34" s="364">
        <v>133</v>
      </c>
      <c r="AJ34" s="365"/>
      <c r="AK34" s="365"/>
      <c r="AL34" s="365"/>
      <c r="AM34" s="364">
        <v>237</v>
      </c>
      <c r="AN34" s="365"/>
      <c r="AO34" s="365"/>
      <c r="AP34" s="365"/>
      <c r="AQ34" s="111" t="s">
        <v>579</v>
      </c>
      <c r="AR34" s="112"/>
      <c r="AS34" s="112"/>
      <c r="AT34" s="113"/>
      <c r="AU34" s="365" t="s">
        <v>576</v>
      </c>
      <c r="AV34" s="365"/>
      <c r="AW34" s="365"/>
      <c r="AX34" s="367"/>
    </row>
    <row r="35" spans="1:50" ht="23.25" customHeight="1" x14ac:dyDescent="0.15">
      <c r="A35" s="897" t="s">
        <v>506</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732</v>
      </c>
      <c r="AF101" s="365"/>
      <c r="AG101" s="365"/>
      <c r="AH101" s="366"/>
      <c r="AI101" s="364">
        <v>698</v>
      </c>
      <c r="AJ101" s="365"/>
      <c r="AK101" s="365"/>
      <c r="AL101" s="366"/>
      <c r="AM101" s="364">
        <v>704</v>
      </c>
      <c r="AN101" s="365"/>
      <c r="AO101" s="365"/>
      <c r="AP101" s="366"/>
      <c r="AQ101" s="364" t="s">
        <v>576</v>
      </c>
      <c r="AR101" s="365"/>
      <c r="AS101" s="365"/>
      <c r="AT101" s="366"/>
      <c r="AU101" s="364" t="s">
        <v>678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500</v>
      </c>
      <c r="AF102" s="358"/>
      <c r="AG102" s="358"/>
      <c r="AH102" s="358"/>
      <c r="AI102" s="358">
        <v>500</v>
      </c>
      <c r="AJ102" s="358"/>
      <c r="AK102" s="358"/>
      <c r="AL102" s="358"/>
      <c r="AM102" s="358">
        <v>500</v>
      </c>
      <c r="AN102" s="358"/>
      <c r="AO102" s="358"/>
      <c r="AP102" s="358"/>
      <c r="AQ102" s="814">
        <v>350</v>
      </c>
      <c r="AR102" s="815"/>
      <c r="AS102" s="815"/>
      <c r="AT102" s="816"/>
      <c r="AU102" s="814">
        <v>350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5</v>
      </c>
      <c r="AF116" s="358"/>
      <c r="AG116" s="358"/>
      <c r="AH116" s="358"/>
      <c r="AI116" s="358">
        <v>5</v>
      </c>
      <c r="AJ116" s="358"/>
      <c r="AK116" s="358"/>
      <c r="AL116" s="358"/>
      <c r="AM116" s="358">
        <v>5</v>
      </c>
      <c r="AN116" s="358"/>
      <c r="AO116" s="358"/>
      <c r="AP116" s="358"/>
      <c r="AQ116" s="364">
        <v>9.6999999999999993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670</v>
      </c>
      <c r="AC117" s="342"/>
      <c r="AD117" s="343"/>
      <c r="AE117" s="306" t="s">
        <v>595</v>
      </c>
      <c r="AF117" s="306"/>
      <c r="AG117" s="306"/>
      <c r="AH117" s="306"/>
      <c r="AI117" s="306" t="s">
        <v>596</v>
      </c>
      <c r="AJ117" s="306"/>
      <c r="AK117" s="306"/>
      <c r="AL117" s="306"/>
      <c r="AM117" s="306" t="s">
        <v>668</v>
      </c>
      <c r="AN117" s="306"/>
      <c r="AO117" s="306"/>
      <c r="AP117" s="306"/>
      <c r="AQ117" s="306" t="s">
        <v>669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4.3</v>
      </c>
      <c r="AF134" s="112"/>
      <c r="AG134" s="112"/>
      <c r="AH134" s="112"/>
      <c r="AI134" s="266">
        <v>4.5</v>
      </c>
      <c r="AJ134" s="112"/>
      <c r="AK134" s="112"/>
      <c r="AL134" s="112"/>
      <c r="AM134" s="266" t="s">
        <v>673</v>
      </c>
      <c r="AN134" s="112"/>
      <c r="AO134" s="112"/>
      <c r="AP134" s="112"/>
      <c r="AQ134" s="266" t="s">
        <v>601</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3.5</v>
      </c>
      <c r="AF135" s="112"/>
      <c r="AG135" s="112"/>
      <c r="AH135" s="112"/>
      <c r="AI135" s="266">
        <v>3.5</v>
      </c>
      <c r="AJ135" s="112"/>
      <c r="AK135" s="112"/>
      <c r="AL135" s="112"/>
      <c r="AM135" s="266">
        <v>3.5</v>
      </c>
      <c r="AN135" s="112"/>
      <c r="AO135" s="112"/>
      <c r="AP135" s="112"/>
      <c r="AQ135" s="266" t="s">
        <v>576</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41.2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41.2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41.2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41.2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1.2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41.2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41.2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41.2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41.2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41.2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41.2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41.2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41.2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41.2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41.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41.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41.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41.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41.2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1.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1.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41.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41.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41.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41.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41.2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41.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41.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41.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41.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41.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41.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41.2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41.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41.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41.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41.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41.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41.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41.2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41.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41.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41.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41.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41.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41.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41.2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41.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41.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41.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9"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1.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605</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603</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604</v>
      </c>
      <c r="AJ434" s="112"/>
      <c r="AK434" s="112"/>
      <c r="AL434" s="112"/>
      <c r="AM434" s="111" t="s">
        <v>576</v>
      </c>
      <c r="AN434" s="112"/>
      <c r="AO434" s="112"/>
      <c r="AP434" s="113"/>
      <c r="AQ434" s="111" t="s">
        <v>576</v>
      </c>
      <c r="AR434" s="112"/>
      <c r="AS434" s="112"/>
      <c r="AT434" s="113"/>
      <c r="AU434" s="112" t="s">
        <v>605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605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t="s">
        <v>627</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675</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667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2"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60" t="s">
        <v>671</v>
      </c>
      <c r="AH719" s="161"/>
      <c r="AI719" s="161"/>
      <c r="AJ719" s="161"/>
      <c r="AK719" s="161"/>
      <c r="AL719" s="161"/>
      <c r="AM719" s="161"/>
      <c r="AN719" s="161"/>
      <c r="AO719" s="161"/>
      <c r="AP719" s="161"/>
      <c r="AQ719" s="161"/>
      <c r="AR719" s="161"/>
      <c r="AS719" s="161"/>
      <c r="AT719" s="161"/>
      <c r="AU719" s="161"/>
      <c r="AV719" s="161"/>
      <c r="AW719" s="161"/>
      <c r="AX719" s="162"/>
    </row>
    <row r="720" spans="1:50" ht="31.5"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31.5" customHeight="1" x14ac:dyDescent="0.15">
      <c r="A721" s="650"/>
      <c r="B721" s="651"/>
      <c r="C721" s="917" t="s">
        <v>616</v>
      </c>
      <c r="D721" s="918"/>
      <c r="E721" s="918"/>
      <c r="F721" s="919"/>
      <c r="G721" s="937"/>
      <c r="H721" s="938"/>
      <c r="I721" s="83" t="str">
        <f>IF(OR(G721="　", G721=""), "", "-")</f>
        <v/>
      </c>
      <c r="J721" s="916">
        <v>847</v>
      </c>
      <c r="K721" s="916"/>
      <c r="L721" s="83" t="str">
        <f>IF(M721="","","-")</f>
        <v/>
      </c>
      <c r="M721" s="84"/>
      <c r="N721" s="913" t="s">
        <v>615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30" customHeight="1" x14ac:dyDescent="0.15">
      <c r="A722" s="650"/>
      <c r="B722" s="651"/>
      <c r="C722" s="917"/>
      <c r="D722" s="918"/>
      <c r="E722" s="918"/>
      <c r="F722" s="919"/>
      <c r="G722" s="937"/>
      <c r="H722" s="938"/>
      <c r="I722" s="83" t="str">
        <f t="shared" ref="I722:I725" si="4">IF(OR(G722="　", G722=""), "", "-")</f>
        <v/>
      </c>
      <c r="J722" s="916" t="s">
        <v>592</v>
      </c>
      <c r="K722" s="916"/>
      <c r="L722" s="83" t="str">
        <f t="shared" ref="L722:L725" si="5">IF(M722="","","-")</f>
        <v/>
      </c>
      <c r="M722" s="84"/>
      <c r="N722" s="913" t="s">
        <v>576</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31.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30.75" customHeight="1" x14ac:dyDescent="0.15">
      <c r="A725" s="652"/>
      <c r="B725" s="653"/>
      <c r="C725" s="920"/>
      <c r="D725" s="921"/>
      <c r="E725" s="921"/>
      <c r="F725" s="922"/>
      <c r="G725" s="959"/>
      <c r="H725" s="960"/>
      <c r="I725" s="85" t="str">
        <f t="shared" si="4"/>
        <v/>
      </c>
      <c r="J725" s="961" t="s">
        <v>576</v>
      </c>
      <c r="K725" s="961"/>
      <c r="L725" s="85" t="str">
        <f t="shared" si="5"/>
        <v/>
      </c>
      <c r="M725" s="86"/>
      <c r="N725" s="952" t="s">
        <v>576</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676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677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 customHeight="1" thickBot="1" x14ac:dyDescent="0.2">
      <c r="A735" s="611" t="s">
        <v>576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618</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620</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t="s">
        <v>616</v>
      </c>
      <c r="F739" s="117"/>
      <c r="G739" s="117"/>
      <c r="H739" s="93" t="str">
        <f>IF(E739="", "", "(")</f>
        <v>(</v>
      </c>
      <c r="I739" s="117"/>
      <c r="J739" s="117"/>
      <c r="K739" s="93" t="str">
        <f>IF(OR(I739="　", I739=""), "", "-")</f>
        <v/>
      </c>
      <c r="L739" s="118">
        <v>837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1.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t="s">
        <v>643</v>
      </c>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7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t="s">
        <v>647</v>
      </c>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t="s">
        <v>646</v>
      </c>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642</v>
      </c>
      <c r="H781" s="450"/>
      <c r="I781" s="450"/>
      <c r="J781" s="450"/>
      <c r="K781" s="451"/>
      <c r="L781" s="452" t="s">
        <v>626</v>
      </c>
      <c r="M781" s="453"/>
      <c r="N781" s="453"/>
      <c r="O781" s="453"/>
      <c r="P781" s="453"/>
      <c r="Q781" s="453"/>
      <c r="R781" s="453"/>
      <c r="S781" s="453"/>
      <c r="T781" s="453"/>
      <c r="U781" s="453"/>
      <c r="V781" s="453"/>
      <c r="W781" s="453"/>
      <c r="X781" s="454"/>
      <c r="Y781" s="455" t="s">
        <v>626</v>
      </c>
      <c r="Z781" s="456"/>
      <c r="AA781" s="456"/>
      <c r="AB781" s="557"/>
      <c r="AC781" s="449" t="s">
        <v>627</v>
      </c>
      <c r="AD781" s="450"/>
      <c r="AE781" s="450"/>
      <c r="AF781" s="450"/>
      <c r="AG781" s="451"/>
      <c r="AH781" s="452" t="s">
        <v>626</v>
      </c>
      <c r="AI781" s="453"/>
      <c r="AJ781" s="453"/>
      <c r="AK781" s="453"/>
      <c r="AL781" s="453"/>
      <c r="AM781" s="453"/>
      <c r="AN781" s="453"/>
      <c r="AO781" s="453"/>
      <c r="AP781" s="453"/>
      <c r="AQ781" s="453"/>
      <c r="AR781" s="453"/>
      <c r="AS781" s="453"/>
      <c r="AT781" s="454"/>
      <c r="AU781" s="455" t="s">
        <v>626</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626</v>
      </c>
      <c r="H794" s="450"/>
      <c r="I794" s="450"/>
      <c r="J794" s="450"/>
      <c r="K794" s="451"/>
      <c r="L794" s="452" t="s">
        <v>641</v>
      </c>
      <c r="M794" s="453"/>
      <c r="N794" s="453"/>
      <c r="O794" s="453"/>
      <c r="P794" s="453"/>
      <c r="Q794" s="453"/>
      <c r="R794" s="453"/>
      <c r="S794" s="453"/>
      <c r="T794" s="453"/>
      <c r="U794" s="453"/>
      <c r="V794" s="453"/>
      <c r="W794" s="453"/>
      <c r="X794" s="454"/>
      <c r="Y794" s="455" t="s">
        <v>638</v>
      </c>
      <c r="Z794" s="456"/>
      <c r="AA794" s="456"/>
      <c r="AB794" s="557"/>
      <c r="AC794" s="449" t="s">
        <v>626</v>
      </c>
      <c r="AD794" s="450"/>
      <c r="AE794" s="450"/>
      <c r="AF794" s="450"/>
      <c r="AG794" s="451"/>
      <c r="AH794" s="452" t="s">
        <v>641</v>
      </c>
      <c r="AI794" s="453"/>
      <c r="AJ794" s="453"/>
      <c r="AK794" s="453"/>
      <c r="AL794" s="453"/>
      <c r="AM794" s="453"/>
      <c r="AN794" s="453"/>
      <c r="AO794" s="453"/>
      <c r="AP794" s="453"/>
      <c r="AQ794" s="453"/>
      <c r="AR794" s="453"/>
      <c r="AS794" s="453"/>
      <c r="AT794" s="454"/>
      <c r="AU794" s="455" t="s">
        <v>627</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6" customHeight="1" x14ac:dyDescent="0.15">
      <c r="A837" s="404">
        <v>1</v>
      </c>
      <c r="B837" s="404">
        <v>1</v>
      </c>
      <c r="C837" s="424" t="s">
        <v>644</v>
      </c>
      <c r="D837" s="418"/>
      <c r="E837" s="418"/>
      <c r="F837" s="418"/>
      <c r="G837" s="418"/>
      <c r="H837" s="418"/>
      <c r="I837" s="418"/>
      <c r="J837" s="419">
        <v>4011001041557</v>
      </c>
      <c r="K837" s="420"/>
      <c r="L837" s="420"/>
      <c r="M837" s="420"/>
      <c r="N837" s="420"/>
      <c r="O837" s="420"/>
      <c r="P837" s="425" t="s">
        <v>628</v>
      </c>
      <c r="Q837" s="317"/>
      <c r="R837" s="317"/>
      <c r="S837" s="317"/>
      <c r="T837" s="317"/>
      <c r="U837" s="317"/>
      <c r="V837" s="317"/>
      <c r="W837" s="317"/>
      <c r="X837" s="317"/>
      <c r="Y837" s="318">
        <v>0.9</v>
      </c>
      <c r="Z837" s="319"/>
      <c r="AA837" s="319"/>
      <c r="AB837" s="320"/>
      <c r="AC837" s="328" t="s">
        <v>504</v>
      </c>
      <c r="AD837" s="423"/>
      <c r="AE837" s="423"/>
      <c r="AF837" s="423"/>
      <c r="AG837" s="423"/>
      <c r="AH837" s="421" t="s">
        <v>626</v>
      </c>
      <c r="AI837" s="422"/>
      <c r="AJ837" s="422"/>
      <c r="AK837" s="422"/>
      <c r="AL837" s="325">
        <v>100</v>
      </c>
      <c r="AM837" s="326"/>
      <c r="AN837" s="326"/>
      <c r="AO837" s="327"/>
      <c r="AP837" s="321" t="s">
        <v>626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629</v>
      </c>
      <c r="D870" s="418"/>
      <c r="E870" s="418"/>
      <c r="F870" s="418"/>
      <c r="G870" s="418"/>
      <c r="H870" s="418"/>
      <c r="I870" s="418"/>
      <c r="J870" s="419">
        <v>2010901001143</v>
      </c>
      <c r="K870" s="420"/>
      <c r="L870" s="420"/>
      <c r="M870" s="420"/>
      <c r="N870" s="420"/>
      <c r="O870" s="420"/>
      <c r="P870" s="425" t="s">
        <v>633</v>
      </c>
      <c r="Q870" s="317"/>
      <c r="R870" s="317"/>
      <c r="S870" s="317"/>
      <c r="T870" s="317"/>
      <c r="U870" s="317"/>
      <c r="V870" s="317"/>
      <c r="W870" s="317"/>
      <c r="X870" s="317"/>
      <c r="Y870" s="318">
        <v>0.5</v>
      </c>
      <c r="Z870" s="319"/>
      <c r="AA870" s="319"/>
      <c r="AB870" s="320"/>
      <c r="AC870" s="328" t="s">
        <v>504</v>
      </c>
      <c r="AD870" s="423"/>
      <c r="AE870" s="423"/>
      <c r="AF870" s="423"/>
      <c r="AG870" s="423"/>
      <c r="AH870" s="421" t="s">
        <v>626</v>
      </c>
      <c r="AI870" s="422"/>
      <c r="AJ870" s="422"/>
      <c r="AK870" s="422"/>
      <c r="AL870" s="325">
        <v>100</v>
      </c>
      <c r="AM870" s="326"/>
      <c r="AN870" s="326"/>
      <c r="AO870" s="327"/>
      <c r="AP870" s="321" t="s">
        <v>627</v>
      </c>
      <c r="AQ870" s="321"/>
      <c r="AR870" s="321"/>
      <c r="AS870" s="321"/>
      <c r="AT870" s="321"/>
      <c r="AU870" s="321"/>
      <c r="AV870" s="321"/>
      <c r="AW870" s="321"/>
      <c r="AX870" s="321"/>
    </row>
    <row r="871" spans="1:50" ht="30" customHeight="1" x14ac:dyDescent="0.15">
      <c r="A871" s="404">
        <v>2</v>
      </c>
      <c r="B871" s="404">
        <v>1</v>
      </c>
      <c r="C871" s="418" t="s">
        <v>629</v>
      </c>
      <c r="D871" s="418"/>
      <c r="E871" s="418"/>
      <c r="F871" s="418"/>
      <c r="G871" s="418"/>
      <c r="H871" s="418"/>
      <c r="I871" s="418"/>
      <c r="J871" s="419">
        <v>2010901001143</v>
      </c>
      <c r="K871" s="420"/>
      <c r="L871" s="420"/>
      <c r="M871" s="420"/>
      <c r="N871" s="420"/>
      <c r="O871" s="420"/>
      <c r="P871" s="425" t="s">
        <v>634</v>
      </c>
      <c r="Q871" s="317"/>
      <c r="R871" s="317"/>
      <c r="S871" s="317"/>
      <c r="T871" s="317"/>
      <c r="U871" s="317"/>
      <c r="V871" s="317"/>
      <c r="W871" s="317"/>
      <c r="X871" s="317"/>
      <c r="Y871" s="318">
        <v>0.3</v>
      </c>
      <c r="Z871" s="319"/>
      <c r="AA871" s="319"/>
      <c r="AB871" s="320"/>
      <c r="AC871" s="328" t="s">
        <v>504</v>
      </c>
      <c r="AD871" s="328"/>
      <c r="AE871" s="328"/>
      <c r="AF871" s="328"/>
      <c r="AG871" s="328"/>
      <c r="AH871" s="421" t="s">
        <v>638</v>
      </c>
      <c r="AI871" s="422"/>
      <c r="AJ871" s="422"/>
      <c r="AK871" s="422"/>
      <c r="AL871" s="325">
        <v>100</v>
      </c>
      <c r="AM871" s="326"/>
      <c r="AN871" s="326"/>
      <c r="AO871" s="327"/>
      <c r="AP871" s="321" t="s">
        <v>626</v>
      </c>
      <c r="AQ871" s="321"/>
      <c r="AR871" s="321"/>
      <c r="AS871" s="321"/>
      <c r="AT871" s="321"/>
      <c r="AU871" s="321"/>
      <c r="AV871" s="321"/>
      <c r="AW871" s="321"/>
      <c r="AX871" s="321"/>
    </row>
    <row r="872" spans="1:50" ht="30" customHeight="1" x14ac:dyDescent="0.15">
      <c r="A872" s="404">
        <v>3</v>
      </c>
      <c r="B872" s="404">
        <v>1</v>
      </c>
      <c r="C872" s="424" t="s">
        <v>630</v>
      </c>
      <c r="D872" s="418"/>
      <c r="E872" s="418"/>
      <c r="F872" s="418"/>
      <c r="G872" s="418"/>
      <c r="H872" s="418"/>
      <c r="I872" s="418"/>
      <c r="J872" s="419">
        <v>2010401030329</v>
      </c>
      <c r="K872" s="420"/>
      <c r="L872" s="420"/>
      <c r="M872" s="420"/>
      <c r="N872" s="420"/>
      <c r="O872" s="420"/>
      <c r="P872" s="425" t="s">
        <v>635</v>
      </c>
      <c r="Q872" s="317"/>
      <c r="R872" s="317"/>
      <c r="S872" s="317"/>
      <c r="T872" s="317"/>
      <c r="U872" s="317"/>
      <c r="V872" s="317"/>
      <c r="W872" s="317"/>
      <c r="X872" s="317"/>
      <c r="Y872" s="318">
        <v>0.4</v>
      </c>
      <c r="Z872" s="319"/>
      <c r="AA872" s="319"/>
      <c r="AB872" s="320"/>
      <c r="AC872" s="328" t="s">
        <v>498</v>
      </c>
      <c r="AD872" s="328"/>
      <c r="AE872" s="328"/>
      <c r="AF872" s="328"/>
      <c r="AG872" s="328"/>
      <c r="AH872" s="323">
        <v>3</v>
      </c>
      <c r="AI872" s="324"/>
      <c r="AJ872" s="324"/>
      <c r="AK872" s="324"/>
      <c r="AL872" s="325">
        <v>82.7</v>
      </c>
      <c r="AM872" s="326"/>
      <c r="AN872" s="326"/>
      <c r="AO872" s="327"/>
      <c r="AP872" s="321" t="s">
        <v>626</v>
      </c>
      <c r="AQ872" s="321"/>
      <c r="AR872" s="321"/>
      <c r="AS872" s="321"/>
      <c r="AT872" s="321"/>
      <c r="AU872" s="321"/>
      <c r="AV872" s="321"/>
      <c r="AW872" s="321"/>
      <c r="AX872" s="321"/>
    </row>
    <row r="873" spans="1:50" ht="30" customHeight="1" x14ac:dyDescent="0.15">
      <c r="A873" s="404">
        <v>4</v>
      </c>
      <c r="B873" s="404">
        <v>1</v>
      </c>
      <c r="C873" s="424" t="s">
        <v>631</v>
      </c>
      <c r="D873" s="418"/>
      <c r="E873" s="418"/>
      <c r="F873" s="418"/>
      <c r="G873" s="418"/>
      <c r="H873" s="418"/>
      <c r="I873" s="418"/>
      <c r="J873" s="419">
        <v>9013401005070</v>
      </c>
      <c r="K873" s="420"/>
      <c r="L873" s="420"/>
      <c r="M873" s="420"/>
      <c r="N873" s="420"/>
      <c r="O873" s="420"/>
      <c r="P873" s="425" t="s">
        <v>636</v>
      </c>
      <c r="Q873" s="317"/>
      <c r="R873" s="317"/>
      <c r="S873" s="317"/>
      <c r="T873" s="317"/>
      <c r="U873" s="317"/>
      <c r="V873" s="317"/>
      <c r="W873" s="317"/>
      <c r="X873" s="317"/>
      <c r="Y873" s="318">
        <v>0.3</v>
      </c>
      <c r="Z873" s="319"/>
      <c r="AA873" s="319"/>
      <c r="AB873" s="320"/>
      <c r="AC873" s="328" t="s">
        <v>504</v>
      </c>
      <c r="AD873" s="328"/>
      <c r="AE873" s="328"/>
      <c r="AF873" s="328"/>
      <c r="AG873" s="328"/>
      <c r="AH873" s="323" t="s">
        <v>626</v>
      </c>
      <c r="AI873" s="324"/>
      <c r="AJ873" s="324"/>
      <c r="AK873" s="324"/>
      <c r="AL873" s="325">
        <v>100</v>
      </c>
      <c r="AM873" s="326"/>
      <c r="AN873" s="326"/>
      <c r="AO873" s="327"/>
      <c r="AP873" s="321" t="s">
        <v>626</v>
      </c>
      <c r="AQ873" s="321"/>
      <c r="AR873" s="321"/>
      <c r="AS873" s="321"/>
      <c r="AT873" s="321"/>
      <c r="AU873" s="321"/>
      <c r="AV873" s="321"/>
      <c r="AW873" s="321"/>
      <c r="AX873" s="321"/>
    </row>
    <row r="874" spans="1:50" ht="30" customHeight="1" x14ac:dyDescent="0.15">
      <c r="A874" s="404">
        <v>5</v>
      </c>
      <c r="B874" s="404">
        <v>1</v>
      </c>
      <c r="C874" s="418" t="s">
        <v>632</v>
      </c>
      <c r="D874" s="418"/>
      <c r="E874" s="418"/>
      <c r="F874" s="418"/>
      <c r="G874" s="418"/>
      <c r="H874" s="418"/>
      <c r="I874" s="418"/>
      <c r="J874" s="419">
        <v>8700150067835</v>
      </c>
      <c r="K874" s="420"/>
      <c r="L874" s="420"/>
      <c r="M874" s="420"/>
      <c r="N874" s="420"/>
      <c r="O874" s="420"/>
      <c r="P874" s="425" t="s">
        <v>637</v>
      </c>
      <c r="Q874" s="317"/>
      <c r="R874" s="317"/>
      <c r="S874" s="317"/>
      <c r="T874" s="317"/>
      <c r="U874" s="317"/>
      <c r="V874" s="317"/>
      <c r="W874" s="317"/>
      <c r="X874" s="317"/>
      <c r="Y874" s="318">
        <v>0.3</v>
      </c>
      <c r="Z874" s="319"/>
      <c r="AA874" s="319"/>
      <c r="AB874" s="320"/>
      <c r="AC874" s="322" t="s">
        <v>505</v>
      </c>
      <c r="AD874" s="322"/>
      <c r="AE874" s="322"/>
      <c r="AF874" s="322"/>
      <c r="AG874" s="322"/>
      <c r="AH874" s="323" t="s">
        <v>626</v>
      </c>
      <c r="AI874" s="324"/>
      <c r="AJ874" s="324"/>
      <c r="AK874" s="324"/>
      <c r="AL874" s="325">
        <v>100</v>
      </c>
      <c r="AM874" s="326"/>
      <c r="AN874" s="326"/>
      <c r="AO874" s="327"/>
      <c r="AP874" s="321" t="s">
        <v>626</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652</v>
      </c>
      <c r="D903" s="418"/>
      <c r="E903" s="418"/>
      <c r="F903" s="418"/>
      <c r="G903" s="418"/>
      <c r="H903" s="418"/>
      <c r="I903" s="418"/>
      <c r="J903" s="419" t="s">
        <v>654</v>
      </c>
      <c r="K903" s="420"/>
      <c r="L903" s="420"/>
      <c r="M903" s="420"/>
      <c r="N903" s="420"/>
      <c r="O903" s="420"/>
      <c r="P903" s="425" t="s">
        <v>666</v>
      </c>
      <c r="Q903" s="317"/>
      <c r="R903" s="317"/>
      <c r="S903" s="317"/>
      <c r="T903" s="317"/>
      <c r="U903" s="317"/>
      <c r="V903" s="317"/>
      <c r="W903" s="317"/>
      <c r="X903" s="317"/>
      <c r="Y903" s="318">
        <v>0.3</v>
      </c>
      <c r="Z903" s="319"/>
      <c r="AA903" s="319"/>
      <c r="AB903" s="320"/>
      <c r="AC903" s="328" t="s">
        <v>196</v>
      </c>
      <c r="AD903" s="423"/>
      <c r="AE903" s="423"/>
      <c r="AF903" s="423"/>
      <c r="AG903" s="423"/>
      <c r="AH903" s="421" t="s">
        <v>626</v>
      </c>
      <c r="AI903" s="422"/>
      <c r="AJ903" s="422"/>
      <c r="AK903" s="422"/>
      <c r="AL903" s="325" t="s">
        <v>626</v>
      </c>
      <c r="AM903" s="326"/>
      <c r="AN903" s="326"/>
      <c r="AO903" s="327"/>
      <c r="AP903" s="321" t="s">
        <v>640</v>
      </c>
      <c r="AQ903" s="321"/>
      <c r="AR903" s="321"/>
      <c r="AS903" s="321"/>
      <c r="AT903" s="321"/>
      <c r="AU903" s="321"/>
      <c r="AV903" s="321"/>
      <c r="AW903" s="321"/>
      <c r="AX903" s="321"/>
    </row>
    <row r="904" spans="1:50" ht="30" customHeight="1" x14ac:dyDescent="0.15">
      <c r="A904" s="404">
        <v>2</v>
      </c>
      <c r="B904" s="404">
        <v>1</v>
      </c>
      <c r="C904" s="424" t="s">
        <v>651</v>
      </c>
      <c r="D904" s="418"/>
      <c r="E904" s="418"/>
      <c r="F904" s="418"/>
      <c r="G904" s="418"/>
      <c r="H904" s="418"/>
      <c r="I904" s="418"/>
      <c r="J904" s="419" t="s">
        <v>567</v>
      </c>
      <c r="K904" s="420"/>
      <c r="L904" s="420"/>
      <c r="M904" s="420"/>
      <c r="N904" s="420"/>
      <c r="O904" s="420"/>
      <c r="P904" s="425" t="s">
        <v>645</v>
      </c>
      <c r="Q904" s="317"/>
      <c r="R904" s="317"/>
      <c r="S904" s="317"/>
      <c r="T904" s="317"/>
      <c r="U904" s="317"/>
      <c r="V904" s="317"/>
      <c r="W904" s="317"/>
      <c r="X904" s="317"/>
      <c r="Y904" s="318">
        <v>0.3</v>
      </c>
      <c r="Z904" s="319"/>
      <c r="AA904" s="319"/>
      <c r="AB904" s="320"/>
      <c r="AC904" s="328" t="s">
        <v>196</v>
      </c>
      <c r="AD904" s="328"/>
      <c r="AE904" s="328"/>
      <c r="AF904" s="328"/>
      <c r="AG904" s="328"/>
      <c r="AH904" s="421" t="s">
        <v>641</v>
      </c>
      <c r="AI904" s="422"/>
      <c r="AJ904" s="422"/>
      <c r="AK904" s="422"/>
      <c r="AL904" s="325" t="s">
        <v>626</v>
      </c>
      <c r="AM904" s="326"/>
      <c r="AN904" s="326"/>
      <c r="AO904" s="327"/>
      <c r="AP904" s="321" t="s">
        <v>638</v>
      </c>
      <c r="AQ904" s="321"/>
      <c r="AR904" s="321"/>
      <c r="AS904" s="321"/>
      <c r="AT904" s="321"/>
      <c r="AU904" s="321"/>
      <c r="AV904" s="321"/>
      <c r="AW904" s="321"/>
      <c r="AX904" s="321"/>
    </row>
    <row r="905" spans="1:50" ht="30" customHeight="1" x14ac:dyDescent="0.15">
      <c r="A905" s="404">
        <v>3</v>
      </c>
      <c r="B905" s="404">
        <v>1</v>
      </c>
      <c r="C905" s="424" t="s">
        <v>653</v>
      </c>
      <c r="D905" s="418"/>
      <c r="E905" s="418"/>
      <c r="F905" s="418"/>
      <c r="G905" s="418"/>
      <c r="H905" s="418"/>
      <c r="I905" s="418"/>
      <c r="J905" s="419" t="s">
        <v>567</v>
      </c>
      <c r="K905" s="420"/>
      <c r="L905" s="420"/>
      <c r="M905" s="420"/>
      <c r="N905" s="420"/>
      <c r="O905" s="420"/>
      <c r="P905" s="425" t="s">
        <v>639</v>
      </c>
      <c r="Q905" s="317"/>
      <c r="R905" s="317"/>
      <c r="S905" s="317"/>
      <c r="T905" s="317"/>
      <c r="U905" s="317"/>
      <c r="V905" s="317"/>
      <c r="W905" s="317"/>
      <c r="X905" s="317"/>
      <c r="Y905" s="318">
        <v>0.1</v>
      </c>
      <c r="Z905" s="319"/>
      <c r="AA905" s="319"/>
      <c r="AB905" s="320"/>
      <c r="AC905" s="328" t="s">
        <v>196</v>
      </c>
      <c r="AD905" s="328"/>
      <c r="AE905" s="328"/>
      <c r="AF905" s="328"/>
      <c r="AG905" s="328"/>
      <c r="AH905" s="323" t="s">
        <v>655</v>
      </c>
      <c r="AI905" s="324"/>
      <c r="AJ905" s="324"/>
      <c r="AK905" s="324"/>
      <c r="AL905" s="325" t="s">
        <v>654</v>
      </c>
      <c r="AM905" s="326"/>
      <c r="AN905" s="326"/>
      <c r="AO905" s="327"/>
      <c r="AP905" s="321" t="s">
        <v>656</v>
      </c>
      <c r="AQ905" s="321"/>
      <c r="AR905" s="321"/>
      <c r="AS905" s="321"/>
      <c r="AT905" s="321"/>
      <c r="AU905" s="321"/>
      <c r="AV905" s="321"/>
      <c r="AW905" s="321"/>
      <c r="AX905" s="321"/>
    </row>
    <row r="906" spans="1:50" ht="30" customHeight="1" x14ac:dyDescent="0.15">
      <c r="A906" s="404">
        <v>4</v>
      </c>
      <c r="B906" s="404">
        <v>1</v>
      </c>
      <c r="C906" s="424" t="s">
        <v>659</v>
      </c>
      <c r="D906" s="418"/>
      <c r="E906" s="418"/>
      <c r="F906" s="418"/>
      <c r="G906" s="418"/>
      <c r="H906" s="418"/>
      <c r="I906" s="418"/>
      <c r="J906" s="419" t="s">
        <v>662</v>
      </c>
      <c r="K906" s="420"/>
      <c r="L906" s="420"/>
      <c r="M906" s="420"/>
      <c r="N906" s="420"/>
      <c r="O906" s="420"/>
      <c r="P906" s="425" t="s">
        <v>657</v>
      </c>
      <c r="Q906" s="317"/>
      <c r="R906" s="317"/>
      <c r="S906" s="317"/>
      <c r="T906" s="317"/>
      <c r="U906" s="317"/>
      <c r="V906" s="317"/>
      <c r="W906" s="317"/>
      <c r="X906" s="317"/>
      <c r="Y906" s="318">
        <v>0</v>
      </c>
      <c r="Z906" s="319"/>
      <c r="AA906" s="319"/>
      <c r="AB906" s="320"/>
      <c r="AC906" s="328" t="s">
        <v>196</v>
      </c>
      <c r="AD906" s="328"/>
      <c r="AE906" s="328"/>
      <c r="AF906" s="328"/>
      <c r="AG906" s="328"/>
      <c r="AH906" s="323" t="s">
        <v>655</v>
      </c>
      <c r="AI906" s="324"/>
      <c r="AJ906" s="324"/>
      <c r="AK906" s="324"/>
      <c r="AL906" s="325" t="s">
        <v>654</v>
      </c>
      <c r="AM906" s="326"/>
      <c r="AN906" s="326"/>
      <c r="AO906" s="327"/>
      <c r="AP906" s="321" t="s">
        <v>656</v>
      </c>
      <c r="AQ906" s="321"/>
      <c r="AR906" s="321"/>
      <c r="AS906" s="321"/>
      <c r="AT906" s="321"/>
      <c r="AU906" s="321"/>
      <c r="AV906" s="321"/>
      <c r="AW906" s="321"/>
      <c r="AX906" s="321"/>
    </row>
    <row r="907" spans="1:50" ht="30" customHeight="1" x14ac:dyDescent="0.15">
      <c r="A907" s="404">
        <v>5</v>
      </c>
      <c r="B907" s="404">
        <v>1</v>
      </c>
      <c r="C907" s="424" t="s">
        <v>660</v>
      </c>
      <c r="D907" s="418"/>
      <c r="E907" s="418"/>
      <c r="F907" s="418"/>
      <c r="G907" s="418"/>
      <c r="H907" s="418"/>
      <c r="I907" s="418"/>
      <c r="J907" s="419" t="s">
        <v>663</v>
      </c>
      <c r="K907" s="420"/>
      <c r="L907" s="420"/>
      <c r="M907" s="420"/>
      <c r="N907" s="420"/>
      <c r="O907" s="420"/>
      <c r="P907" s="425" t="s">
        <v>658</v>
      </c>
      <c r="Q907" s="317"/>
      <c r="R907" s="317"/>
      <c r="S907" s="317"/>
      <c r="T907" s="317"/>
      <c r="U907" s="317"/>
      <c r="V907" s="317"/>
      <c r="W907" s="317"/>
      <c r="X907" s="317"/>
      <c r="Y907" s="318">
        <v>0</v>
      </c>
      <c r="Z907" s="319"/>
      <c r="AA907" s="319"/>
      <c r="AB907" s="320"/>
      <c r="AC907" s="328" t="s">
        <v>196</v>
      </c>
      <c r="AD907" s="328"/>
      <c r="AE907" s="328"/>
      <c r="AF907" s="328"/>
      <c r="AG907" s="328"/>
      <c r="AH907" s="323" t="s">
        <v>655</v>
      </c>
      <c r="AI907" s="324"/>
      <c r="AJ907" s="324"/>
      <c r="AK907" s="324"/>
      <c r="AL907" s="325" t="s">
        <v>654</v>
      </c>
      <c r="AM907" s="326"/>
      <c r="AN907" s="326"/>
      <c r="AO907" s="327"/>
      <c r="AP907" s="321" t="s">
        <v>656</v>
      </c>
      <c r="AQ907" s="321"/>
      <c r="AR907" s="321"/>
      <c r="AS907" s="321"/>
      <c r="AT907" s="321"/>
      <c r="AU907" s="321"/>
      <c r="AV907" s="321"/>
      <c r="AW907" s="321"/>
      <c r="AX907" s="321"/>
    </row>
    <row r="908" spans="1:50" ht="30.75" customHeight="1" x14ac:dyDescent="0.15">
      <c r="A908" s="404">
        <v>6</v>
      </c>
      <c r="B908" s="404">
        <v>1</v>
      </c>
      <c r="C908" s="424" t="s">
        <v>661</v>
      </c>
      <c r="D908" s="418"/>
      <c r="E908" s="418"/>
      <c r="F908" s="418"/>
      <c r="G908" s="418"/>
      <c r="H908" s="418"/>
      <c r="I908" s="418"/>
      <c r="J908" s="419" t="s">
        <v>664</v>
      </c>
      <c r="K908" s="420"/>
      <c r="L908" s="420"/>
      <c r="M908" s="420"/>
      <c r="N908" s="420"/>
      <c r="O908" s="420"/>
      <c r="P908" s="425" t="s">
        <v>658</v>
      </c>
      <c r="Q908" s="317"/>
      <c r="R908" s="317"/>
      <c r="S908" s="317"/>
      <c r="T908" s="317"/>
      <c r="U908" s="317"/>
      <c r="V908" s="317"/>
      <c r="W908" s="317"/>
      <c r="X908" s="317"/>
      <c r="Y908" s="318">
        <v>0</v>
      </c>
      <c r="Z908" s="319"/>
      <c r="AA908" s="319"/>
      <c r="AB908" s="320"/>
      <c r="AC908" s="328" t="s">
        <v>196</v>
      </c>
      <c r="AD908" s="328"/>
      <c r="AE908" s="328"/>
      <c r="AF908" s="328"/>
      <c r="AG908" s="328"/>
      <c r="AH908" s="323" t="s">
        <v>655</v>
      </c>
      <c r="AI908" s="324"/>
      <c r="AJ908" s="324"/>
      <c r="AK908" s="324"/>
      <c r="AL908" s="325" t="s">
        <v>654</v>
      </c>
      <c r="AM908" s="326"/>
      <c r="AN908" s="326"/>
      <c r="AO908" s="327"/>
      <c r="AP908" s="321" t="s">
        <v>656</v>
      </c>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623</v>
      </c>
      <c r="F1102" s="892"/>
      <c r="G1102" s="892"/>
      <c r="H1102" s="892"/>
      <c r="I1102" s="892"/>
      <c r="J1102" s="419" t="s">
        <v>623</v>
      </c>
      <c r="K1102" s="420"/>
      <c r="L1102" s="420"/>
      <c r="M1102" s="420"/>
      <c r="N1102" s="420"/>
      <c r="O1102" s="420"/>
      <c r="P1102" s="425" t="s">
        <v>623</v>
      </c>
      <c r="Q1102" s="317"/>
      <c r="R1102" s="317"/>
      <c r="S1102" s="317"/>
      <c r="T1102" s="317"/>
      <c r="U1102" s="317"/>
      <c r="V1102" s="317"/>
      <c r="W1102" s="317"/>
      <c r="X1102" s="317"/>
      <c r="Y1102" s="318" t="s">
        <v>623</v>
      </c>
      <c r="Z1102" s="319"/>
      <c r="AA1102" s="319"/>
      <c r="AB1102" s="320"/>
      <c r="AC1102" s="322"/>
      <c r="AD1102" s="322"/>
      <c r="AE1102" s="322"/>
      <c r="AF1102" s="322"/>
      <c r="AG1102" s="322"/>
      <c r="AH1102" s="323" t="s">
        <v>624</v>
      </c>
      <c r="AI1102" s="324"/>
      <c r="AJ1102" s="324"/>
      <c r="AK1102" s="324"/>
      <c r="AL1102" s="325" t="s">
        <v>625</v>
      </c>
      <c r="AM1102" s="326"/>
      <c r="AN1102" s="326"/>
      <c r="AO1102" s="327"/>
      <c r="AP1102" s="321" t="s">
        <v>623</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82">
    <cfRule type="expression" dxfId="2801" priority="13893">
      <formula>IF(RIGHT(TEXT(Y782,"0.#"),1)=".",FALSE,TRUE)</formula>
    </cfRule>
    <cfRule type="expression" dxfId="2800" priority="13894">
      <formula>IF(RIGHT(TEXT(Y782,"0.#"),1)=".",TRUE,FALSE)</formula>
    </cfRule>
  </conditionalFormatting>
  <conditionalFormatting sqref="Y791">
    <cfRule type="expression" dxfId="2799" priority="13889">
      <formula>IF(RIGHT(TEXT(Y791,"0.#"),1)=".",FALSE,TRUE)</formula>
    </cfRule>
    <cfRule type="expression" dxfId="2798" priority="13890">
      <formula>IF(RIGHT(TEXT(Y791,"0.#"),1)=".",TRUE,FALSE)</formula>
    </cfRule>
  </conditionalFormatting>
  <conditionalFormatting sqref="Y822:Y829 Y820 Y809:Y816 Y807 Y796:Y803 Y794">
    <cfRule type="expression" dxfId="2797" priority="13671">
      <formula>IF(RIGHT(TEXT(Y794,"0.#"),1)=".",FALSE,TRUE)</formula>
    </cfRule>
    <cfRule type="expression" dxfId="2796" priority="13672">
      <formula>IF(RIGHT(TEXT(Y794,"0.#"),1)=".",TRUE,FALSE)</formula>
    </cfRule>
  </conditionalFormatting>
  <conditionalFormatting sqref="P16:AQ17 P15:AX15 P13:AX13">
    <cfRule type="expression" dxfId="2795" priority="13719">
      <formula>IF(RIGHT(TEXT(P13,"0.#"),1)=".",FALSE,TRUE)</formula>
    </cfRule>
    <cfRule type="expression" dxfId="2794" priority="13720">
      <formula>IF(RIGHT(TEXT(P13,"0.#"),1)=".",TRUE,FALSE)</formula>
    </cfRule>
  </conditionalFormatting>
  <conditionalFormatting sqref="P19:AJ19">
    <cfRule type="expression" dxfId="2793" priority="13717">
      <formula>IF(RIGHT(TEXT(P19,"0.#"),1)=".",FALSE,TRUE)</formula>
    </cfRule>
    <cfRule type="expression" dxfId="2792" priority="13718">
      <formula>IF(RIGHT(TEXT(P19,"0.#"),1)=".",TRUE,FALSE)</formula>
    </cfRule>
  </conditionalFormatting>
  <conditionalFormatting sqref="AQ101">
    <cfRule type="expression" dxfId="2791" priority="13709">
      <formula>IF(RIGHT(TEXT(AQ101,"0.#"),1)=".",FALSE,TRUE)</formula>
    </cfRule>
    <cfRule type="expression" dxfId="2790" priority="13710">
      <formula>IF(RIGHT(TEXT(AQ101,"0.#"),1)=".",TRUE,FALSE)</formula>
    </cfRule>
  </conditionalFormatting>
  <conditionalFormatting sqref="Y783:Y790 Y781">
    <cfRule type="expression" dxfId="2789" priority="13695">
      <formula>IF(RIGHT(TEXT(Y781,"0.#"),1)=".",FALSE,TRUE)</formula>
    </cfRule>
    <cfRule type="expression" dxfId="2788" priority="13696">
      <formula>IF(RIGHT(TEXT(Y781,"0.#"),1)=".",TRUE,FALSE)</formula>
    </cfRule>
  </conditionalFormatting>
  <conditionalFormatting sqref="AU782">
    <cfRule type="expression" dxfId="2787" priority="13693">
      <formula>IF(RIGHT(TEXT(AU782,"0.#"),1)=".",FALSE,TRUE)</formula>
    </cfRule>
    <cfRule type="expression" dxfId="2786" priority="13694">
      <formula>IF(RIGHT(TEXT(AU782,"0.#"),1)=".",TRUE,FALSE)</formula>
    </cfRule>
  </conditionalFormatting>
  <conditionalFormatting sqref="AU791">
    <cfRule type="expression" dxfId="2785" priority="13691">
      <formula>IF(RIGHT(TEXT(AU791,"0.#"),1)=".",FALSE,TRUE)</formula>
    </cfRule>
    <cfRule type="expression" dxfId="2784" priority="13692">
      <formula>IF(RIGHT(TEXT(AU791,"0.#"),1)=".",TRUE,FALSE)</formula>
    </cfRule>
  </conditionalFormatting>
  <conditionalFormatting sqref="AU783:AU790 AU781">
    <cfRule type="expression" dxfId="2783" priority="13689">
      <formula>IF(RIGHT(TEXT(AU781,"0.#"),1)=".",FALSE,TRUE)</formula>
    </cfRule>
    <cfRule type="expression" dxfId="2782" priority="13690">
      <formula>IF(RIGHT(TEXT(AU781,"0.#"),1)=".",TRUE,FALSE)</formula>
    </cfRule>
  </conditionalFormatting>
  <conditionalFormatting sqref="Y821 Y808 Y795">
    <cfRule type="expression" dxfId="2781" priority="13675">
      <formula>IF(RIGHT(TEXT(Y795,"0.#"),1)=".",FALSE,TRUE)</formula>
    </cfRule>
    <cfRule type="expression" dxfId="2780" priority="13676">
      <formula>IF(RIGHT(TEXT(Y795,"0.#"),1)=".",TRUE,FALSE)</formula>
    </cfRule>
  </conditionalFormatting>
  <conditionalFormatting sqref="Y830 Y817 Y804">
    <cfRule type="expression" dxfId="2779" priority="13673">
      <formula>IF(RIGHT(TEXT(Y804,"0.#"),1)=".",FALSE,TRUE)</formula>
    </cfRule>
    <cfRule type="expression" dxfId="2778" priority="13674">
      <formula>IF(RIGHT(TEXT(Y804,"0.#"),1)=".",TRUE,FALSE)</formula>
    </cfRule>
  </conditionalFormatting>
  <conditionalFormatting sqref="AU821 AU808 AU795">
    <cfRule type="expression" dxfId="2777" priority="13669">
      <formula>IF(RIGHT(TEXT(AU795,"0.#"),1)=".",FALSE,TRUE)</formula>
    </cfRule>
    <cfRule type="expression" dxfId="2776" priority="13670">
      <formula>IF(RIGHT(TEXT(AU795,"0.#"),1)=".",TRUE,FALSE)</formula>
    </cfRule>
  </conditionalFormatting>
  <conditionalFormatting sqref="AU830 AU817 AU804">
    <cfRule type="expression" dxfId="2775" priority="13667">
      <formula>IF(RIGHT(TEXT(AU804,"0.#"),1)=".",FALSE,TRUE)</formula>
    </cfRule>
    <cfRule type="expression" dxfId="2774" priority="13668">
      <formula>IF(RIGHT(TEXT(AU804,"0.#"),1)=".",TRUE,FALSE)</formula>
    </cfRule>
  </conditionalFormatting>
  <conditionalFormatting sqref="AU822:AU829 AU820 AU809:AU816 AU807 AU796:AU803 AU794">
    <cfRule type="expression" dxfId="2773" priority="13665">
      <formula>IF(RIGHT(TEXT(AU794,"0.#"),1)=".",FALSE,TRUE)</formula>
    </cfRule>
    <cfRule type="expression" dxfId="2772" priority="13666">
      <formula>IF(RIGHT(TEXT(AU794,"0.#"),1)=".",TRUE,FALSE)</formula>
    </cfRule>
  </conditionalFormatting>
  <conditionalFormatting sqref="AM87">
    <cfRule type="expression" dxfId="2771" priority="13319">
      <formula>IF(RIGHT(TEXT(AM87,"0.#"),1)=".",FALSE,TRUE)</formula>
    </cfRule>
    <cfRule type="expression" dxfId="2770" priority="13320">
      <formula>IF(RIGHT(TEXT(AM87,"0.#"),1)=".",TRUE,FALSE)</formula>
    </cfRule>
  </conditionalFormatting>
  <conditionalFormatting sqref="AE55">
    <cfRule type="expression" dxfId="2769" priority="13387">
      <formula>IF(RIGHT(TEXT(AE55,"0.#"),1)=".",FALSE,TRUE)</formula>
    </cfRule>
    <cfRule type="expression" dxfId="2768" priority="13388">
      <formula>IF(RIGHT(TEXT(AE55,"0.#"),1)=".",TRUE,FALSE)</formula>
    </cfRule>
  </conditionalFormatting>
  <conditionalFormatting sqref="AI55">
    <cfRule type="expression" dxfId="2767" priority="13385">
      <formula>IF(RIGHT(TEXT(AI55,"0.#"),1)=".",FALSE,TRUE)</formula>
    </cfRule>
    <cfRule type="expression" dxfId="2766" priority="13386">
      <formula>IF(RIGHT(TEXT(AI55,"0.#"),1)=".",TRUE,FALSE)</formula>
    </cfRule>
  </conditionalFormatting>
  <conditionalFormatting sqref="AM34">
    <cfRule type="expression" dxfId="2765" priority="13465">
      <formula>IF(RIGHT(TEXT(AM34,"0.#"),1)=".",FALSE,TRUE)</formula>
    </cfRule>
    <cfRule type="expression" dxfId="2764" priority="13466">
      <formula>IF(RIGHT(TEXT(AM34,"0.#"),1)=".",TRUE,FALSE)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M117">
    <cfRule type="expression" dxfId="2601" priority="13167">
      <formula>IF(RIGHT(TEXT(AM117,"0.#"),1)=".",FALSE,TRUE)</formula>
    </cfRule>
    <cfRule type="expression" dxfId="2600" priority="13168">
      <formula>IF(RIGHT(TEXT(AM117,"0.#"),1)=".",TRUE,FALSE)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M134:AM135 AQ134:AQ135 AU134:AU135">
    <cfRule type="expression" dxfId="2547" priority="13073">
      <formula>IF(RIGHT(TEXT(AM134,"0.#"),1)=".",FALSE,TRUE)</formula>
    </cfRule>
    <cfRule type="expression" dxfId="2546" priority="13074">
      <formula>IF(RIGHT(TEXT(AM134,"0.#"),1)=".",TRUE,FALSE)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6:Y932">
    <cfRule type="expression" dxfId="2071" priority="2075">
      <formula>IF(RIGHT(TEXT(Y906,"0.#"),1)=".",FALSE,TRUE)</formula>
    </cfRule>
    <cfRule type="expression" dxfId="2070" priority="2076">
      <formula>IF(RIGHT(TEXT(Y906,"0.#"),1)=".",TRUE,FALSE)</formula>
    </cfRule>
  </conditionalFormatting>
  <conditionalFormatting sqref="Y903">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2019-05-27T06:49:57Z</cp:lastPrinted>
  <dcterms:created xsi:type="dcterms:W3CDTF">2012-03-13T00:50:25Z</dcterms:created>
  <dcterms:modified xsi:type="dcterms:W3CDTF">2019-08-07T05:01:46Z</dcterms:modified>
</cp:coreProperties>
</file>