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FPKC\Desktop\"/>
    </mc:Choice>
  </mc:AlternateContent>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<sst xmlns="http://schemas.openxmlformats.org/spreadsheetml/2006/main" count="2919" uniqueCount="643">
  <si>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</si>
  <si>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</si>
  <si>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</si>
  <si>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</si>
  <si>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</si>
  <si>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</si>
  <si>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</si>
  <si>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</si>
  <si>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</si>
  <si>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</si>
  <si>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</si>
  <si>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</si>
  <si>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</si>
  <si>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</si>
  <si>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</si>
  <si>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</si>
  <si>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</si>
  <si>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</si>
  <si>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</si>
  <si>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</si>
  <si>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</si>
  <si>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</si>
  <si>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</si>
  <si>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</si>
  <si>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</si>
  <si>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</si>
  <si>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</si>
  <si>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</si>
  <si>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</si>
  <si>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</si>
  <si>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</si>
  <si>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</si>
  <si>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</si>
  <si>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</si>
  <si>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</si>
  <si>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</si>
  <si>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</si>
  <si>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</si>
  <si>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</si>
  <si>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</si>
  <si>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</si>
  <si>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</si>
  <si>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</si>
  <si>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</si>
  <si>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</si>
  <si>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</si>
  <si>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</si>
  <si>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</si>
  <si>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</si>
  <si>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</si>
  <si>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</si>
  <si>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</si>
  <si>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</si>
  <si>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</si>
  <si>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</si>
  <si>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</si>
  <si>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</si>
  <si>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</si>
  <si>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</si>
  <si>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</si>
  <si>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</si>
  <si>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</si>
  <si>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</si>
  <si>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</si>
  <si>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</si>
  <si>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</si>
  <si>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</si>
  <si>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</si>
  <si>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</si>
  <si>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</si>
  <si>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</si>
  <si>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</si>
  <si>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</si>
  <si>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</si>
  <si>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</si>
  <si>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</si>
  <si>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</si>
  <si>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</si>
  <si>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</si>
  <si>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</si>
  <si>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</si>
  <si>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</si>
  <si>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</si>
  <si>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</si>
  <si>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</si>
  <si>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</si>
  <si>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</si>
  <si>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</si>
  <si>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</si>
  <si>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</si>
  <si>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</si>
  <si>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</si>
  <si>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</si>
  <si>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</si>
  <si>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</si>
  <si>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</si>
  <si>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</si>
  <si>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</si>
  <si>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</si>
  <si>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</si>
  <si>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</si>
  <si>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</si>
  <si>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</si>
  <si>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</si>
  <si>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</si>
  <si>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</si>
  <si>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</si>
  <si>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</si>
  <si>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</si>
  <si>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</si>
  <si>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</si>
  <si>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</si>
  <si>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</si>
  <si>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</si>
  <si>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</si>
  <si>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</si>
  <si>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</si>
  <si>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</si>
  <si>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</si>
  <si>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</si>
  <si>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</si>
  <si>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</si>
  <si>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</si>
  <si>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</si>
  <si>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</si>
  <si>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</si>
  <si>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</si>
  <si>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</si>
  <si>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</si>
  <si>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</si>
  <si>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</si>
  <si>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</si>
  <si>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</si>
  <si>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</si>
  <si>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</si>
  <si>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</si>
  <si>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</si>
  <si>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</si>
  <si>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</si>
  <si>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</si>
  <si>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</si>
  <si>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</si>
  <si>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</si>
  <si>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</si>
  <si>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</si>
  <si>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</si>
  <si>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</si>
  <si>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</si>
  <si>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</si>
  <si>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</si>
  <si>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</si>
  <si>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</si>
  <si>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</si>
  <si>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</si>
  <si>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</si>
  <si>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</si>
  <si>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</si>
  <si>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</si>
  <si>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</si>
  <si>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</si>
  <si>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</si>
  <si>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</si>
  <si>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</si>
  <si>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</si>
  <si>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</si>
  <si>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</si>
  <si>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</si>
  <si>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</si>
  <si>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</si>
  <si>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</si>
  <si>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</si>
  <si>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</si>
  <si>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</si>
  <si>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</si>
  <si>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</si>
  <si>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</si>
  <si>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</si>
  <si>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</si>
  <si>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</si>
  <si>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</si>
  <si>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</si>
  <si>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</si>
  <si>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</si>
  <si>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</si>
  <si>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</si>
  <si>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</si>
  <si>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</si>
  <si>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</si>
  <si>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</si>
  <si>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</si>
  <si>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</si>
  <si>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</si>
  <si>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</si>
  <si>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</si>
  <si>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</si>
  <si>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</si>
  <si>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</si>
  <si>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</si>
  <si>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</si>
  <si>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</si>
  <si>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</si>
  <si>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</si>
  <si>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</si>
  <si>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</si>
  <si>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</si>
  <si>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</si>
  <si>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</si>
  <si>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</si>
  <si>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</si>
  <si>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</si>
  <si>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</si>
  <si>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</si>
  <si>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</si>
  <si>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</si>
  <si>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</si>
  <si>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</si>
  <si>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</si>
  <si>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</si>
  <si>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</si>
  <si>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</si>
  <si>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</si>
  <si>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</si>
  <si>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</si>
  <si>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</si>
  <si>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</si>
  <si>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</si>
  <si>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</si>
  <si>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</si>
  <si>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</si>
  <si>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</si>
  <si>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</si>
  <si>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</si>
  <si>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</si>
  <si>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</si>
  <si>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</si>
  <si>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</si>
  <si>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</si>
  <si>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</si>
  <si>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</si>
  <si>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</si>
  <si>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</si>
  <si>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</si>
  <si>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</si>
  <si>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</si>
  <si>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</si>
  <si>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</si>
  <si>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</si>
  <si>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</si>
  <si>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</si>
  <si>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</si>
  <si>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</si>
  <si>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</si>
  <si>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</si>
  <si>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</si>
  <si>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</si>
  <si>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</si>
  <si>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</si>
  <si>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</si>
  <si>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</si>
  <si>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</si>
  <si>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</si>
  <si>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</si>
  <si>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</si>
  <si>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</si>
  <si>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</si>
  <si>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</si>
  <si>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</si>
  <si>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</si>
  <si>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</si>
  <si>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</si>
  <si>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</si>
  <si>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</si>
  <si>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</si>
  <si>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</si>
  <si>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</si>
  <si>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</si>
  <si>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</si>
  <si>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</si>
  <si>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</si>
  <si>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</si>
  <si>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</si>
  <si>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</si>
  <si>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</si>
  <si>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</si>
  <si>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</si>
  <si>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</si>
  <si>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</si>
  <si>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</si>
  <si>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</si>
  <si>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</si>
  <si>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</si>
  <si>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</si>
  <si>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</si>
  <si>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</si>
  <si>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</si>
  <si>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</si>
  <si>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</si>
  <si>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</si>
  <si>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</si>
  <si>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</si>
  <si>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</si>
  <si>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</si>
  <si>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</si>
  <si>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</si>
  <si>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</si>
  <si>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</si>
  <si>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</si>
  <si>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</si>
  <si>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</si>
  <si>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</si>
  <si>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</si>
  <si>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</si>
  <si>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</si>
  <si>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</si>
  <si>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</si>
  <si>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</si>
  <si>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</si>
  <si>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</si>
  <si>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</si>
  <si>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</si>
  <si>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</si>
  <si>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</si>
  <si>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</si>
  <si>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</si>
  <si>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</si>
  <si>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</si>
  <si>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</si>
  <si>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</si>
  <si>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</si>
  <si>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</si>
  <si>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</si>
  <si>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</si>
  <si>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</si>
  <si>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</si>
  <si>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</si>
  <si>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</si>
  <si>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</si>
  <si>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</si>
  <si>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</si>
  <si>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</si>
  <si>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</si>
  <si>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</si>
  <si>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</si>
  <si>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</si>
  <si>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</si>
  <si>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</si>
  <si>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</si>
  <si>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</si>
  <si>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</si>
  <si>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</si>
  <si>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</si>
  <si>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</si>
  <si>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</si>
  <si>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</si>
  <si>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</si>
  <si>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</si>
  <si>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</si>
  <si>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</si>
  <si>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</si>
  <si>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</si>
  <si>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</si>
  <si>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</si>
  <si>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</si>
  <si>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</si>
  <si>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</si>
  <si>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</si>
  <si>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</si>
  <si>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</si>
  <si>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</si>
  <si>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</si>
  <si>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</si>
  <si>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</si>
  <si>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</si>
  <si>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</si>
  <si>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</si>
  <si>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</si>
  <si>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</si>
  <si>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</si>
  <si>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</si>
  <si>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</si>
  <si>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</si>
  <si>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</si>
  <si>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</si>
  <si>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</si>
  <si>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</si>
  <si>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</si>
  <si>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</si>
  <si>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</si>
  <si>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</si>
  <si>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</si>
  <si>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</si>
  <si>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</si>
  <si>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</si>
  <si>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</si>
  <si>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</si>
  <si>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</si>
  <si>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</si>
  <si>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</si>
  <si>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</si>
  <si>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</si>
  <si>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</si>
  <si>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</si>
  <si>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</si>
  <si>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</si>
  <si>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</si>
  <si>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</si>
  <si>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</si>
  <si>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</si>
  <si>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</si>
  <si>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</si>
  <si>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</si>
  <si>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</si>
  <si>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</si>
  <si>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</si>
  <si>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</si>
  <si>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</si>
  <si>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</si>
  <si>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</si>
  <si>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</si>
  <si>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</si>
  <si>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</si>
  <si>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</si>
  <si>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</si>
  <si>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</si>
  <si>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</si>
  <si>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</si>
  <si>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</si>
  <si>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</si>
  <si>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</si>
  <si>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</si>
  <si>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</si>
  <si>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</si>
  <si>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</si>
  <si>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</si>
  <si>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</si>
  <si>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</si>
  <si>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</si>
  <si>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</si>
  <si>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</si>
  <si>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</si>
  <si>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</si>
  <si>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</si>
  <si>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</si>
  <si>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</si>
  <si>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</si>
  <si>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</si>
  <si>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</si>
  <si>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</si>
  <si>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</si>
  <si>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</si>
  <si>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</si>
  <si>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</si>
  <si>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</si>
  <si>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</si>
  <si>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</si>
  <si>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</si>
  <si>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</si>
  <si>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</si>
  <si>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</si>
  <si>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</si>
  <si>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</si>
  <si>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</si>
  <si>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</si>
  <si>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</si>
  <si>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</si>
  <si>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</si>
  <si>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</si>
  <si>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</si>
  <si>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</si>
  <si>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</si>
  <si>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</si>
  <si>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</si>
  <si>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</si>
  <si>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</si>
  <si>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</si>
  <si>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</si>
  <si>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</si>
  <si>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</si>
  <si>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</si>
  <si>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</si>
  <si>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</si>
  <si>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</si>
  <si>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</si>
  <si>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</si>
  <si>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</si>
  <si>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</si>
  <si>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</si>
  <si>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</si>
  <si>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</si>
  <si>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</si>
  <si>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</si>
  <si>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</si>
  <si>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</si>
  <si>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</si>
  <si>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</si>
  <si>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</si>
  <si>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</si>
  <si>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</si>
  <si>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</si>
  <si>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</si>
  <si>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</si>
  <si>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</si>
  <si>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</si>
  <si>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</si>
  <si>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</si>
  <si>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</si>
  <si>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</si>
  <si>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</si>
  <si>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</si>
  <si>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</si>
  <si>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</si>
  <si>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</si>
  <si>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</si>
  <si>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</si>
  <si>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</si>
  <si>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</si>
  <si>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</si>
  <si>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</si>
  <si>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</si>
  <si>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</si>
  <si>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</si>
  <si>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</si>
  <si>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</si>
  <si>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</si>
  <si>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</si>
  <si>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</si>
  <si>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</si>
  <si>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</si>
  <si>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</si>
  <si>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</si>
  <si>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</si>
  <si>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</si>
  <si>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</si>
  <si>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</si>
  <si>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</si>
  <si>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</si>
  <si>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</si>
  <si>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</si>
  <si>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</si>
  <si>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</si>
  <si>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</si>
  <si>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</si>
  <si>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</si>
  <si>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</si>
  <si>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</si>
  <si>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</si>
  <si>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</si>
  <si>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</si>
  <si>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</si>
  <si>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</si>
  <si>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</si>
  <si>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</si>
  <si>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</si>
  <si>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</si>
  <si>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</si>
  <si>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</si>
  <si>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</si>
  <si>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</si>
  <si>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</si>
  <si>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</si>
  <si>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</si>
  <si>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</si>
  <si>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</si>
  <si>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</si>
  <si>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</si>
  <si>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</si>
  <si>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</si>
  <si>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</si>
  <si>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</si>
  <si>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</si>
  <si>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</si>
  <si>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rPh sb="0" eb="3">
      <t>ネンキンキョク</t>
    </rPh>
    <phoneticPr fontId="5"/>
  </si>
  <si>
    <t>総務課</t>
    <rPh sb="0" eb="3">
      <t>ソウムカ</t>
    </rPh>
    <phoneticPr fontId="5"/>
  </si>
  <si>
    <t>○</t>
  </si>
  <si>
    <t>-</t>
  </si>
  <si>
    <t>-</t>
    <phoneticPr fontId="5"/>
  </si>
  <si>
    <t>-</t>
    <phoneticPr fontId="5"/>
  </si>
  <si>
    <t>-</t>
    <phoneticPr fontId="5"/>
  </si>
  <si>
    <t>-</t>
    <phoneticPr fontId="5"/>
  </si>
  <si>
    <t>-</t>
    <phoneticPr fontId="5"/>
  </si>
  <si>
    <t>-</t>
    <phoneticPr fontId="5"/>
  </si>
  <si>
    <t>億円</t>
    <rPh sb="0" eb="2">
      <t>オクエン</t>
    </rPh>
    <phoneticPr fontId="5"/>
  </si>
  <si>
    <t>-</t>
    <phoneticPr fontId="5"/>
  </si>
  <si>
    <t>-</t>
    <phoneticPr fontId="5"/>
  </si>
  <si>
    <t>-</t>
    <phoneticPr fontId="5"/>
  </si>
  <si>
    <t>施策大目標１　老後生活の経済的自立の基礎となる所得保障の充実を図ること</t>
    <phoneticPr fontId="5"/>
  </si>
  <si>
    <t>Ⅹ－１－１　国民に信頼される持続可能な公的年金制度等を構築し、適正な事業運営を図ること</t>
    <rPh sb="25" eb="26">
      <t>トウ</t>
    </rPh>
    <phoneticPr fontId="5"/>
  </si>
  <si>
    <t>-</t>
    <phoneticPr fontId="5"/>
  </si>
  <si>
    <t>-</t>
    <phoneticPr fontId="5"/>
  </si>
  <si>
    <t>-</t>
    <phoneticPr fontId="5"/>
  </si>
  <si>
    <t>-</t>
    <phoneticPr fontId="5"/>
  </si>
  <si>
    <t>-</t>
    <phoneticPr fontId="5"/>
  </si>
  <si>
    <t>-</t>
    <phoneticPr fontId="5"/>
  </si>
  <si>
    <t>‐</t>
  </si>
  <si>
    <t>無</t>
  </si>
  <si>
    <t>-</t>
    <phoneticPr fontId="5"/>
  </si>
  <si>
    <t>代替指標の実績は目的に見合ったものになっている。</t>
    <phoneticPr fontId="5"/>
  </si>
  <si>
    <t>-</t>
    <phoneticPr fontId="5"/>
  </si>
  <si>
    <t>活動実績はほぼ見込みどおり推移している。</t>
    <phoneticPr fontId="5"/>
  </si>
  <si>
    <t>１．事業仕分け
　①実施年月日・・・平成22年10月28日
　②事業番号・・・・Ａ－9
　③評価結果・・・・＜枠組みのあり方(主体･区分経理)＞
　　　　　　　　　　　新たな制度設計の中であり方を検討
　　　　　　　　　　＜資金のあり方(積立金の取扱い)＞
　　　　　　　　　　　新たな制度設計の中であり方を検討（年金制度の持続性や年金財政についての正直な現状分析に立って議論すべき）
２．提言型政策仕分け
　①実施年月日・・・平成23年11月23日
　②事業番号・・・・Ｂ5－5
　③評価結果・・・・現役世代を含む次世代に負担を先送りせず、将来も持続可能な年金制度とするためには、まずは年金の特例水準を来年度から速やかに
                        解消していくべき。制度を長続きさせるための取組について理解を求めるためにも、人口構成、賃金、金利などの前提について、厚生労働省
                        は、現実から目をそむけることなく、現状をもっと速やかにかつ的確に把握する仕組みを導入するとともに、その分析過程・結果をわかりやす
　　　　　　　　　　　く国民にオープンにすること。このため、年金財政計算のあり方については、社会保障審議会年金部会の検討スケジュールを明確化し、改
　　　　　　　　　　　革のロードマップについて行政刷新会議にも報告すること。なお、一体改革成案に沿って、低所得者の年金の拡充も行うべき。
　④対応状況・・・・特例水準については、平成25年度～平成27年度において解消された。</t>
    <phoneticPr fontId="5"/>
  </si>
  <si>
    <t>776</t>
    <phoneticPr fontId="5"/>
  </si>
  <si>
    <t>存続厚生年金基金等給付費等負担金に必要な経費</t>
    <phoneticPr fontId="5"/>
  </si>
  <si>
    <t>国民年金法等の一部を改正する法律（昭和60年法律第34号）附則第84条第2項、第3項、第85条
公的年金制度の健全性及び信頼性の確保のための厚生年金保険法等の一部を改正する法律（平成25年法律第63号）附則第5条第1項、第38条第1項及び同法による改正前の厚生年金保険法（昭和29年法律第115号）附則第30条第1項、第3項</t>
    <phoneticPr fontId="5"/>
  </si>
  <si>
    <t>・「存続厚生年金基金等給付費負担金交付要綱」
（平成27年3月27日厚生労働省発年0327第18号）
・「存続厚生年金基金等給付現価負担金交付要綱」
（平成27年3月27日厚生労働省発年0327第19号）</t>
    <phoneticPr fontId="5"/>
  </si>
  <si>
    <t>存続厚生年金基金等給付費等負担金</t>
    <phoneticPr fontId="5"/>
  </si>
  <si>
    <t>本経費は、存続厚生年金基金等が国に代わって支給する老齢年金（代行給付）の費用のうち、政府が負担することとされた給付費負担金等であり、定量的な目標を設定できない。</t>
    <phoneticPr fontId="5"/>
  </si>
  <si>
    <t>存続厚生年金基金等が国に代わって支給する老齢年金（代行給付）の費用のうち、政府が負担することとされた給付費負担金等を適切に交付する。</t>
    <phoneticPr fontId="5"/>
  </si>
  <si>
    <t>存続厚生年金基金等に対し、着実に交付する。</t>
    <phoneticPr fontId="5"/>
  </si>
  <si>
    <t>件</t>
    <rPh sb="0" eb="1">
      <t>ケン</t>
    </rPh>
    <phoneticPr fontId="5"/>
  </si>
  <si>
    <t>-</t>
    <phoneticPr fontId="5"/>
  </si>
  <si>
    <t>-</t>
    <phoneticPr fontId="5"/>
  </si>
  <si>
    <t>-</t>
    <phoneticPr fontId="5"/>
  </si>
  <si>
    <t>本経費は、存続厚生年金基金等が国に代わって支給する老齢年金（代行給付）の費用のうち、政府が負担することとされた給付費負担金等について、存続厚生年金基金等へ交付するものであり、単位当たりコストの算出になじまない。　　　　　　　　　　　</t>
    <phoneticPr fontId="5"/>
  </si>
  <si>
    <t>上位施策を達成するために、存続厚生年金基金等に対し、着実に交付する。
また、本経費は、存続厚生年金基金等が国に代わって支給する老齢年金（代行給付）の費用のうち、政府が負担することとされた給付費負担金等であり、測定指標を設定できない。</t>
    <phoneticPr fontId="5"/>
  </si>
  <si>
    <t>存続厚生年金基金等が国に代わって支給する老齢年金（代行給付）の費用のうち、政府が負担することとされた給付費負担金について存続厚生年金基金等へ交付する事業等であり、国民生活の安定が損なわれることを防止することを目的とする公的年金事業の一環であるため、必要不可欠な事業である。</t>
    <phoneticPr fontId="5"/>
  </si>
  <si>
    <t>本事業を安定的かつ継続的に行うために、国の責務において実施することが必要不可欠である。</t>
    <phoneticPr fontId="5"/>
  </si>
  <si>
    <t>本事業は、国民生活の安定が損なわれることを防止することを目的とする公的年金事業の一環であり、法律に基づき、国の責務において実施すべき優先度が高い事業である。</t>
    <phoneticPr fontId="5"/>
  </si>
  <si>
    <t>厚生年金保険法等に基づく、被保険者や被保険者であった者等への保険給付に充てるための費用であり、受益者との負担関係は妥当である。</t>
    <phoneticPr fontId="5"/>
  </si>
  <si>
    <t>厚生年金保険法等に基づく、被保険者や被保険者であった者等への保険給付に充てるための費用であり、必要な経費に限定されている。</t>
    <phoneticPr fontId="5"/>
  </si>
  <si>
    <t>828</t>
    <phoneticPr fontId="5"/>
  </si>
  <si>
    <t>649</t>
    <phoneticPr fontId="5"/>
  </si>
  <si>
    <t>798</t>
    <phoneticPr fontId="5"/>
  </si>
  <si>
    <t>800</t>
    <phoneticPr fontId="5"/>
  </si>
  <si>
    <t>811</t>
    <phoneticPr fontId="5"/>
  </si>
  <si>
    <t>777</t>
    <phoneticPr fontId="5"/>
  </si>
  <si>
    <t>存続厚生年金基金等給付費等負担金</t>
    <phoneticPr fontId="5"/>
  </si>
  <si>
    <t>厚生年金保険法等に基づく、存続厚生年金基金等に対する給付費等負担金の交付</t>
    <phoneticPr fontId="5"/>
  </si>
  <si>
    <t>補助金等交付</t>
  </si>
  <si>
    <t>存続厚生年金基金等</t>
    <phoneticPr fontId="5"/>
  </si>
  <si>
    <t>厚生年金保険法等に基づく、存続厚生年金基金等に対する給付費等負担金の交付</t>
    <phoneticPr fontId="5"/>
  </si>
  <si>
    <t>・当該支出は、存続厚生年金基金等が支給する老齢年金給付に要する費用の一部負担金を交付するものであり、必要性、有効性等が認められる。</t>
    <rPh sb="1" eb="3">
      <t>トウガイ</t>
    </rPh>
    <rPh sb="3" eb="5">
      <t>シシュツ</t>
    </rPh>
    <rPh sb="7" eb="9">
      <t>ソンゾク</t>
    </rPh>
    <rPh sb="9" eb="11">
      <t>コウセイ</t>
    </rPh>
    <rPh sb="11" eb="13">
      <t>ネンキン</t>
    </rPh>
    <rPh sb="13" eb="15">
      <t>キキン</t>
    </rPh>
    <rPh sb="15" eb="16">
      <t>トウ</t>
    </rPh>
    <rPh sb="17" eb="19">
      <t>シキュウ</t>
    </rPh>
    <rPh sb="21" eb="23">
      <t>ロウレイ</t>
    </rPh>
    <rPh sb="23" eb="25">
      <t>ネンキン</t>
    </rPh>
    <rPh sb="25" eb="27">
      <t>キュウフ</t>
    </rPh>
    <rPh sb="28" eb="29">
      <t>ヨウ</t>
    </rPh>
    <rPh sb="31" eb="33">
      <t>ヒヨウ</t>
    </rPh>
    <rPh sb="34" eb="36">
      <t>イチブ</t>
    </rPh>
    <rPh sb="36" eb="39">
      <t>フタンキン</t>
    </rPh>
    <rPh sb="40" eb="42">
      <t>コウフ</t>
    </rPh>
    <rPh sb="50" eb="53">
      <t>ヒツヨウセイ</t>
    </rPh>
    <rPh sb="54" eb="57">
      <t>ユウコウセイ</t>
    </rPh>
    <rPh sb="57" eb="58">
      <t>トウ</t>
    </rPh>
    <rPh sb="59" eb="60">
      <t>ミト</t>
    </rPh>
    <phoneticPr fontId="5"/>
  </si>
  <si>
    <t>・「国民年金法等の一部を改正する法律」（昭和60年法律第34号）に基づき、存続厚生年金基金等が提出した交付申請書の審査・確認を行った後、存続厚生年金基金等の支給する老齢年金給付に要する費用の一部負担金を交付（9月・3月）する。
・「公的年金制度の健全性及び信頼性の確保のための厚生年金保険法等の一部を改正する法律」（平成25年法律第63号）等に基づき、存続厚生年金基金等が提出した交付申請書の審査・確認を行った後、責任準備金相当額（存続厚生年金基金が代行部分について確保することを義務づけられている積立金）が、過去期間代行給付現価額（将来見込まれる代行給付の費用を現在価値に割り戻したもの）を下回っている場合に、当該下回っている額の一部負担金を交付（3月）する。</t>
    <rPh sb="216" eb="218">
      <t>ソンゾク</t>
    </rPh>
    <rPh sb="218" eb="220">
      <t>コウセイ</t>
    </rPh>
    <rPh sb="220" eb="222">
      <t>ネンキン</t>
    </rPh>
    <rPh sb="222" eb="224">
      <t>キキン</t>
    </rPh>
    <rPh sb="225" eb="227">
      <t>ダイコウ</t>
    </rPh>
    <rPh sb="227" eb="229">
      <t>ブブン</t>
    </rPh>
    <rPh sb="233" eb="235">
      <t>カクホ</t>
    </rPh>
    <rPh sb="240" eb="242">
      <t>ギム</t>
    </rPh>
    <rPh sb="249" eb="252">
      <t>ツミタテキン</t>
    </rPh>
    <rPh sb="267" eb="269">
      <t>ショウライ</t>
    </rPh>
    <rPh sb="269" eb="271">
      <t>ミコ</t>
    </rPh>
    <rPh sb="274" eb="276">
      <t>ダイコウ</t>
    </rPh>
    <rPh sb="276" eb="278">
      <t>キュウフ</t>
    </rPh>
    <rPh sb="279" eb="281">
      <t>ヒヨウ</t>
    </rPh>
    <rPh sb="282" eb="284">
      <t>ゲンザイ</t>
    </rPh>
    <rPh sb="284" eb="286">
      <t>カチ</t>
    </rPh>
    <rPh sb="287" eb="288">
      <t>ワ</t>
    </rPh>
    <rPh sb="289" eb="290">
      <t>モド</t>
    </rPh>
    <phoneticPr fontId="5"/>
  </si>
  <si>
    <t>・引き続き、存続厚生年金基金等への給付費負担金等の支払いに支障をきたさぬように、支払実績等を踏まえ必要な予算額を確保するとともに、適正な執行を行うなどの取組を進める。</t>
    <phoneticPr fontId="5"/>
  </si>
  <si>
    <t>・存続厚生年金基金等が徴収する代行給付の保険料率（免除保険料率）と存続厚生年金基金等が給付する部分との給付乗率の差の補填、及び予定利率の低下や死亡率の改善により過去の加入期間について存続厚生年金基金等の代行給付債務が増大した際の補填を適切に行う。</t>
    <rPh sb="11" eb="13">
      <t>チョウシュウ</t>
    </rPh>
    <rPh sb="51" eb="53">
      <t>キュウフ</t>
    </rPh>
    <rPh sb="53" eb="55">
      <t>ジョウリツ</t>
    </rPh>
    <rPh sb="58" eb="60">
      <t>ホテン</t>
    </rPh>
    <rPh sb="61" eb="62">
      <t>オヨ</t>
    </rPh>
    <rPh sb="63" eb="65">
      <t>ヨテイ</t>
    </rPh>
    <rPh sb="65" eb="67">
      <t>リリツ</t>
    </rPh>
    <rPh sb="68" eb="70">
      <t>テイカ</t>
    </rPh>
    <rPh sb="71" eb="74">
      <t>シボウリツ</t>
    </rPh>
    <rPh sb="75" eb="77">
      <t>カイゼン</t>
    </rPh>
    <rPh sb="80" eb="82">
      <t>カコ</t>
    </rPh>
    <rPh sb="83" eb="85">
      <t>カニュウ</t>
    </rPh>
    <rPh sb="85" eb="87">
      <t>キカン</t>
    </rPh>
    <rPh sb="91" eb="93">
      <t>ソンゾク</t>
    </rPh>
    <rPh sb="93" eb="95">
      <t>コウセイ</t>
    </rPh>
    <rPh sb="95" eb="97">
      <t>ネンキン</t>
    </rPh>
    <rPh sb="97" eb="99">
      <t>キキン</t>
    </rPh>
    <rPh sb="99" eb="100">
      <t>トウ</t>
    </rPh>
    <rPh sb="101" eb="103">
      <t>ダイコウ</t>
    </rPh>
    <rPh sb="103" eb="105">
      <t>キュウフ</t>
    </rPh>
    <rPh sb="105" eb="107">
      <t>サイム</t>
    </rPh>
    <rPh sb="108" eb="110">
      <t>ゾウダイ</t>
    </rPh>
    <rPh sb="112" eb="113">
      <t>サイ</t>
    </rPh>
    <rPh sb="114" eb="116">
      <t>ホテン</t>
    </rPh>
    <rPh sb="117" eb="119">
      <t>テキセツ</t>
    </rPh>
    <rPh sb="120" eb="121">
      <t>オコナ</t>
    </rPh>
    <phoneticPr fontId="5"/>
  </si>
  <si>
    <t>点検対象外</t>
    <rPh sb="0" eb="5">
      <t>テンケンタイショウガイ</t>
    </rPh>
    <phoneticPr fontId="5"/>
  </si>
  <si>
    <t>執行率を踏まえつつ、適切な予算額を確保すること。</t>
    <phoneticPr fontId="5"/>
  </si>
  <si>
    <t>総務課長　竹林　悟史</t>
    <rPh sb="0" eb="2">
      <t>ソウム</t>
    </rPh>
    <rPh sb="2" eb="4">
      <t>カチョウ</t>
    </rPh>
    <rPh sb="5" eb="7">
      <t>タケバヤシ</t>
    </rPh>
    <rPh sb="8" eb="10">
      <t>サトシ</t>
    </rPh>
    <phoneticPr fontId="5"/>
  </si>
  <si>
    <t>-</t>
    <phoneticPr fontId="5"/>
  </si>
  <si>
    <t>存続厚生年金基金等が国に代わって支給する老齢年金（代行給付）の費用のうち、政府が負担することとされた給付費負担金等を適切に交付する。
28年度　交付金額 1,174億円　件数 234件
29年度　交付金額 1,231億円　件数 274件
30年度　交付金額 1,214億円　件数 132件</t>
    <rPh sb="121" eb="123">
      <t>ネンド</t>
    </rPh>
    <phoneticPr fontId="5"/>
  </si>
  <si>
    <t>給付現価負担金の増等による。</t>
    <rPh sb="0" eb="2">
      <t>キュウフ</t>
    </rPh>
    <rPh sb="2" eb="4">
      <t>ゲンカ</t>
    </rPh>
    <rPh sb="4" eb="7">
      <t>フタンキン</t>
    </rPh>
    <rPh sb="8" eb="9">
      <t>ゾウ</t>
    </rPh>
    <rPh sb="9" eb="10">
      <t>トウ</t>
    </rPh>
    <phoneticPr fontId="5"/>
  </si>
  <si>
    <t>-</t>
    <phoneticPr fontId="5"/>
  </si>
  <si>
    <t>対象基金の減等により、当該負担金の交付が予定を下回ったため。</t>
    <rPh sb="0" eb="2">
      <t>タイショウ</t>
    </rPh>
    <rPh sb="2" eb="4">
      <t>キキン</t>
    </rPh>
    <rPh sb="5" eb="6">
      <t>ゲン</t>
    </rPh>
    <rPh sb="6" eb="7">
      <t>トウ</t>
    </rPh>
    <rPh sb="11" eb="13">
      <t>トウガイ</t>
    </rPh>
    <rPh sb="13" eb="16">
      <t>フタンキン</t>
    </rPh>
    <rPh sb="17" eb="19">
      <t>コウフ</t>
    </rPh>
    <rPh sb="20" eb="22">
      <t>ヨテイ</t>
    </rPh>
    <rPh sb="23" eb="25">
      <t>シタマワ</t>
    </rPh>
    <phoneticPr fontId="5"/>
  </si>
  <si>
    <t>739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</si>
</sst>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167640</xdr:colOff>
      <xdr:row>741</xdr:row>
      <xdr:rowOff>7620</xdr:rowOff>
    </xdr:from>
    <xdr:to>
      <xdr:col>40</xdr:col>
      <xdr:colOff>89317</xdr:colOff>
      <xdr:row>751</xdr:row>
      <xdr:rowOff>239719</xdr:rowOff>
    </xdr:to>
    <xdr:grpSp>
      <xdr:nvGrpSpPr>
        <xdr:cNvPr id="23" name="グループ化 22"/>
        <xdr:cNvGrpSpPr>
          <a:grpSpLocks/>
        </xdr:cNvGrpSpPr>
      </xdr:nvGrpSpPr>
      <xdr:grpSpPr bwMode="auto">
        <a:xfrm>
          <a:off x="1793240" y="48712120"/>
          <a:ext cx="6424077" cy="3788099"/>
          <a:chOff x="3136900" y="28345590"/>
          <a:chExt cx="6709403" cy="3759200"/>
        </a:xfrm>
      </xdr:grpSpPr>
      <xdr:sp macro="" textlink="">
        <xdr:nvSpPr>
          <xdr:cNvPr id="24" name="角丸四角形 23"/>
          <xdr:cNvSpPr/>
        </xdr:nvSpPr>
        <xdr:spPr>
          <a:xfrm>
            <a:off x="3136900" y="28345590"/>
            <a:ext cx="2540902"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厚生労働省</a:t>
            </a:r>
          </a:p>
        </xdr:txBody>
      </xdr:sp>
      <xdr:sp macro="" textlink="">
        <xdr:nvSpPr>
          <xdr:cNvPr id="25" name="角丸四角形 24"/>
          <xdr:cNvSpPr/>
        </xdr:nvSpPr>
        <xdr:spPr>
          <a:xfrm>
            <a:off x="3165994" y="31162611"/>
            <a:ext cx="3627089" cy="942179"/>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A. </a:t>
            </a:r>
            <a:r>
              <a:rPr kumimoji="1" lang="ja-JP" altLang="en-US" sz="1600">
                <a:solidFill>
                  <a:sysClr val="windowText" lastClr="000000"/>
                </a:solidFill>
                <a:latin typeface="+mn-lt"/>
                <a:ea typeface="+mn-ea"/>
              </a:rPr>
              <a:t>存続厚生年金基金</a:t>
            </a:r>
            <a:r>
              <a:rPr kumimoji="1" lang="ja-JP" altLang="en-US" sz="1600">
                <a:solidFill>
                  <a:sysClr val="windowText" lastClr="000000"/>
                </a:solidFill>
              </a:rPr>
              <a:t>等（</a:t>
            </a:r>
            <a:r>
              <a:rPr kumimoji="1" lang="en-US" altLang="ja-JP" sz="1600">
                <a:solidFill>
                  <a:sysClr val="windowText" lastClr="000000"/>
                </a:solidFill>
              </a:rPr>
              <a:t>132</a:t>
            </a:r>
            <a:r>
              <a:rPr kumimoji="1" lang="ja-JP" altLang="en-US" sz="1600">
                <a:solidFill>
                  <a:sysClr val="windowText" lastClr="000000"/>
                </a:solidFill>
              </a:rPr>
              <a:t>）</a:t>
            </a:r>
          </a:p>
        </xdr:txBody>
      </xdr:sp>
      <xdr:cxnSp macro="">
        <xdr:nvCxnSpPr>
          <xdr:cNvPr id="26" name="直線矢印コネクタ 25"/>
          <xdr:cNvCxnSpPr/>
        </xdr:nvCxnSpPr>
        <xdr:spPr>
          <a:xfrm rot="5400000">
            <a:off x="2552735" y="30201307"/>
            <a:ext cx="1798706" cy="969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7" name="テキスト ボックス 26"/>
          <xdr:cNvSpPr txBox="1"/>
        </xdr:nvSpPr>
        <xdr:spPr>
          <a:xfrm>
            <a:off x="3650899" y="29687508"/>
            <a:ext cx="6195404" cy="11325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1200"/>
              <a:t>（厚生年金保険法等に基づく、存続厚生年金基金等に対する給付費等負担金の交付）</a:t>
            </a:r>
            <a:endParaRPr kumimoji="1" lang="en-US" altLang="ja-JP" sz="1200"/>
          </a:p>
          <a:p>
            <a:endParaRPr kumimoji="1" lang="en-US" altLang="ja-JP" sz="1200"/>
          </a:p>
          <a:p>
            <a:r>
              <a:rPr kumimoji="1" lang="ja-JP" altLang="en-US" sz="1200"/>
              <a:t>　</a:t>
            </a:r>
            <a:r>
              <a:rPr kumimoji="1" lang="en-US" altLang="ja-JP" sz="1200">
                <a:solidFill>
                  <a:schemeClr val="dk1"/>
                </a:solidFill>
                <a:effectLst/>
                <a:latin typeface="+mn-lt"/>
                <a:ea typeface="+mn-ea"/>
                <a:cs typeface="+mn-cs"/>
              </a:rPr>
              <a:t>121,406</a:t>
            </a:r>
            <a:r>
              <a:rPr kumimoji="1" lang="ja-JP" altLang="ja-JP" sz="1200">
                <a:solidFill>
                  <a:schemeClr val="dk1"/>
                </a:solidFill>
                <a:effectLst/>
                <a:latin typeface="+mn-lt"/>
                <a:ea typeface="+mn-ea"/>
                <a:cs typeface="+mn-cs"/>
              </a:rPr>
              <a:t>百万円（平成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年度執行額）</a:t>
            </a:r>
            <a:endParaRPr lang="ja-JP" altLang="ja-JP" sz="1200">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75" zoomScaleNormal="75" zoomScaleSheetLayoutView="75" zoomScalePageLayoutView="85" workbookViewId="0">
      <selection activeCell="R738" sqref="R738:Z7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786</v>
      </c>
      <c r="AT2" s="940"/>
      <c r="AU2" s="940"/>
      <c r="AV2" s="52" t="str">
        <f>IF(AW2="", "", "-")</f>
        <v/>
      </c>
      <c r="AW2" s="911"/>
      <c r="AX2" s="911"/>
    </row>
    <row r="3" spans="1:50" ht="21" customHeight="1" thickBot="1" x14ac:dyDescent="0.2">
      <c r="A3" s="867" t="s">
        <v>544</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570</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601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161</v>
      </c>
      <c r="H5" s="840"/>
      <c r="I5" s="840"/>
      <c r="J5" s="840"/>
      <c r="K5" s="840"/>
      <c r="L5" s="840"/>
      <c r="M5" s="841" t="s">
        <v>66</v>
      </c>
      <c r="N5" s="842"/>
      <c r="O5" s="842"/>
      <c r="P5" s="842"/>
      <c r="Q5" s="842"/>
      <c r="R5" s="843"/>
      <c r="S5" s="844" t="s">
        <v>131</v>
      </c>
      <c r="T5" s="840"/>
      <c r="U5" s="840"/>
      <c r="V5" s="840"/>
      <c r="W5" s="840"/>
      <c r="X5" s="845"/>
      <c r="Y5" s="698" t="s">
        <v>3</v>
      </c>
      <c r="Z5" s="543"/>
      <c r="AA5" s="543"/>
      <c r="AB5" s="543"/>
      <c r="AC5" s="543"/>
      <c r="AD5" s="544"/>
      <c r="AE5" s="699" t="s">
        <v>572</v>
      </c>
      <c r="AF5" s="699"/>
      <c r="AG5" s="699"/>
      <c r="AH5" s="699"/>
      <c r="AI5" s="699"/>
      <c r="AJ5" s="699"/>
      <c r="AK5" s="699"/>
      <c r="AL5" s="699"/>
      <c r="AM5" s="699"/>
      <c r="AN5" s="699"/>
      <c r="AO5" s="699"/>
      <c r="AP5" s="700"/>
      <c r="AQ5" s="701" t="s">
        <v>636</v>
      </c>
      <c r="AR5" s="702"/>
      <c r="AS5" s="702"/>
      <c r="AT5" s="702"/>
      <c r="AU5" s="702"/>
      <c r="AV5" s="702"/>
      <c r="AW5" s="702"/>
      <c r="AX5" s="703"/>
    </row>
    <row r="6" spans="1:50" ht="39" customHeight="1" x14ac:dyDescent="0.15">
      <c r="A6" s="706" t="s">
        <v>4</v>
      </c>
      <c r="B6" s="707"/>
      <c r="C6" s="707"/>
      <c r="D6" s="707"/>
      <c r="E6" s="707"/>
      <c r="F6" s="707"/>
      <c r="G6" s="395" t="str">
        <f>入力規則等!F39</f>
        <v>年金特別会計厚生年金勘定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98.45" customHeight="1" x14ac:dyDescent="0.15">
      <c r="A7" s="495" t="s">
        <v>22</v>
      </c>
      <c r="B7" s="496"/>
      <c r="C7" s="496"/>
      <c r="D7" s="496"/>
      <c r="E7" s="496"/>
      <c r="F7" s="497"/>
      <c r="G7" s="498" t="s">
        <v>602</v>
      </c>
      <c r="H7" s="499"/>
      <c r="I7" s="499"/>
      <c r="J7" s="499"/>
      <c r="K7" s="499"/>
      <c r="L7" s="499"/>
      <c r="M7" s="499"/>
      <c r="N7" s="499"/>
      <c r="O7" s="499"/>
      <c r="P7" s="499"/>
      <c r="Q7" s="499"/>
      <c r="R7" s="499"/>
      <c r="S7" s="499"/>
      <c r="T7" s="499"/>
      <c r="U7" s="499"/>
      <c r="V7" s="499"/>
      <c r="W7" s="499"/>
      <c r="X7" s="500"/>
      <c r="Y7" s="922" t="s">
        <v>516</v>
      </c>
      <c r="Z7" s="443"/>
      <c r="AA7" s="443"/>
      <c r="AB7" s="443"/>
      <c r="AC7" s="443"/>
      <c r="AD7" s="923"/>
      <c r="AE7" s="912" t="s">
        <v>603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高齢社会対策</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66.599999999999994" customHeight="1" x14ac:dyDescent="0.15">
      <c r="A9" s="849" t="s">
        <v>23</v>
      </c>
      <c r="B9" s="850"/>
      <c r="C9" s="850"/>
      <c r="D9" s="850"/>
      <c r="E9" s="850"/>
      <c r="F9" s="850"/>
      <c r="G9" s="851" t="s">
        <v>633</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4" customHeight="1" x14ac:dyDescent="0.15">
      <c r="A10" s="660" t="s">
        <v>30</v>
      </c>
      <c r="B10" s="661"/>
      <c r="C10" s="661"/>
      <c r="D10" s="661"/>
      <c r="E10" s="661"/>
      <c r="F10" s="661"/>
      <c r="G10" s="754" t="s">
        <v>631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37.15" customHeight="1" x14ac:dyDescent="0.15">
      <c r="A11" s="660" t="s">
        <v>5</v>
      </c>
      <c r="B11" s="661"/>
      <c r="C11" s="661"/>
      <c r="D11" s="661"/>
      <c r="E11" s="661"/>
      <c r="F11" s="662"/>
      <c r="G11" s="695" t="str">
        <f>入力規則等!P10</f>
        <v>負担</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212445</v>
      </c>
      <c r="Q13" s="658"/>
      <c r="R13" s="658"/>
      <c r="S13" s="658"/>
      <c r="T13" s="658"/>
      <c r="U13" s="658"/>
      <c r="V13" s="659"/>
      <c r="W13" s="657">
        <v>317569</v>
      </c>
      <c r="X13" s="658"/>
      <c r="Y13" s="658"/>
      <c r="Z13" s="658"/>
      <c r="AA13" s="658"/>
      <c r="AB13" s="658"/>
      <c r="AC13" s="659"/>
      <c r="AD13" s="657">
        <v>174049</v>
      </c>
      <c r="AE13" s="658"/>
      <c r="AF13" s="658"/>
      <c r="AG13" s="658"/>
      <c r="AH13" s="658"/>
      <c r="AI13" s="658"/>
      <c r="AJ13" s="659"/>
      <c r="AK13" s="657">
        <v>231783</v>
      </c>
      <c r="AL13" s="658"/>
      <c r="AM13" s="658"/>
      <c r="AN13" s="658"/>
      <c r="AO13" s="658"/>
      <c r="AP13" s="658"/>
      <c r="AQ13" s="659"/>
      <c r="AR13" s="919">
        <v>359804</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575</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575</v>
      </c>
      <c r="X15" s="658"/>
      <c r="Y15" s="658"/>
      <c r="Z15" s="658"/>
      <c r="AA15" s="658"/>
      <c r="AB15" s="658"/>
      <c r="AC15" s="659"/>
      <c r="AD15" s="657" t="s">
        <v>575</v>
      </c>
      <c r="AE15" s="658"/>
      <c r="AF15" s="658"/>
      <c r="AG15" s="658"/>
      <c r="AH15" s="658"/>
      <c r="AI15" s="658"/>
      <c r="AJ15" s="659"/>
      <c r="AK15" s="657" t="s">
        <v>575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576</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575</v>
      </c>
      <c r="Q17" s="658"/>
      <c r="R17" s="658"/>
      <c r="S17" s="658"/>
      <c r="T17" s="658"/>
      <c r="U17" s="658"/>
      <c r="V17" s="659"/>
      <c r="W17" s="657" t="s">
        <v>576</v>
      </c>
      <c r="X17" s="658"/>
      <c r="Y17" s="658"/>
      <c r="Z17" s="658"/>
      <c r="AA17" s="658"/>
      <c r="AB17" s="658"/>
      <c r="AC17" s="659"/>
      <c r="AD17" s="657">
        <v>-1181</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212445</v>
      </c>
      <c r="Q18" s="879"/>
      <c r="R18" s="879"/>
      <c r="S18" s="879"/>
      <c r="T18" s="879"/>
      <c r="U18" s="879"/>
      <c r="V18" s="880"/>
      <c r="W18" s="878">
        <f>SUM(W13:AC17)</f>
        <v>317569</v>
      </c>
      <c r="X18" s="879"/>
      <c r="Y18" s="879"/>
      <c r="Z18" s="879"/>
      <c r="AA18" s="879"/>
      <c r="AB18" s="879"/>
      <c r="AC18" s="880"/>
      <c r="AD18" s="878">
        <f>SUM(AD13:AJ17)</f>
        <v>172868</v>
      </c>
      <c r="AE18" s="879"/>
      <c r="AF18" s="879"/>
      <c r="AG18" s="879"/>
      <c r="AH18" s="879"/>
      <c r="AI18" s="879"/>
      <c r="AJ18" s="880"/>
      <c r="AK18" s="878">
        <f>SUM(AK13:AQ17)</f>
        <v>231783</v>
      </c>
      <c r="AL18" s="879"/>
      <c r="AM18" s="879"/>
      <c r="AN18" s="879"/>
      <c r="AO18" s="879"/>
      <c r="AP18" s="879"/>
      <c r="AQ18" s="880"/>
      <c r="AR18" s="878">
        <f>SUM(AR13:AX17)</f>
        <v>359804</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117430</v>
      </c>
      <c r="Q19" s="658"/>
      <c r="R19" s="658"/>
      <c r="S19" s="658"/>
      <c r="T19" s="658"/>
      <c r="U19" s="658"/>
      <c r="V19" s="659"/>
      <c r="W19" s="657">
        <v>123129</v>
      </c>
      <c r="X19" s="658"/>
      <c r="Y19" s="658"/>
      <c r="Z19" s="658"/>
      <c r="AA19" s="658"/>
      <c r="AB19" s="658"/>
      <c r="AC19" s="659"/>
      <c r="AD19" s="657">
        <v>121406</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0.55275483066205366</v>
      </c>
      <c r="Q20" s="318"/>
      <c r="R20" s="318"/>
      <c r="S20" s="318"/>
      <c r="T20" s="318"/>
      <c r="U20" s="318"/>
      <c r="V20" s="318"/>
      <c r="W20" s="318">
        <f t="shared" ref="W20" si="0">IF(W18=0, "-", SUM(W19)/W18)</f>
        <v>0.3877236128211507</v>
      </c>
      <c r="X20" s="318"/>
      <c r="Y20" s="318"/>
      <c r="Z20" s="318"/>
      <c r="AA20" s="318"/>
      <c r="AB20" s="318"/>
      <c r="AC20" s="318"/>
      <c r="AD20" s="318">
        <f t="shared" ref="AD20" si="1">IF(AD18=0, "-", SUM(AD19)/AD18)</f>
        <v>0.70230464863363951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478</v>
      </c>
      <c r="H21" s="317"/>
      <c r="I21" s="317"/>
      <c r="J21" s="317"/>
      <c r="K21" s="317"/>
      <c r="L21" s="317"/>
      <c r="M21" s="317"/>
      <c r="N21" s="317"/>
      <c r="O21" s="317"/>
      <c r="P21" s="318">
        <f>IF(P19=0, "-", SUM(P19)/SUM(P13,P14))</f>
        <v>0.55275483066205366</v>
      </c>
      <c r="Q21" s="318"/>
      <c r="R21" s="318"/>
      <c r="S21" s="318"/>
      <c r="T21" s="318"/>
      <c r="U21" s="318"/>
      <c r="V21" s="318"/>
      <c r="W21" s="318">
        <f t="shared" ref="W21" si="2">IF(W19=0, "-", SUM(W19)/SUM(W13,W14))</f>
        <v>0.3877236128211507</v>
      </c>
      <c r="X21" s="318"/>
      <c r="Y21" s="318"/>
      <c r="Z21" s="318"/>
      <c r="AA21" s="318"/>
      <c r="AB21" s="318"/>
      <c r="AC21" s="318"/>
      <c r="AD21" s="318">
        <f t="shared" ref="AD21" si="3">IF(AD19=0, "-", SUM(AD19)/SUM(AD13,AD14))</f>
        <v>0.6975391987313917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560</v>
      </c>
      <c r="B22" s="965"/>
      <c r="C22" s="965"/>
      <c r="D22" s="965"/>
      <c r="E22" s="965"/>
      <c r="F22" s="966"/>
      <c r="G22" s="951" t="s">
        <v>457</v>
      </c>
      <c r="H22" s="222"/>
      <c r="I22" s="222"/>
      <c r="J22" s="222"/>
      <c r="K22" s="222"/>
      <c r="L22" s="222"/>
      <c r="M22" s="222"/>
      <c r="N22" s="222"/>
      <c r="O22" s="223"/>
      <c r="P22" s="936" t="s">
        <v>521</v>
      </c>
      <c r="Q22" s="222"/>
      <c r="R22" s="222"/>
      <c r="S22" s="222"/>
      <c r="T22" s="222"/>
      <c r="U22" s="222"/>
      <c r="V22" s="223"/>
      <c r="W22" s="936" t="s">
        <v>517</v>
      </c>
      <c r="X22" s="222"/>
      <c r="Y22" s="222"/>
      <c r="Z22" s="222"/>
      <c r="AA22" s="222"/>
      <c r="AB22" s="222"/>
      <c r="AC22" s="223"/>
      <c r="AD22" s="936" t="s">
        <v>456</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604</v>
      </c>
      <c r="H23" s="953"/>
      <c r="I23" s="953"/>
      <c r="J23" s="953"/>
      <c r="K23" s="953"/>
      <c r="L23" s="953"/>
      <c r="M23" s="953"/>
      <c r="N23" s="953"/>
      <c r="O23" s="954"/>
      <c r="P23" s="919">
        <v>231783</v>
      </c>
      <c r="Q23" s="920"/>
      <c r="R23" s="920"/>
      <c r="S23" s="920"/>
      <c r="T23" s="920"/>
      <c r="U23" s="920"/>
      <c r="V23" s="937"/>
      <c r="W23" s="919">
        <v>359804</v>
      </c>
      <c r="X23" s="920"/>
      <c r="Y23" s="920"/>
      <c r="Z23" s="920"/>
      <c r="AA23" s="920"/>
      <c r="AB23" s="920"/>
      <c r="AC23" s="937"/>
      <c r="AD23" s="974" t="s">
        <v>639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7"/>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hidden="1" customHeight="1" x14ac:dyDescent="0.15">
      <c r="A25" s="967"/>
      <c r="B25" s="968"/>
      <c r="C25" s="968"/>
      <c r="D25" s="968"/>
      <c r="E25" s="968"/>
      <c r="F25" s="969"/>
      <c r="G25" s="955"/>
      <c r="H25" s="956"/>
      <c r="I25" s="956"/>
      <c r="J25" s="956"/>
      <c r="K25" s="956"/>
      <c r="L25" s="956"/>
      <c r="M25" s="956"/>
      <c r="N25" s="956"/>
      <c r="O25" s="957"/>
      <c r="P25" s="657"/>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7"/>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7"/>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461</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458</v>
      </c>
      <c r="H29" s="962"/>
      <c r="I29" s="962"/>
      <c r="J29" s="962"/>
      <c r="K29" s="962"/>
      <c r="L29" s="962"/>
      <c r="M29" s="962"/>
      <c r="N29" s="962"/>
      <c r="O29" s="963"/>
      <c r="P29" s="657">
        <f>AK13</f>
        <v>231783</v>
      </c>
      <c r="Q29" s="658"/>
      <c r="R29" s="658"/>
      <c r="S29" s="658"/>
      <c r="T29" s="658"/>
      <c r="U29" s="658"/>
      <c r="V29" s="659"/>
      <c r="W29" s="933">
        <f>AR13</f>
        <v>359804</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536</v>
      </c>
      <c r="AF30" s="859"/>
      <c r="AG30" s="859"/>
      <c r="AH30" s="860"/>
      <c r="AI30" s="858" t="s">
        <v>533</v>
      </c>
      <c r="AJ30" s="859"/>
      <c r="AK30" s="859"/>
      <c r="AL30" s="860"/>
      <c r="AM30" s="915" t="s">
        <v>528</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575</v>
      </c>
      <c r="AR31" s="200"/>
      <c r="AS31" s="133" t="s">
        <v>355</v>
      </c>
      <c r="AT31" s="134"/>
      <c r="AU31" s="199" t="s">
        <v>579</v>
      </c>
      <c r="AV31" s="199"/>
      <c r="AW31" s="398" t="s">
        <v>300</v>
      </c>
      <c r="AX31" s="399"/>
    </row>
    <row r="32" spans="1:50" ht="23.25" customHeight="1" x14ac:dyDescent="0.15">
      <c r="A32" s="403"/>
      <c r="B32" s="401"/>
      <c r="C32" s="401"/>
      <c r="D32" s="401"/>
      <c r="E32" s="401"/>
      <c r="F32" s="402"/>
      <c r="G32" s="564" t="s">
        <v>575</v>
      </c>
      <c r="H32" s="565"/>
      <c r="I32" s="565"/>
      <c r="J32" s="565"/>
      <c r="K32" s="565"/>
      <c r="L32" s="565"/>
      <c r="M32" s="565"/>
      <c r="N32" s="565"/>
      <c r="O32" s="566"/>
      <c r="P32" s="105" t="s">
        <v>578</v>
      </c>
      <c r="Q32" s="105"/>
      <c r="R32" s="105"/>
      <c r="S32" s="105"/>
      <c r="T32" s="105"/>
      <c r="U32" s="105"/>
      <c r="V32" s="105"/>
      <c r="W32" s="105"/>
      <c r="X32" s="106"/>
      <c r="Y32" s="471" t="s">
        <v>12</v>
      </c>
      <c r="Z32" s="531"/>
      <c r="AA32" s="532"/>
      <c r="AB32" s="461" t="s">
        <v>575</v>
      </c>
      <c r="AC32" s="461"/>
      <c r="AD32" s="461"/>
      <c r="AE32" s="218" t="s">
        <v>575</v>
      </c>
      <c r="AF32" s="219"/>
      <c r="AG32" s="219"/>
      <c r="AH32" s="219"/>
      <c r="AI32" s="218" t="s">
        <v>575</v>
      </c>
      <c r="AJ32" s="219"/>
      <c r="AK32" s="219"/>
      <c r="AL32" s="219"/>
      <c r="AM32" s="218" t="s">
        <v>575</v>
      </c>
      <c r="AN32" s="219"/>
      <c r="AO32" s="219"/>
      <c r="AP32" s="219"/>
      <c r="AQ32" s="340" t="s">
        <v>575</v>
      </c>
      <c r="AR32" s="207"/>
      <c r="AS32" s="207"/>
      <c r="AT32" s="341"/>
      <c r="AU32" s="219" t="s">
        <v>579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575</v>
      </c>
      <c r="AC33" s="523"/>
      <c r="AD33" s="523"/>
      <c r="AE33" s="218" t="s">
        <v>579</v>
      </c>
      <c r="AF33" s="219"/>
      <c r="AG33" s="219"/>
      <c r="AH33" s="219"/>
      <c r="AI33" s="218" t="s">
        <v>578</v>
      </c>
      <c r="AJ33" s="219"/>
      <c r="AK33" s="219"/>
      <c r="AL33" s="219"/>
      <c r="AM33" s="218" t="s">
        <v>575</v>
      </c>
      <c r="AN33" s="219"/>
      <c r="AO33" s="219"/>
      <c r="AP33" s="219"/>
      <c r="AQ33" s="340" t="s">
        <v>575</v>
      </c>
      <c r="AR33" s="207"/>
      <c r="AS33" s="207"/>
      <c r="AT33" s="341"/>
      <c r="AU33" s="219" t="s">
        <v>578</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t="s">
        <v>575</v>
      </c>
      <c r="AF34" s="219"/>
      <c r="AG34" s="219"/>
      <c r="AH34" s="219"/>
      <c r="AI34" s="218" t="s">
        <v>576</v>
      </c>
      <c r="AJ34" s="219"/>
      <c r="AK34" s="219"/>
      <c r="AL34" s="219"/>
      <c r="AM34" s="218" t="s">
        <v>579</v>
      </c>
      <c r="AN34" s="219"/>
      <c r="AO34" s="219"/>
      <c r="AP34" s="219"/>
      <c r="AQ34" s="340" t="s">
        <v>576</v>
      </c>
      <c r="AR34" s="207"/>
      <c r="AS34" s="207"/>
      <c r="AT34" s="341"/>
      <c r="AU34" s="219" t="s">
        <v>575</v>
      </c>
      <c r="AV34" s="219"/>
      <c r="AW34" s="219"/>
      <c r="AX34" s="221"/>
    </row>
    <row r="35" spans="1:50" ht="23.25" customHeight="1" x14ac:dyDescent="0.15">
      <c r="A35" s="226" t="s">
        <v>506</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47"/>
    </row>
    <row r="80" spans="1:50" ht="18.75"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5"/>
      <c r="B82" s="527"/>
      <c r="C82" s="428"/>
      <c r="D82" s="428"/>
      <c r="E82" s="428"/>
      <c r="F82" s="429"/>
      <c r="G82" s="676" t="s">
        <v>605</v>
      </c>
      <c r="H82" s="676"/>
      <c r="I82" s="676"/>
      <c r="J82" s="676"/>
      <c r="K82" s="676"/>
      <c r="L82" s="676"/>
      <c r="M82" s="676"/>
      <c r="N82" s="676"/>
      <c r="O82" s="676"/>
      <c r="P82" s="676"/>
      <c r="Q82" s="676"/>
      <c r="R82" s="676"/>
      <c r="S82" s="676"/>
      <c r="T82" s="676"/>
      <c r="U82" s="676"/>
      <c r="V82" s="676"/>
      <c r="W82" s="676"/>
      <c r="X82" s="676"/>
      <c r="Y82" s="676"/>
      <c r="Z82" s="676"/>
      <c r="AA82" s="677"/>
      <c r="AB82" s="884" t="s">
        <v>638</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31.15"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t="s">
        <v>575</v>
      </c>
      <c r="AR86" s="199"/>
      <c r="AS86" s="133" t="s">
        <v>355</v>
      </c>
      <c r="AT86" s="134"/>
      <c r="AU86" s="199">
        <v>31</v>
      </c>
      <c r="AV86" s="199"/>
      <c r="AW86" s="398" t="s">
        <v>300</v>
      </c>
      <c r="AX86" s="399"/>
      <c r="AY86" s="10"/>
      <c r="AZ86" s="10"/>
      <c r="BA86" s="10"/>
      <c r="BB86" s="10"/>
      <c r="BC86" s="10"/>
      <c r="BD86" s="10"/>
      <c r="BE86" s="10"/>
      <c r="BF86" s="10"/>
      <c r="BG86" s="10"/>
      <c r="BH86" s="10"/>
    </row>
    <row r="87" spans="1:60" ht="23.25" customHeight="1" x14ac:dyDescent="0.15">
      <c r="A87" s="865"/>
      <c r="B87" s="428"/>
      <c r="C87" s="428"/>
      <c r="D87" s="428"/>
      <c r="E87" s="428"/>
      <c r="F87" s="429"/>
      <c r="G87" s="104" t="s">
        <v>606</v>
      </c>
      <c r="H87" s="105"/>
      <c r="I87" s="105"/>
      <c r="J87" s="105"/>
      <c r="K87" s="105"/>
      <c r="L87" s="105"/>
      <c r="M87" s="105"/>
      <c r="N87" s="105"/>
      <c r="O87" s="106"/>
      <c r="P87" s="105" t="s">
        <v>607</v>
      </c>
      <c r="Q87" s="514"/>
      <c r="R87" s="514"/>
      <c r="S87" s="514"/>
      <c r="T87" s="514"/>
      <c r="U87" s="514"/>
      <c r="V87" s="514"/>
      <c r="W87" s="514"/>
      <c r="X87" s="515"/>
      <c r="Y87" s="561" t="s">
        <v>62</v>
      </c>
      <c r="Z87" s="562"/>
      <c r="AA87" s="563"/>
      <c r="AB87" s="461" t="s">
        <v>581</v>
      </c>
      <c r="AC87" s="461"/>
      <c r="AD87" s="461"/>
      <c r="AE87" s="218">
        <v>1174</v>
      </c>
      <c r="AF87" s="219"/>
      <c r="AG87" s="219"/>
      <c r="AH87" s="219"/>
      <c r="AI87" s="218">
        <v>1231</v>
      </c>
      <c r="AJ87" s="219"/>
      <c r="AK87" s="219"/>
      <c r="AL87" s="219"/>
      <c r="AM87" s="218">
        <v>1214</v>
      </c>
      <c r="AN87" s="219"/>
      <c r="AO87" s="219"/>
      <c r="AP87" s="219"/>
      <c r="AQ87" s="340" t="s">
        <v>575</v>
      </c>
      <c r="AR87" s="207"/>
      <c r="AS87" s="207"/>
      <c r="AT87" s="341"/>
      <c r="AU87" s="219" t="s">
        <v>582</v>
      </c>
      <c r="AV87" s="219"/>
      <c r="AW87" s="219"/>
      <c r="AX87" s="221"/>
    </row>
    <row r="88" spans="1:60" ht="23.25"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581</v>
      </c>
      <c r="AC88" s="523"/>
      <c r="AD88" s="523"/>
      <c r="AE88" s="218">
        <v>2124</v>
      </c>
      <c r="AF88" s="219"/>
      <c r="AG88" s="219"/>
      <c r="AH88" s="219"/>
      <c r="AI88" s="218">
        <v>3176</v>
      </c>
      <c r="AJ88" s="219"/>
      <c r="AK88" s="219"/>
      <c r="AL88" s="219"/>
      <c r="AM88" s="218">
        <v>1740</v>
      </c>
      <c r="AN88" s="219"/>
      <c r="AO88" s="219"/>
      <c r="AP88" s="219"/>
      <c r="AQ88" s="340" t="s">
        <v>582</v>
      </c>
      <c r="AR88" s="207"/>
      <c r="AS88" s="207"/>
      <c r="AT88" s="341"/>
      <c r="AU88" s="219">
        <v>2318</v>
      </c>
      <c r="AV88" s="219"/>
      <c r="AW88" s="219"/>
      <c r="AX88" s="221"/>
      <c r="AY88" s="10"/>
      <c r="AZ88" s="10"/>
      <c r="BA88" s="10"/>
      <c r="BB88" s="10"/>
      <c r="BC88" s="10"/>
    </row>
    <row r="89" spans="1:60" ht="36.6" customHeight="1" thickBot="1" x14ac:dyDescent="0.2">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v>55</v>
      </c>
      <c r="AF89" s="219"/>
      <c r="AG89" s="219"/>
      <c r="AH89" s="219"/>
      <c r="AI89" s="218">
        <v>39</v>
      </c>
      <c r="AJ89" s="219"/>
      <c r="AK89" s="219"/>
      <c r="AL89" s="219"/>
      <c r="AM89" s="218">
        <v>70</v>
      </c>
      <c r="AN89" s="219"/>
      <c r="AO89" s="219"/>
      <c r="AP89" s="219"/>
      <c r="AQ89" s="340" t="s">
        <v>583</v>
      </c>
      <c r="AR89" s="207"/>
      <c r="AS89" s="207"/>
      <c r="AT89" s="341"/>
      <c r="AU89" s="219" t="s">
        <v>575</v>
      </c>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607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608</v>
      </c>
      <c r="AC101" s="461"/>
      <c r="AD101" s="461"/>
      <c r="AE101" s="218">
        <v>234</v>
      </c>
      <c r="AF101" s="219"/>
      <c r="AG101" s="219"/>
      <c r="AH101" s="220"/>
      <c r="AI101" s="218">
        <v>274</v>
      </c>
      <c r="AJ101" s="219"/>
      <c r="AK101" s="219"/>
      <c r="AL101" s="220"/>
      <c r="AM101" s="218">
        <v>132</v>
      </c>
      <c r="AN101" s="219"/>
      <c r="AO101" s="219"/>
      <c r="AP101" s="220"/>
      <c r="AQ101" s="218" t="s">
        <v>609</v>
      </c>
      <c r="AR101" s="219"/>
      <c r="AS101" s="219"/>
      <c r="AT101" s="220"/>
      <c r="AU101" s="218" t="s">
        <v>575</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608</v>
      </c>
      <c r="AC102" s="461"/>
      <c r="AD102" s="461"/>
      <c r="AE102" s="418" t="s">
        <v>610</v>
      </c>
      <c r="AF102" s="418"/>
      <c r="AG102" s="418"/>
      <c r="AH102" s="418"/>
      <c r="AI102" s="418" t="s">
        <v>611</v>
      </c>
      <c r="AJ102" s="418"/>
      <c r="AK102" s="418"/>
      <c r="AL102" s="418"/>
      <c r="AM102" s="418" t="s">
        <v>609</v>
      </c>
      <c r="AN102" s="418"/>
      <c r="AO102" s="418"/>
      <c r="AP102" s="418"/>
      <c r="AQ102" s="273" t="s">
        <v>640</v>
      </c>
      <c r="AR102" s="274"/>
      <c r="AS102" s="274"/>
      <c r="AT102" s="319"/>
      <c r="AU102" s="273" t="s">
        <v>575</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612</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575</v>
      </c>
      <c r="AC116" s="463"/>
      <c r="AD116" s="464"/>
      <c r="AE116" s="418" t="s">
        <v>584</v>
      </c>
      <c r="AF116" s="418"/>
      <c r="AG116" s="418"/>
      <c r="AH116" s="418"/>
      <c r="AI116" s="418" t="s">
        <v>578</v>
      </c>
      <c r="AJ116" s="418"/>
      <c r="AK116" s="418"/>
      <c r="AL116" s="418"/>
      <c r="AM116" s="418" t="s">
        <v>584</v>
      </c>
      <c r="AN116" s="418"/>
      <c r="AO116" s="418"/>
      <c r="AP116" s="418"/>
      <c r="AQ116" s="218" t="s">
        <v>575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575</v>
      </c>
      <c r="AC117" s="473"/>
      <c r="AD117" s="474"/>
      <c r="AE117" s="551" t="s">
        <v>575</v>
      </c>
      <c r="AF117" s="551"/>
      <c r="AG117" s="551"/>
      <c r="AH117" s="551"/>
      <c r="AI117" s="551" t="s">
        <v>575</v>
      </c>
      <c r="AJ117" s="551"/>
      <c r="AK117" s="551"/>
      <c r="AL117" s="551"/>
      <c r="AM117" s="551" t="s">
        <v>578</v>
      </c>
      <c r="AN117" s="551"/>
      <c r="AO117" s="551"/>
      <c r="AP117" s="551"/>
      <c r="AQ117" s="551" t="s">
        <v>575</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566</v>
      </c>
      <c r="B130" s="185"/>
      <c r="C130" s="184" t="s">
        <v>358</v>
      </c>
      <c r="D130" s="185"/>
      <c r="E130" s="169" t="s">
        <v>387</v>
      </c>
      <c r="F130" s="170"/>
      <c r="G130" s="171" t="s">
        <v>585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575</v>
      </c>
      <c r="AR133" s="199"/>
      <c r="AS133" s="133" t="s">
        <v>355</v>
      </c>
      <c r="AT133" s="134"/>
      <c r="AU133" s="200" t="s">
        <v>578</v>
      </c>
      <c r="AV133" s="200"/>
      <c r="AW133" s="133" t="s">
        <v>300</v>
      </c>
      <c r="AX133" s="195"/>
    </row>
    <row r="134" spans="1:50" ht="39.75" customHeight="1" x14ac:dyDescent="0.15">
      <c r="A134" s="189"/>
      <c r="B134" s="186"/>
      <c r="C134" s="180"/>
      <c r="D134" s="186"/>
      <c r="E134" s="180"/>
      <c r="F134" s="181"/>
      <c r="G134" s="104" t="s">
        <v>578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575</v>
      </c>
      <c r="AC134" s="205"/>
      <c r="AD134" s="205"/>
      <c r="AE134" s="206" t="s">
        <v>576</v>
      </c>
      <c r="AF134" s="207"/>
      <c r="AG134" s="207"/>
      <c r="AH134" s="207"/>
      <c r="AI134" s="206" t="s">
        <v>575</v>
      </c>
      <c r="AJ134" s="207"/>
      <c r="AK134" s="207"/>
      <c r="AL134" s="207"/>
      <c r="AM134" s="206" t="s">
        <v>575</v>
      </c>
      <c r="AN134" s="207"/>
      <c r="AO134" s="207"/>
      <c r="AP134" s="207"/>
      <c r="AQ134" s="206" t="s">
        <v>588</v>
      </c>
      <c r="AR134" s="207"/>
      <c r="AS134" s="207"/>
      <c r="AT134" s="207"/>
      <c r="AU134" s="206" t="s">
        <v>575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t="s">
        <v>575</v>
      </c>
      <c r="AF135" s="207"/>
      <c r="AG135" s="207"/>
      <c r="AH135" s="207"/>
      <c r="AI135" s="206" t="s">
        <v>575</v>
      </c>
      <c r="AJ135" s="207"/>
      <c r="AK135" s="207"/>
      <c r="AL135" s="207"/>
      <c r="AM135" s="206" t="s">
        <v>575</v>
      </c>
      <c r="AN135" s="207"/>
      <c r="AO135" s="207"/>
      <c r="AP135" s="207"/>
      <c r="AQ135" s="206" t="s">
        <v>576</v>
      </c>
      <c r="AR135" s="207"/>
      <c r="AS135" s="207"/>
      <c r="AT135" s="207"/>
      <c r="AU135" s="206" t="s">
        <v>584</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575</v>
      </c>
      <c r="H154" s="105"/>
      <c r="I154" s="105"/>
      <c r="J154" s="105"/>
      <c r="K154" s="105"/>
      <c r="L154" s="105"/>
      <c r="M154" s="105"/>
      <c r="N154" s="105"/>
      <c r="O154" s="105"/>
      <c r="P154" s="106"/>
      <c r="Q154" s="125" t="s">
        <v>575</v>
      </c>
      <c r="R154" s="105"/>
      <c r="S154" s="105"/>
      <c r="T154" s="105"/>
      <c r="U154" s="105"/>
      <c r="V154" s="105"/>
      <c r="W154" s="105"/>
      <c r="X154" s="105"/>
      <c r="Y154" s="105"/>
      <c r="Z154" s="105"/>
      <c r="AA154" s="293"/>
      <c r="AB154" s="141" t="s">
        <v>580</v>
      </c>
      <c r="AC154" s="142"/>
      <c r="AD154" s="142"/>
      <c r="AE154" s="147" t="s">
        <v>578</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575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1"/>
      <c r="E430" s="174" t="s">
        <v>546</v>
      </c>
      <c r="F430" s="898"/>
      <c r="G430" s="899" t="s">
        <v>374</v>
      </c>
      <c r="H430" s="123"/>
      <c r="I430" s="123"/>
      <c r="J430" s="900" t="s">
        <v>574</v>
      </c>
      <c r="K430" s="901"/>
      <c r="L430" s="901"/>
      <c r="M430" s="901"/>
      <c r="N430" s="901"/>
      <c r="O430" s="901"/>
      <c r="P430" s="901"/>
      <c r="Q430" s="901"/>
      <c r="R430" s="901"/>
      <c r="S430" s="901"/>
      <c r="T430" s="902"/>
      <c r="U430" s="588" t="s">
        <v>576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575</v>
      </c>
      <c r="AF432" s="200"/>
      <c r="AG432" s="133" t="s">
        <v>355</v>
      </c>
      <c r="AH432" s="134"/>
      <c r="AI432" s="156"/>
      <c r="AJ432" s="156"/>
      <c r="AK432" s="156"/>
      <c r="AL432" s="154"/>
      <c r="AM432" s="156"/>
      <c r="AN432" s="156"/>
      <c r="AO432" s="156"/>
      <c r="AP432" s="154"/>
      <c r="AQ432" s="590" t="s">
        <v>575</v>
      </c>
      <c r="AR432" s="200"/>
      <c r="AS432" s="133" t="s">
        <v>355</v>
      </c>
      <c r="AT432" s="134"/>
      <c r="AU432" s="200" t="s">
        <v>575</v>
      </c>
      <c r="AV432" s="200"/>
      <c r="AW432" s="133" t="s">
        <v>300</v>
      </c>
      <c r="AX432" s="195"/>
    </row>
    <row r="433" spans="1:50" ht="23.25" customHeight="1" x14ac:dyDescent="0.15">
      <c r="A433" s="189"/>
      <c r="B433" s="186"/>
      <c r="C433" s="180"/>
      <c r="D433" s="186"/>
      <c r="E433" s="342"/>
      <c r="F433" s="343"/>
      <c r="G433" s="104" t="s">
        <v>575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575</v>
      </c>
      <c r="AC433" s="213"/>
      <c r="AD433" s="213"/>
      <c r="AE433" s="340" t="s">
        <v>575</v>
      </c>
      <c r="AF433" s="207"/>
      <c r="AG433" s="207"/>
      <c r="AH433" s="207"/>
      <c r="AI433" s="340" t="s">
        <v>575</v>
      </c>
      <c r="AJ433" s="207"/>
      <c r="AK433" s="207"/>
      <c r="AL433" s="207"/>
      <c r="AM433" s="340" t="s">
        <v>588</v>
      </c>
      <c r="AN433" s="207"/>
      <c r="AO433" s="207"/>
      <c r="AP433" s="341"/>
      <c r="AQ433" s="340" t="s">
        <v>575</v>
      </c>
      <c r="AR433" s="207"/>
      <c r="AS433" s="207"/>
      <c r="AT433" s="341"/>
      <c r="AU433" s="207" t="s">
        <v>575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575</v>
      </c>
      <c r="AC434" s="205"/>
      <c r="AD434" s="205"/>
      <c r="AE434" s="340" t="s">
        <v>575</v>
      </c>
      <c r="AF434" s="207"/>
      <c r="AG434" s="207"/>
      <c r="AH434" s="341"/>
      <c r="AI434" s="340" t="s">
        <v>589</v>
      </c>
      <c r="AJ434" s="207"/>
      <c r="AK434" s="207"/>
      <c r="AL434" s="207"/>
      <c r="AM434" s="340" t="s">
        <v>575</v>
      </c>
      <c r="AN434" s="207"/>
      <c r="AO434" s="207"/>
      <c r="AP434" s="341"/>
      <c r="AQ434" s="340" t="s">
        <v>588</v>
      </c>
      <c r="AR434" s="207"/>
      <c r="AS434" s="207"/>
      <c r="AT434" s="341"/>
      <c r="AU434" s="207" t="s">
        <v>575</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578</v>
      </c>
      <c r="AF435" s="207"/>
      <c r="AG435" s="207"/>
      <c r="AH435" s="341"/>
      <c r="AI435" s="340" t="s">
        <v>575</v>
      </c>
      <c r="AJ435" s="207"/>
      <c r="AK435" s="207"/>
      <c r="AL435" s="207"/>
      <c r="AM435" s="340" t="s">
        <v>588</v>
      </c>
      <c r="AN435" s="207"/>
      <c r="AO435" s="207"/>
      <c r="AP435" s="341"/>
      <c r="AQ435" s="340" t="s">
        <v>575</v>
      </c>
      <c r="AR435" s="207"/>
      <c r="AS435" s="207"/>
      <c r="AT435" s="341"/>
      <c r="AU435" s="207" t="s">
        <v>575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575</v>
      </c>
      <c r="AF457" s="200"/>
      <c r="AG457" s="133" t="s">
        <v>355</v>
      </c>
      <c r="AH457" s="134"/>
      <c r="AI457" s="156"/>
      <c r="AJ457" s="156"/>
      <c r="AK457" s="156"/>
      <c r="AL457" s="154"/>
      <c r="AM457" s="156"/>
      <c r="AN457" s="156"/>
      <c r="AO457" s="156"/>
      <c r="AP457" s="154"/>
      <c r="AQ457" s="590" t="s">
        <v>575</v>
      </c>
      <c r="AR457" s="200"/>
      <c r="AS457" s="133" t="s">
        <v>355</v>
      </c>
      <c r="AT457" s="134"/>
      <c r="AU457" s="200" t="s">
        <v>592</v>
      </c>
      <c r="AV457" s="200"/>
      <c r="AW457" s="133" t="s">
        <v>300</v>
      </c>
      <c r="AX457" s="195"/>
    </row>
    <row r="458" spans="1:50" ht="23.25" customHeight="1" x14ac:dyDescent="0.15">
      <c r="A458" s="189"/>
      <c r="B458" s="186"/>
      <c r="C458" s="180"/>
      <c r="D458" s="186"/>
      <c r="E458" s="342"/>
      <c r="F458" s="343"/>
      <c r="G458" s="104" t="s">
        <v>575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575</v>
      </c>
      <c r="AC458" s="213"/>
      <c r="AD458" s="213"/>
      <c r="AE458" s="340" t="s">
        <v>575</v>
      </c>
      <c r="AF458" s="207"/>
      <c r="AG458" s="207"/>
      <c r="AH458" s="207"/>
      <c r="AI458" s="340" t="s">
        <v>590</v>
      </c>
      <c r="AJ458" s="207"/>
      <c r="AK458" s="207"/>
      <c r="AL458" s="207"/>
      <c r="AM458" s="340" t="s">
        <v>576</v>
      </c>
      <c r="AN458" s="207"/>
      <c r="AO458" s="207"/>
      <c r="AP458" s="341"/>
      <c r="AQ458" s="340" t="s">
        <v>575</v>
      </c>
      <c r="AR458" s="207"/>
      <c r="AS458" s="207"/>
      <c r="AT458" s="341"/>
      <c r="AU458" s="207" t="s">
        <v>578</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575</v>
      </c>
      <c r="AC459" s="205"/>
      <c r="AD459" s="205"/>
      <c r="AE459" s="340" t="s">
        <v>577</v>
      </c>
      <c r="AF459" s="207"/>
      <c r="AG459" s="207"/>
      <c r="AH459" s="341"/>
      <c r="AI459" s="340" t="s">
        <v>575</v>
      </c>
      <c r="AJ459" s="207"/>
      <c r="AK459" s="207"/>
      <c r="AL459" s="207"/>
      <c r="AM459" s="340" t="s">
        <v>575</v>
      </c>
      <c r="AN459" s="207"/>
      <c r="AO459" s="207"/>
      <c r="AP459" s="341"/>
      <c r="AQ459" s="340" t="s">
        <v>591</v>
      </c>
      <c r="AR459" s="207"/>
      <c r="AS459" s="207"/>
      <c r="AT459" s="341"/>
      <c r="AU459" s="207" t="s">
        <v>575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576</v>
      </c>
      <c r="AF460" s="207"/>
      <c r="AG460" s="207"/>
      <c r="AH460" s="341"/>
      <c r="AI460" s="340" t="s">
        <v>584</v>
      </c>
      <c r="AJ460" s="207"/>
      <c r="AK460" s="207"/>
      <c r="AL460" s="207"/>
      <c r="AM460" s="340" t="s">
        <v>582</v>
      </c>
      <c r="AN460" s="207"/>
      <c r="AO460" s="207"/>
      <c r="AP460" s="341"/>
      <c r="AQ460" s="340" t="s">
        <v>575</v>
      </c>
      <c r="AR460" s="207"/>
      <c r="AS460" s="207"/>
      <c r="AT460" s="341"/>
      <c r="AU460" s="207" t="s">
        <v>583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588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87.6"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573</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30"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573</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573</v>
      </c>
      <c r="AE704" s="783"/>
      <c r="AF704" s="783"/>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593</v>
      </c>
      <c r="AE705" s="715"/>
      <c r="AF705" s="715"/>
      <c r="AG705" s="125" t="s">
        <v>575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594</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45.6"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573</v>
      </c>
      <c r="AE708" s="605"/>
      <c r="AF708" s="605"/>
      <c r="AG708" s="742" t="s">
        <v>617</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593</v>
      </c>
      <c r="AE709" s="329"/>
      <c r="AF709" s="329"/>
      <c r="AG709" s="101" t="s">
        <v>590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593</v>
      </c>
      <c r="AE710" s="329"/>
      <c r="AF710" s="329"/>
      <c r="AG710" s="101" t="s">
        <v>595</v>
      </c>
      <c r="AH710" s="102"/>
      <c r="AI710" s="102"/>
      <c r="AJ710" s="102"/>
      <c r="AK710" s="102"/>
      <c r="AL710" s="102"/>
      <c r="AM710" s="102"/>
      <c r="AN710" s="102"/>
      <c r="AO710" s="102"/>
      <c r="AP710" s="102"/>
      <c r="AQ710" s="102"/>
      <c r="AR710" s="102"/>
      <c r="AS710" s="102"/>
      <c r="AT710" s="102"/>
      <c r="AU710" s="102"/>
      <c r="AV710" s="102"/>
      <c r="AW710" s="102"/>
      <c r="AX710" s="103"/>
    </row>
    <row r="711" spans="1:50" ht="4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573</v>
      </c>
      <c r="AE711" s="329"/>
      <c r="AF711" s="329"/>
      <c r="AG711" s="101" t="s">
        <v>618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573</v>
      </c>
      <c r="AE712" s="783"/>
      <c r="AF712" s="783"/>
      <c r="AG712" s="810" t="s">
        <v>641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471</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593</v>
      </c>
      <c r="AE713" s="329"/>
      <c r="AF713" s="663"/>
      <c r="AG713" s="101" t="s">
        <v>575</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593</v>
      </c>
      <c r="AE714" s="808"/>
      <c r="AF714" s="809"/>
      <c r="AG714" s="736" t="s">
        <v>575</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573</v>
      </c>
      <c r="AE715" s="605"/>
      <c r="AF715" s="656"/>
      <c r="AG715" s="742" t="s">
        <v>596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593</v>
      </c>
      <c r="AE716" s="627"/>
      <c r="AF716" s="627"/>
      <c r="AG716" s="101" t="s">
        <v>597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573</v>
      </c>
      <c r="AE717" s="329"/>
      <c r="AF717" s="329"/>
      <c r="AG717" s="101" t="s">
        <v>598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593</v>
      </c>
      <c r="AE718" s="329"/>
      <c r="AF718" s="329"/>
      <c r="AG718" s="127" t="s">
        <v>575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593</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634</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257</v>
      </c>
      <c r="B731" s="800"/>
      <c r="C731" s="800"/>
      <c r="D731" s="800"/>
      <c r="E731" s="801"/>
      <c r="F731" s="729" t="s">
        <v>635</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257</v>
      </c>
      <c r="B733" s="674"/>
      <c r="C733" s="674"/>
      <c r="D733" s="674"/>
      <c r="E733" s="675"/>
      <c r="F733" s="637" t="s">
        <v>637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235.15" customHeight="1" thickBot="1" x14ac:dyDescent="0.2">
      <c r="A735" s="790" t="s">
        <v>599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550</v>
      </c>
      <c r="B737" s="210"/>
      <c r="C737" s="210"/>
      <c r="D737" s="211"/>
      <c r="E737" s="990" t="s">
        <v>619</v>
      </c>
      <c r="F737" s="990"/>
      <c r="G737" s="990"/>
      <c r="H737" s="990"/>
      <c r="I737" s="990"/>
      <c r="J737" s="990"/>
      <c r="K737" s="990"/>
      <c r="L737" s="990"/>
      <c r="M737" s="990"/>
      <c r="N737" s="365" t="s">
        <v>543</v>
      </c>
      <c r="O737" s="365"/>
      <c r="P737" s="365"/>
      <c r="Q737" s="365"/>
      <c r="R737" s="990" t="s">
        <v>642</v>
      </c>
      <c r="S737" s="990"/>
      <c r="T737" s="990"/>
      <c r="U737" s="990"/>
      <c r="V737" s="990"/>
      <c r="W737" s="990"/>
      <c r="X737" s="990"/>
      <c r="Y737" s="990"/>
      <c r="Z737" s="990"/>
      <c r="AA737" s="365" t="s">
        <v>542</v>
      </c>
      <c r="AB737" s="365"/>
      <c r="AC737" s="365"/>
      <c r="AD737" s="365"/>
      <c r="AE737" s="990" t="s">
        <v>620</v>
      </c>
      <c r="AF737" s="990"/>
      <c r="AG737" s="990"/>
      <c r="AH737" s="990"/>
      <c r="AI737" s="990"/>
      <c r="AJ737" s="990"/>
      <c r="AK737" s="990"/>
      <c r="AL737" s="990"/>
      <c r="AM737" s="990"/>
      <c r="AN737" s="365" t="s">
        <v>541</v>
      </c>
      <c r="AO737" s="365"/>
      <c r="AP737" s="365"/>
      <c r="AQ737" s="365"/>
      <c r="AR737" s="982" t="s">
        <v>621</v>
      </c>
      <c r="AS737" s="983"/>
      <c r="AT737" s="983"/>
      <c r="AU737" s="983"/>
      <c r="AV737" s="983"/>
      <c r="AW737" s="983"/>
      <c r="AX737" s="984"/>
      <c r="AY737" s="89"/>
      <c r="AZ737" s="89"/>
    </row>
    <row r="738" spans="1:52" ht="24.75" customHeight="1" x14ac:dyDescent="0.15">
      <c r="A738" s="991" t="s">
        <v>540</v>
      </c>
      <c r="B738" s="210"/>
      <c r="C738" s="210"/>
      <c r="D738" s="211"/>
      <c r="E738" s="990" t="s">
        <v>622</v>
      </c>
      <c r="F738" s="990"/>
      <c r="G738" s="990"/>
      <c r="H738" s="990"/>
      <c r="I738" s="990"/>
      <c r="J738" s="990"/>
      <c r="K738" s="990"/>
      <c r="L738" s="990"/>
      <c r="M738" s="990"/>
      <c r="N738" s="365" t="s">
        <v>539</v>
      </c>
      <c r="O738" s="365"/>
      <c r="P738" s="365"/>
      <c r="Q738" s="365"/>
      <c r="R738" s="990" t="s">
        <v>623</v>
      </c>
      <c r="S738" s="990"/>
      <c r="T738" s="990"/>
      <c r="U738" s="990"/>
      <c r="V738" s="990"/>
      <c r="W738" s="990"/>
      <c r="X738" s="990"/>
      <c r="Y738" s="990"/>
      <c r="Z738" s="990"/>
      <c r="AA738" s="365" t="s">
        <v>538</v>
      </c>
      <c r="AB738" s="365"/>
      <c r="AC738" s="365"/>
      <c r="AD738" s="365"/>
      <c r="AE738" s="990" t="s">
        <v>624</v>
      </c>
      <c r="AF738" s="990"/>
      <c r="AG738" s="990"/>
      <c r="AH738" s="990"/>
      <c r="AI738" s="990"/>
      <c r="AJ738" s="990"/>
      <c r="AK738" s="990"/>
      <c r="AL738" s="990"/>
      <c r="AM738" s="990"/>
      <c r="AN738" s="365" t="s">
        <v>534</v>
      </c>
      <c r="AO738" s="365"/>
      <c r="AP738" s="365"/>
      <c r="AQ738" s="365"/>
      <c r="AR738" s="982" t="s">
        <v>600</v>
      </c>
      <c r="AS738" s="983"/>
      <c r="AT738" s="983"/>
      <c r="AU738" s="983"/>
      <c r="AV738" s="983"/>
      <c r="AW738" s="983"/>
      <c r="AX738" s="984"/>
    </row>
    <row r="739" spans="1:52" ht="24.75" customHeight="1" thickBot="1" x14ac:dyDescent="0.2">
      <c r="A739" s="992" t="s">
        <v>530</v>
      </c>
      <c r="B739" s="993"/>
      <c r="C739" s="993"/>
      <c r="D739" s="994"/>
      <c r="E739" s="995"/>
      <c r="F739" s="985"/>
      <c r="G739" s="985"/>
      <c r="H739" s="93" t="str">
        <f>IF(E739="", "", "(")</f>
        <v/>
      </c>
      <c r="I739" s="985"/>
      <c r="J739" s="985"/>
      <c r="K739" s="93" t="str">
        <f>IF(OR(I739="　", I739=""), "", "-")</f>
        <v/>
      </c>
      <c r="L739" s="986">
        <v>772</v>
      </c>
      <c r="M739" s="986"/>
      <c r="N739" s="94" t="str">
        <f>IF(O739="", "", "-")</f>
        <v/>
      </c>
      <c r="O739" s="95"/>
      <c r="P739" s="94" t="str">
        <f>IF(E739="", "", ")")</f>
        <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486</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8.6" customHeight="1" x14ac:dyDescent="0.15">
      <c r="A781" s="631"/>
      <c r="B781" s="632"/>
      <c r="C781" s="632"/>
      <c r="D781" s="632"/>
      <c r="E781" s="632"/>
      <c r="F781" s="633"/>
      <c r="G781" s="670" t="s">
        <v>625</v>
      </c>
      <c r="H781" s="671"/>
      <c r="I781" s="671"/>
      <c r="J781" s="671"/>
      <c r="K781" s="672"/>
      <c r="L781" s="664" t="s">
        <v>626</v>
      </c>
      <c r="M781" s="665"/>
      <c r="N781" s="665"/>
      <c r="O781" s="665"/>
      <c r="P781" s="665"/>
      <c r="Q781" s="665"/>
      <c r="R781" s="665"/>
      <c r="S781" s="665"/>
      <c r="T781" s="665"/>
      <c r="U781" s="665"/>
      <c r="V781" s="665"/>
      <c r="W781" s="665"/>
      <c r="X781" s="666"/>
      <c r="Y781" s="388">
        <v>121406</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121406</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58.9" customHeight="1" x14ac:dyDescent="0.15">
      <c r="A837" s="376">
        <v>1</v>
      </c>
      <c r="B837" s="376">
        <v>1</v>
      </c>
      <c r="C837" s="361" t="s">
        <v>628</v>
      </c>
      <c r="D837" s="347"/>
      <c r="E837" s="347"/>
      <c r="F837" s="347"/>
      <c r="G837" s="347"/>
      <c r="H837" s="347"/>
      <c r="I837" s="347"/>
      <c r="J837" s="348" t="s">
        <v>575</v>
      </c>
      <c r="K837" s="349"/>
      <c r="L837" s="349"/>
      <c r="M837" s="349"/>
      <c r="N837" s="349"/>
      <c r="O837" s="349"/>
      <c r="P837" s="362" t="s">
        <v>629</v>
      </c>
      <c r="Q837" s="350"/>
      <c r="R837" s="350"/>
      <c r="S837" s="350"/>
      <c r="T837" s="350"/>
      <c r="U837" s="350"/>
      <c r="V837" s="350"/>
      <c r="W837" s="350"/>
      <c r="X837" s="350"/>
      <c r="Y837" s="351">
        <v>121406</v>
      </c>
      <c r="Z837" s="352"/>
      <c r="AA837" s="352"/>
      <c r="AB837" s="353"/>
      <c r="AC837" s="363" t="s">
        <v>627</v>
      </c>
      <c r="AD837" s="371"/>
      <c r="AE837" s="371"/>
      <c r="AF837" s="371"/>
      <c r="AG837" s="371"/>
      <c r="AH837" s="372" t="s">
        <v>575</v>
      </c>
      <c r="AI837" s="373"/>
      <c r="AJ837" s="373"/>
      <c r="AK837" s="373"/>
      <c r="AL837" s="357" t="s">
        <v>575</v>
      </c>
      <c r="AM837" s="358"/>
      <c r="AN837" s="358"/>
      <c r="AO837" s="359"/>
      <c r="AP837" s="360" t="s">
        <v>589</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575</v>
      </c>
      <c r="F1102" s="375"/>
      <c r="G1102" s="375"/>
      <c r="H1102" s="375"/>
      <c r="I1102" s="375"/>
      <c r="J1102" s="348" t="s">
        <v>575</v>
      </c>
      <c r="K1102" s="349"/>
      <c r="L1102" s="349"/>
      <c r="M1102" s="349"/>
      <c r="N1102" s="349"/>
      <c r="O1102" s="349"/>
      <c r="P1102" s="362" t="s">
        <v>579</v>
      </c>
      <c r="Q1102" s="350"/>
      <c r="R1102" s="350"/>
      <c r="S1102" s="350"/>
      <c r="T1102" s="350"/>
      <c r="U1102" s="350"/>
      <c r="V1102" s="350"/>
      <c r="W1102" s="350"/>
      <c r="X1102" s="350"/>
      <c r="Y1102" s="351" t="s">
        <v>575</v>
      </c>
      <c r="Z1102" s="352"/>
      <c r="AA1102" s="352"/>
      <c r="AB1102" s="353"/>
      <c r="AC1102" s="354"/>
      <c r="AD1102" s="354"/>
      <c r="AE1102" s="354"/>
      <c r="AF1102" s="354"/>
      <c r="AG1102" s="354"/>
      <c r="AH1102" s="355" t="s">
        <v>575</v>
      </c>
      <c r="AI1102" s="356"/>
      <c r="AJ1102" s="356"/>
      <c r="AK1102" s="356"/>
      <c r="AL1102" s="357" t="s">
        <v>579</v>
      </c>
      <c r="AM1102" s="358"/>
      <c r="AN1102" s="358"/>
      <c r="AO1102" s="359"/>
      <c r="AP1102" s="360" t="s">
        <v>580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21" header="0.51181102362204722" footer="0.27"/>
  <pageSetup paperSize="9" scale="70" fitToHeight="0" orientation="portrait" r:id="rId1"/>
  <headerFooter differentFirst="1" alignWithMargins="0"/>
  <rowBreaks count="4" manualBreakCount="4">
    <brk id="89" max="49" man="1"/>
    <brk id="699" max="49" man="1"/>
    <brk id="733"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t="s">
        <v>573</v>
      </c>
      <c r="R5" s="13" t="str">
        <f t="shared" si="3"/>
        <v>負担</v>
      </c>
      <c r="S5" s="13" t="str">
        <f t="shared" si="4"/>
        <v>負担</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負担</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負担</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負担</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負担</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t="s">
        <v>573</v>
      </c>
      <c r="H18" s="13" t="str">
        <f t="shared" si="1"/>
        <v>年金特別会計厚生年金勘定</v>
      </c>
      <c r="I18" s="13" t="str">
        <f t="shared" si="5"/>
        <v>年金特別会計厚生年金勘定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年金特別会計厚生年金勘定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年金特別会計厚生年金勘定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年金特別会計厚生年金勘定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年金特別会計厚生年金勘定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年金特別会計厚生年金勘定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年金特別会計厚生年金勘定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高齢社会対策</v>
      </c>
      <c r="F25" s="18" t="s">
        <v>249</v>
      </c>
      <c r="G25" s="17"/>
      <c r="H25" s="13" t="str">
        <f t="shared" si="1"/>
        <v/>
      </c>
      <c r="I25" s="13" t="str">
        <f t="shared" si="5"/>
        <v>年金特別会計厚生年金勘定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年金特別会計厚生年金勘定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年金特別会計厚生年金勘定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年金特別会計厚生年金勘定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年金特別会計厚生年金勘定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年金特別会計厚生年金勘定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年金特別会計厚生年金勘定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年金特別会計厚生年金勘定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年金特別会計厚生年金勘定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年金特別会計厚生年金勘定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年金特別会計厚生年金勘定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年金特別会計厚生年金勘定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年金特別会計厚生年金勘定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年金特別会計厚生年金勘定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557</v>
      </c>
      <c r="AF2" s="1032"/>
      <c r="AG2" s="1032"/>
      <c r="AH2" s="1032"/>
      <c r="AI2" s="1032" t="s">
        <v>554</v>
      </c>
      <c r="AJ2" s="1032"/>
      <c r="AK2" s="1032"/>
      <c r="AL2" s="1032"/>
      <c r="AM2" s="1032" t="s">
        <v>528</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558</v>
      </c>
      <c r="AF9" s="1032"/>
      <c r="AG9" s="1032"/>
      <c r="AH9" s="1032"/>
      <c r="AI9" s="1032" t="s">
        <v>554</v>
      </c>
      <c r="AJ9" s="1032"/>
      <c r="AK9" s="1032"/>
      <c r="AL9" s="1032"/>
      <c r="AM9" s="1032" t="s">
        <v>528</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557</v>
      </c>
      <c r="AF16" s="1032"/>
      <c r="AG16" s="1032"/>
      <c r="AH16" s="1032"/>
      <c r="AI16" s="1032" t="s">
        <v>555</v>
      </c>
      <c r="AJ16" s="1032"/>
      <c r="AK16" s="1032"/>
      <c r="AL16" s="1032"/>
      <c r="AM16" s="1032" t="s">
        <v>528</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559</v>
      </c>
      <c r="AF23" s="1032"/>
      <c r="AG23" s="1032"/>
      <c r="AH23" s="1032"/>
      <c r="AI23" s="1032" t="s">
        <v>554</v>
      </c>
      <c r="AJ23" s="1032"/>
      <c r="AK23" s="1032"/>
      <c r="AL23" s="1032"/>
      <c r="AM23" s="1032" t="s">
        <v>528</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557</v>
      </c>
      <c r="AF30" s="1032"/>
      <c r="AG30" s="1032"/>
      <c r="AH30" s="1032"/>
      <c r="AI30" s="1032" t="s">
        <v>554</v>
      </c>
      <c r="AJ30" s="1032"/>
      <c r="AK30" s="1032"/>
      <c r="AL30" s="1032"/>
      <c r="AM30" s="1032" t="s">
        <v>552</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559</v>
      </c>
      <c r="AF37" s="1032"/>
      <c r="AG37" s="1032"/>
      <c r="AH37" s="1032"/>
      <c r="AI37" s="1032" t="s">
        <v>556</v>
      </c>
      <c r="AJ37" s="1032"/>
      <c r="AK37" s="1032"/>
      <c r="AL37" s="1032"/>
      <c r="AM37" s="1032" t="s">
        <v>553</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557</v>
      </c>
      <c r="AF44" s="1032"/>
      <c r="AG44" s="1032"/>
      <c r="AH44" s="1032"/>
      <c r="AI44" s="1032" t="s">
        <v>554</v>
      </c>
      <c r="AJ44" s="1032"/>
      <c r="AK44" s="1032"/>
      <c r="AL44" s="1032"/>
      <c r="AM44" s="1032" t="s">
        <v>528</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557</v>
      </c>
      <c r="AF51" s="1032"/>
      <c r="AG51" s="1032"/>
      <c r="AH51" s="1032"/>
      <c r="AI51" s="1032" t="s">
        <v>554</v>
      </c>
      <c r="AJ51" s="1032"/>
      <c r="AK51" s="1032"/>
      <c r="AL51" s="1032"/>
      <c r="AM51" s="1032" t="s">
        <v>528</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557</v>
      </c>
      <c r="AF58" s="1032"/>
      <c r="AG58" s="1032"/>
      <c r="AH58" s="1032"/>
      <c r="AI58" s="1032" t="s">
        <v>554</v>
      </c>
      <c r="AJ58" s="1032"/>
      <c r="AK58" s="1032"/>
      <c r="AL58" s="1032"/>
      <c r="AM58" s="1032" t="s">
        <v>528</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557</v>
      </c>
      <c r="AF65" s="1032"/>
      <c r="AG65" s="1032"/>
      <c r="AH65" s="1032"/>
      <c r="AI65" s="1032" t="s">
        <v>554</v>
      </c>
      <c r="AJ65" s="1032"/>
      <c r="AK65" s="1032"/>
      <c r="AL65" s="1032"/>
      <c r="AM65" s="1032" t="s">
        <v>528</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2019-08-15T06:14:21Z</cp:lastPrinted>
  <dcterms:created xsi:type="dcterms:W3CDTF">2012-03-13T00:50:25Z</dcterms:created>
  <dcterms:modified xsi:type="dcterms:W3CDTF">2020-11-18T07:55:16Z</dcterms:modified>
</cp:coreProperties>
</file>