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基礎年金勘定\05 各種作業依頼\令和２年度\行政事業レビュー\20201118 再確認依頼（過去５年分）\令和元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<sst xmlns="http://schemas.openxmlformats.org/spreadsheetml/2006/main" count="2946" uniqueCount="655">
  <si>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</si>
  <si>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</si>
  <si>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</si>
  <si>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</si>
  <si>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</si>
  <si>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</si>
  <si>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</si>
  <si>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</si>
  <si>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</si>
  <si>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</si>
  <si>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</si>
  <si>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</si>
  <si>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</si>
  <si>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</si>
  <si>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</si>
  <si>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</si>
  <si>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</si>
  <si>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</si>
  <si>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</si>
  <si>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</si>
  <si>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</si>
  <si>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</si>
  <si>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</si>
  <si>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</si>
  <si>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</si>
  <si>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</si>
  <si>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</si>
  <si>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</si>
  <si>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</si>
  <si>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</si>
  <si>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</si>
  <si>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</si>
  <si>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</si>
  <si>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</si>
  <si>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</si>
  <si>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</si>
  <si>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</si>
  <si>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</si>
  <si>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</si>
  <si>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</si>
  <si>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</si>
  <si>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</si>
  <si>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</si>
  <si>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</si>
  <si>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</si>
  <si>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</si>
  <si>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</si>
  <si>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</si>
  <si>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</si>
  <si>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</si>
  <si>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</si>
  <si>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</si>
  <si>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</si>
  <si>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</si>
  <si>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</si>
  <si>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</si>
  <si>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</si>
  <si>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</si>
  <si>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</si>
  <si>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</si>
  <si>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</si>
  <si>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</si>
  <si>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</si>
  <si>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</si>
  <si>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</si>
  <si>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</si>
  <si>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</si>
  <si>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</si>
  <si>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</si>
  <si>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</si>
  <si>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</si>
  <si>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</si>
  <si>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</si>
  <si>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</si>
  <si>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</si>
  <si>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</si>
  <si>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</si>
  <si>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</si>
  <si>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</si>
  <si>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</si>
  <si>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</si>
  <si>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</si>
  <si>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</si>
  <si>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</si>
  <si>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</si>
  <si>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</si>
  <si>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</si>
  <si>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</si>
  <si>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</si>
  <si>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</si>
  <si>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</si>
  <si>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</si>
  <si>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</si>
  <si>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</si>
  <si>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</si>
  <si>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</si>
  <si>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</si>
  <si>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</si>
  <si>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</si>
  <si>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</si>
  <si>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</si>
  <si>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</si>
  <si>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</si>
  <si>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</si>
  <si>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</si>
  <si>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</si>
  <si>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</si>
  <si>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</si>
  <si>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</si>
  <si>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</si>
  <si>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</si>
  <si>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</si>
  <si>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</si>
  <si>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</si>
  <si>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</si>
  <si>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</si>
  <si>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</si>
  <si>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</si>
  <si>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</si>
  <si>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</si>
  <si>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</si>
  <si>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</si>
  <si>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</si>
  <si>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</si>
  <si>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</si>
  <si>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</si>
  <si>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</si>
  <si>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</si>
  <si>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</si>
  <si>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</si>
  <si>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</si>
  <si>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</si>
  <si>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</si>
  <si>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</si>
  <si>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</si>
  <si>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</si>
  <si>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</si>
  <si>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</si>
  <si>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</si>
  <si>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</si>
  <si>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</si>
  <si>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</si>
  <si>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</si>
  <si>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</si>
  <si>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</si>
  <si>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</si>
  <si>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</si>
  <si>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</si>
  <si>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</si>
  <si>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</si>
  <si>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</si>
  <si>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</si>
  <si>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</si>
  <si>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</si>
  <si>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</si>
  <si>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</si>
  <si>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</si>
  <si>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</si>
  <si>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</si>
  <si>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</si>
  <si>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</si>
  <si>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</si>
  <si>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</si>
  <si>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</si>
  <si>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</si>
  <si>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</si>
  <si>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</si>
  <si>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</si>
  <si>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</si>
  <si>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</si>
  <si>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</si>
  <si>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</si>
  <si>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</si>
  <si>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</si>
  <si>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</si>
  <si>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</si>
  <si>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</si>
  <si>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</si>
  <si>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</si>
  <si>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</si>
  <si>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</si>
  <si>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</si>
  <si>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</si>
  <si>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</si>
  <si>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</si>
  <si>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</si>
  <si>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</si>
  <si>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</si>
  <si>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</si>
  <si>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</si>
  <si>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</si>
  <si>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</si>
  <si>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</si>
  <si>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</si>
  <si>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</si>
  <si>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</si>
  <si>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</si>
  <si>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</si>
  <si>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</si>
  <si>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</si>
  <si>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</si>
  <si>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</si>
  <si>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</si>
  <si>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</si>
  <si>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</si>
  <si>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</si>
  <si>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</si>
  <si>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</si>
  <si>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</si>
  <si>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</si>
  <si>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</si>
  <si>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</si>
  <si>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</si>
  <si>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</si>
  <si>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</si>
  <si>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</si>
  <si>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</si>
  <si>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</si>
  <si>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</si>
  <si>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</si>
  <si>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</si>
  <si>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</si>
  <si>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</si>
  <si>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</si>
  <si>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</si>
  <si>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</si>
  <si>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</si>
  <si>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</si>
  <si>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</si>
  <si>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</si>
  <si>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</si>
  <si>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</si>
  <si>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</si>
  <si>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</si>
  <si>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</si>
  <si>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</si>
  <si>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</si>
  <si>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</si>
  <si>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</si>
  <si>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</si>
  <si>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</si>
  <si>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</si>
  <si>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</si>
  <si>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</si>
  <si>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</si>
  <si>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</si>
  <si>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</si>
  <si>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</si>
  <si>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</si>
  <si>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</si>
  <si>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</si>
  <si>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</si>
  <si>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</si>
  <si>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</si>
  <si>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</si>
  <si>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</si>
  <si>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</si>
  <si>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</si>
  <si>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</si>
  <si>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</si>
  <si>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</si>
  <si>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</si>
  <si>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</si>
  <si>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</si>
  <si>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</si>
  <si>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</si>
  <si>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</si>
  <si>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</si>
  <si>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</si>
  <si>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</si>
  <si>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</si>
  <si>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</si>
  <si>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</si>
  <si>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</si>
  <si>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</si>
  <si>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</si>
  <si>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</si>
  <si>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</si>
  <si>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</si>
  <si>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</si>
  <si>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</si>
  <si>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</si>
  <si>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</si>
  <si>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</si>
  <si>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</si>
  <si>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</si>
  <si>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</si>
  <si>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</si>
  <si>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</si>
  <si>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</si>
  <si>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</si>
  <si>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</si>
  <si>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</si>
  <si>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</si>
  <si>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</si>
  <si>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</si>
  <si>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</si>
  <si>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</si>
  <si>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</si>
  <si>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</si>
  <si>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</si>
  <si>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</si>
  <si>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</si>
  <si>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</si>
  <si>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</si>
  <si>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</si>
  <si>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</si>
  <si>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</si>
  <si>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</si>
  <si>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</si>
  <si>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</si>
  <si>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</si>
  <si>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</si>
  <si>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</si>
  <si>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</si>
  <si>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</si>
  <si>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</si>
  <si>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</si>
  <si>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</si>
  <si>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</si>
  <si>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</si>
  <si>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</si>
  <si>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</si>
  <si>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</si>
  <si>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</si>
  <si>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</si>
  <si>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</si>
  <si>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</si>
  <si>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</si>
  <si>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</si>
  <si>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</si>
  <si>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</si>
  <si>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</si>
  <si>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</si>
  <si>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</si>
  <si>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</si>
  <si>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</si>
  <si>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</si>
  <si>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</si>
  <si>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</si>
  <si>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</si>
  <si>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</si>
  <si>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</si>
  <si>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</si>
  <si>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</si>
  <si>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</si>
  <si>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</si>
  <si>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</si>
  <si>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</si>
  <si>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</si>
  <si>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</si>
  <si>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</si>
  <si>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</si>
  <si>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</si>
  <si>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</si>
  <si>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</si>
  <si>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</si>
  <si>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</si>
  <si>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</si>
  <si>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</si>
  <si>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</si>
  <si>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</si>
  <si>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</si>
  <si>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</si>
  <si>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</si>
  <si>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</si>
  <si>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</si>
  <si>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</si>
  <si>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</si>
  <si>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</si>
  <si>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</si>
  <si>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</si>
  <si>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</si>
  <si>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</si>
  <si>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</si>
  <si>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</si>
  <si>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</si>
  <si>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</si>
  <si>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</si>
  <si>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</si>
  <si>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</si>
  <si>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</si>
  <si>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</si>
  <si>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</si>
  <si>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</si>
  <si>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</si>
  <si>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</si>
  <si>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</si>
  <si>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</si>
  <si>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</si>
  <si>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</si>
  <si>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</si>
  <si>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</si>
  <si>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</si>
  <si>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</si>
  <si>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</si>
  <si>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</si>
  <si>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</si>
  <si>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</si>
  <si>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</si>
  <si>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</si>
  <si>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</si>
  <si>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</si>
  <si>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</si>
  <si>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</si>
  <si>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</si>
  <si>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</si>
  <si>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</si>
  <si>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</si>
  <si>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</si>
  <si>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</si>
  <si>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</si>
  <si>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</si>
  <si>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</si>
  <si>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</si>
  <si>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</si>
  <si>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</si>
  <si>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</si>
  <si>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</si>
  <si>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</si>
  <si>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</si>
  <si>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</si>
  <si>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</si>
  <si>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</si>
  <si>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</si>
  <si>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</si>
  <si>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</si>
  <si>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</si>
  <si>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</si>
  <si>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</si>
  <si>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</si>
  <si>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</si>
  <si>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</si>
  <si>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</si>
  <si>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</si>
  <si>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</si>
  <si>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</si>
  <si>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</si>
  <si>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</si>
  <si>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</si>
  <si>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</si>
  <si>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</si>
  <si>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</si>
  <si>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</si>
  <si>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</si>
  <si>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</si>
  <si>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</si>
  <si>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</si>
  <si>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</si>
  <si>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</si>
  <si>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</si>
  <si>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</si>
  <si>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</si>
  <si>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</si>
  <si>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</si>
  <si>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</si>
  <si>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</si>
  <si>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</si>
  <si>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</si>
  <si>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</si>
  <si>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</si>
  <si>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</si>
  <si>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</si>
  <si>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</si>
  <si>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</si>
  <si>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</si>
  <si>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</si>
  <si>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</si>
  <si>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</si>
  <si>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</si>
  <si>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</si>
  <si>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</si>
  <si>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</si>
  <si>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</si>
  <si>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</si>
  <si>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</si>
  <si>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</si>
  <si>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</si>
  <si>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</si>
  <si>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</si>
  <si>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</si>
  <si>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</si>
  <si>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</si>
  <si>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</si>
  <si>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</si>
  <si>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</si>
  <si>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</si>
  <si>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</si>
  <si>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</si>
  <si>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</si>
  <si>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</si>
  <si>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</si>
  <si>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</si>
  <si>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</si>
  <si>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</si>
  <si>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</si>
  <si>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</si>
  <si>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</si>
  <si>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</si>
  <si>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</si>
  <si>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</si>
  <si>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</si>
  <si>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</si>
  <si>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</si>
  <si>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</si>
  <si>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</si>
  <si>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</si>
  <si>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</si>
  <si>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</si>
  <si>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</si>
  <si>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</si>
  <si>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</si>
  <si>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</si>
  <si>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</si>
  <si>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</si>
  <si>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</si>
  <si>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</si>
  <si>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</si>
  <si>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</si>
  <si>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</si>
  <si>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</si>
  <si>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</si>
  <si>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</si>
  <si>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</si>
  <si>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</si>
  <si>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</si>
  <si>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</si>
  <si>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</si>
  <si>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</si>
  <si>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</si>
  <si>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</si>
  <si>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</si>
  <si>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</si>
  <si>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</si>
  <si>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</si>
  <si>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</si>
  <si>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</si>
  <si>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</si>
  <si>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</si>
  <si>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</si>
  <si>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</si>
  <si>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</si>
  <si>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</si>
  <si>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</si>
  <si>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</si>
  <si>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</si>
  <si>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</si>
  <si>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</si>
  <si>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</si>
  <si>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</si>
  <si>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</si>
  <si>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</si>
  <si>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</si>
  <si>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</si>
  <si>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</si>
  <si>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</si>
  <si>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</si>
  <si>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</si>
  <si>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</si>
  <si>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</si>
  <si>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</si>
  <si>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</si>
  <si>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</si>
  <si>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</si>
  <si>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</si>
  <si>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</si>
  <si>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</si>
  <si>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</si>
  <si>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</si>
  <si>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</si>
  <si>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</si>
  <si>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基礎年金給付に必要な経費</t>
    <rPh sb="0" eb="2">
      <t>キソ</t>
    </rPh>
    <rPh sb="2" eb="4">
      <t>ネンキン</t>
    </rPh>
    <rPh sb="4" eb="6">
      <t>キュウフ</t>
    </rPh>
    <rPh sb="7" eb="9">
      <t>ヒツヨウ</t>
    </rPh>
    <rPh sb="10" eb="12">
      <t>ケイヒ</t>
    </rPh>
    <phoneticPr fontId="6"/>
  </si>
  <si>
    <t>年金局</t>
    <rPh sb="0" eb="3">
      <t>ネンキンキョク</t>
    </rPh>
    <phoneticPr fontId="6"/>
  </si>
  <si>
    <t>総務課</t>
    <rPh sb="0" eb="3">
      <t>ソウムカ</t>
    </rPh>
    <phoneticPr fontId="6"/>
  </si>
  <si>
    <t>○</t>
  </si>
  <si>
    <t>国民年金法第15条（第4号を除く）</t>
    <rPh sb="0" eb="2">
      <t>コクミン</t>
    </rPh>
    <rPh sb="2" eb="5">
      <t>ネンキンホウ</t>
    </rPh>
    <rPh sb="5" eb="6">
      <t>ダイ</t>
    </rPh>
    <rPh sb="8" eb="9">
      <t>ジョウ</t>
    </rPh>
    <rPh sb="10" eb="11">
      <t>ダイ</t>
    </rPh>
    <rPh sb="12" eb="13">
      <t>ゴウ</t>
    </rPh>
    <rPh sb="14" eb="15">
      <t>ノゾ</t>
    </rPh>
    <phoneticPr fontId="6"/>
  </si>
  <si>
    <t>－</t>
    <phoneticPr fontId="6"/>
  </si>
  <si>
    <t>厚生年金・国民年金・共済組合等からの拠出金等を財源として、基礎年金の給付を行う。</t>
    <rPh sb="0" eb="2">
      <t>コウセイ</t>
    </rPh>
    <rPh sb="2" eb="4">
      <t>ネンキン</t>
    </rPh>
    <rPh sb="5" eb="7">
      <t>コクミン</t>
    </rPh>
    <rPh sb="7" eb="9">
      <t>ネンキン</t>
    </rPh>
    <rPh sb="10" eb="12">
      <t>キョウサイ</t>
    </rPh>
    <rPh sb="12" eb="14">
      <t>クミアイ</t>
    </rPh>
    <rPh sb="14" eb="15">
      <t>トウ</t>
    </rPh>
    <rPh sb="18" eb="21">
      <t>キョシュツキン</t>
    </rPh>
    <rPh sb="21" eb="22">
      <t>トウ</t>
    </rPh>
    <rPh sb="23" eb="25">
      <t>ザイゲン</t>
    </rPh>
    <rPh sb="29" eb="31">
      <t>キソ</t>
    </rPh>
    <rPh sb="31" eb="33">
      <t>ネンキン</t>
    </rPh>
    <rPh sb="34" eb="36">
      <t>キュウフ</t>
    </rPh>
    <rPh sb="37" eb="38">
      <t>オコナ</t>
    </rPh>
    <phoneticPr fontId="6"/>
  </si>
  <si>
    <t>-</t>
  </si>
  <si>
    <t>-</t>
    <phoneticPr fontId="6"/>
  </si>
  <si>
    <t>-</t>
    <phoneticPr fontId="6"/>
  </si>
  <si>
    <t>-</t>
    <phoneticPr fontId="6"/>
  </si>
  <si>
    <t>-</t>
    <phoneticPr fontId="6"/>
  </si>
  <si>
    <t>-</t>
    <phoneticPr fontId="6"/>
  </si>
  <si>
    <t>-</t>
    <phoneticPr fontId="6"/>
  </si>
  <si>
    <t>-</t>
    <phoneticPr fontId="6"/>
  </si>
  <si>
    <t>-</t>
    <phoneticPr fontId="6"/>
  </si>
  <si>
    <t>基礎年金給付費</t>
    <rPh sb="0" eb="2">
      <t>キソ</t>
    </rPh>
    <rPh sb="2" eb="4">
      <t>ネンキン</t>
    </rPh>
    <rPh sb="4" eb="7">
      <t>キュウフヒ</t>
    </rPh>
    <phoneticPr fontId="6"/>
  </si>
  <si>
    <t>-</t>
    <phoneticPr fontId="6"/>
  </si>
  <si>
    <t>-</t>
    <phoneticPr fontId="6"/>
  </si>
  <si>
    <t>-</t>
    <phoneticPr fontId="6"/>
  </si>
  <si>
    <t>-</t>
    <phoneticPr fontId="6"/>
  </si>
  <si>
    <t>本経費は、被保険者期間中の保険料納付記録に基づき裁定された基礎年金の給付費であり、定量的な目標が設定できない。</t>
  </si>
  <si>
    <t>被保険者期間中の保険料納付記録に基づき裁定された基礎年金を適切に給付する。</t>
  </si>
  <si>
    <t>年金受給者に対し、着実に給付する。</t>
  </si>
  <si>
    <t>億円</t>
    <rPh sb="0" eb="2">
      <t>オクエン</t>
    </rPh>
    <phoneticPr fontId="6"/>
  </si>
  <si>
    <t>-</t>
    <phoneticPr fontId="6"/>
  </si>
  <si>
    <t>千人</t>
    <rPh sb="0" eb="2">
      <t>センニン</t>
    </rPh>
    <phoneticPr fontId="6"/>
  </si>
  <si>
    <t>本経費は、被保険者等からの年金の請求に基づき支給する給付費であり、単位当たりコストの算出になじまない。</t>
    <rPh sb="0" eb="1">
      <t>ホン</t>
    </rPh>
    <rPh sb="1" eb="3">
      <t>ケイヒ</t>
    </rPh>
    <rPh sb="5" eb="10">
      <t>ヒホケンシャナド</t>
    </rPh>
    <rPh sb="13" eb="15">
      <t>ネンキン</t>
    </rPh>
    <rPh sb="16" eb="18">
      <t>セイキュウ</t>
    </rPh>
    <rPh sb="19" eb="20">
      <t>モト</t>
    </rPh>
    <rPh sb="22" eb="24">
      <t>シキュウ</t>
    </rPh>
    <rPh sb="26" eb="28">
      <t>キュウフ</t>
    </rPh>
    <rPh sb="28" eb="29">
      <t>ヒ</t>
    </rPh>
    <rPh sb="33" eb="35">
      <t>タンイ</t>
    </rPh>
    <rPh sb="35" eb="36">
      <t>ア</t>
    </rPh>
    <rPh sb="42" eb="44">
      <t>サンシュツ</t>
    </rPh>
    <phoneticPr fontId="4"/>
  </si>
  <si>
    <t>-</t>
    <phoneticPr fontId="6"/>
  </si>
  <si>
    <t>-</t>
    <phoneticPr fontId="6"/>
  </si>
  <si>
    <t>-</t>
    <phoneticPr fontId="6"/>
  </si>
  <si>
    <t>-</t>
    <phoneticPr fontId="6"/>
  </si>
  <si>
    <t>施策大目標１　　老後生活の経済的自立の基礎となる所得保障の充実を図ること</t>
    <rPh sb="0" eb="2">
      <t>セサク</t>
    </rPh>
    <rPh sb="2" eb="5">
      <t>ダイモクヒョウ</t>
    </rPh>
    <phoneticPr fontId="6"/>
  </si>
  <si>
    <t>上位施策を達成するために、年金受給者に対し、着実に給付する。
また、本経費は、被保険者期間中の保険料納付記録に基づき裁定された基礎年金の給付費であり、測定指標を設定できない。</t>
    <rPh sb="0" eb="2">
      <t>ジョウイ</t>
    </rPh>
    <rPh sb="2" eb="4">
      <t>セサク</t>
    </rPh>
    <rPh sb="5" eb="7">
      <t>タッセイ</t>
    </rPh>
    <rPh sb="63" eb="67">
      <t>キソ</t>
    </rPh>
    <rPh sb="65" eb="67">
      <t>ネンキン</t>
    </rPh>
    <rPh sb="75" eb="77">
      <t>ソクテイ</t>
    </rPh>
    <rPh sb="77" eb="79">
      <t>シヒョウ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</si>
  <si>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</si>
  <si>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</si>
  <si>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</si>
  <si>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</si>
  <si>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</si>
  <si>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</si>
  <si>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</si>
  <si>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</si>
  <si>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</si>
  <si>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</si>
  <si>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本事業は、法律に基づき、老齢、障害又は死亡によって国民生活の安定が損なわれることを防止するとともに、健全な生活の維持・向上に寄与することを目的とする必要不可欠な事業である。</t>
    <rPh sb="5" eb="7">
      <t>ホウリツ</t>
    </rPh>
    <rPh sb="8" eb="9">
      <t>モト</t>
    </rPh>
    <rPh sb="25" eb="27">
      <t>コクミン</t>
    </rPh>
    <rPh sb="27" eb="29">
      <t>セイカツ</t>
    </rPh>
    <rPh sb="30" eb="32">
      <t>アンテイ</t>
    </rPh>
    <phoneticPr fontId="4"/>
  </si>
  <si>
    <t>本事業を安定的かつ継続的に行うために、国の責務において実施することが必要不可欠である。</t>
    <rPh sb="19" eb="20">
      <t>クニ</t>
    </rPh>
    <rPh sb="21" eb="23">
      <t>セキム</t>
    </rPh>
    <rPh sb="27" eb="29">
      <t>ジッシ</t>
    </rPh>
    <phoneticPr fontId="4"/>
  </si>
  <si>
    <t>本事業の目的は、日本国憲法に規定された理念に基づくものであり、その目的を達成するために、法律に基づき、国の責務において実施すべき優先度が高い事業である。</t>
    <rPh sb="0" eb="1">
      <t>ホン</t>
    </rPh>
    <rPh sb="1" eb="3">
      <t>ジギョウ</t>
    </rPh>
    <rPh sb="4" eb="6">
      <t>モクテキ</t>
    </rPh>
    <rPh sb="8" eb="10">
      <t>ニホン</t>
    </rPh>
    <rPh sb="10" eb="11">
      <t>コク</t>
    </rPh>
    <rPh sb="11" eb="13">
      <t>ケンポウ</t>
    </rPh>
    <rPh sb="14" eb="16">
      <t>キテイ</t>
    </rPh>
    <rPh sb="19" eb="21">
      <t>リネン</t>
    </rPh>
    <rPh sb="22" eb="23">
      <t>モト</t>
    </rPh>
    <rPh sb="33" eb="35">
      <t>モクテキ</t>
    </rPh>
    <rPh sb="36" eb="38">
      <t>タッセイ</t>
    </rPh>
    <rPh sb="44" eb="46">
      <t>ホウリツ</t>
    </rPh>
    <rPh sb="47" eb="48">
      <t>モト</t>
    </rPh>
    <rPh sb="51" eb="52">
      <t>クニ</t>
    </rPh>
    <rPh sb="53" eb="55">
      <t>セキム</t>
    </rPh>
    <rPh sb="59" eb="61">
      <t>ジッシ</t>
    </rPh>
    <rPh sb="64" eb="67">
      <t>ユウセンド</t>
    </rPh>
    <rPh sb="68" eb="69">
      <t>タカ</t>
    </rPh>
    <rPh sb="70" eb="72">
      <t>ジギョウ</t>
    </rPh>
    <phoneticPr fontId="4"/>
  </si>
  <si>
    <t>‐</t>
  </si>
  <si>
    <t>無</t>
  </si>
  <si>
    <t>国民年金法に基づく基礎年金は、国民年金の被保険者全体で公平に負担している年金給付であり、受益者との負担関係は妥当である。</t>
    <phoneticPr fontId="6"/>
  </si>
  <si>
    <t>-</t>
    <phoneticPr fontId="6"/>
  </si>
  <si>
    <t>国民年金法に基づく受給者への基礎年金給付であり、必要な経費に限定されている。</t>
    <phoneticPr fontId="6"/>
  </si>
  <si>
    <t>-</t>
    <phoneticPr fontId="6"/>
  </si>
  <si>
    <t>代替指標の実績は目的に見合ったものになっている。</t>
    <phoneticPr fontId="6"/>
  </si>
  <si>
    <t>活動実績はほぼ見込みどおり推移している。</t>
    <phoneticPr fontId="6"/>
  </si>
  <si>
    <t>・当該支出は、国民年金法に基づき、被保険者、又は被保険者であった者等に対して、老齢、障害又は死亡に関する給付に充てるものであり、必要性、有効性等が認められる。</t>
    <phoneticPr fontId="6"/>
  </si>
  <si>
    <t>点検対象外</t>
    <rPh sb="0" eb="2">
      <t>テンケン</t>
    </rPh>
    <rPh sb="2" eb="5">
      <t>タイショウガイ</t>
    </rPh>
    <phoneticPr fontId="6"/>
  </si>
  <si>
    <t>-</t>
    <phoneticPr fontId="6"/>
  </si>
  <si>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rPh sb="2" eb="4">
      <t>ジギョウ</t>
    </rPh>
    <rPh sb="4" eb="6">
      <t>シワ</t>
    </rPh>
    <rPh sb="10" eb="12">
      <t>ジッシ</t>
    </rPh>
    <rPh sb="12" eb="15">
      <t>ネンガッピ</t>
    </rPh>
    <rPh sb="18" eb="20">
      <t>ヘイセイ</t>
    </rPh>
    <rPh sb="22" eb="23">
      <t>ネン</t>
    </rPh>
    <rPh sb="25" eb="26">
      <t>ガツ</t>
    </rPh>
    <rPh sb="28" eb="29">
      <t>ニチ</t>
    </rPh>
    <rPh sb="32" eb="34">
      <t>ジギョウ</t>
    </rPh>
    <rPh sb="34" eb="36">
      <t>バンゴウ</t>
    </rPh>
    <rPh sb="46" eb="48">
      <t>ヒョウカ</t>
    </rPh>
    <rPh sb="48" eb="50">
      <t>ケッカ</t>
    </rPh>
    <rPh sb="195" eb="197">
      <t>テイゲン</t>
    </rPh>
    <rPh sb="197" eb="198">
      <t>ガタ</t>
    </rPh>
    <rPh sb="198" eb="200">
      <t>セイサク</t>
    </rPh>
    <rPh sb="200" eb="202">
      <t>シワ</t>
    </rPh>
    <rPh sb="206" eb="208">
      <t>ジッシ</t>
    </rPh>
    <rPh sb="208" eb="211">
      <t>ネンガッピ</t>
    </rPh>
    <rPh sb="214" eb="216">
      <t>ヘイセイ</t>
    </rPh>
    <rPh sb="218" eb="219">
      <t>ネン</t>
    </rPh>
    <rPh sb="221" eb="222">
      <t>ガツ</t>
    </rPh>
    <rPh sb="224" eb="225">
      <t>ニチ</t>
    </rPh>
    <rPh sb="228" eb="230">
      <t>ジギョウ</t>
    </rPh>
    <rPh sb="230" eb="232">
      <t>バンゴウ</t>
    </rPh>
    <rPh sb="243" eb="245">
      <t>ヒョウカ</t>
    </rPh>
    <rPh sb="245" eb="247">
      <t>ケッカ</t>
    </rPh>
    <phoneticPr fontId="1"/>
  </si>
  <si>
    <t>645</t>
    <phoneticPr fontId="6"/>
  </si>
  <si>
    <t>795</t>
    <phoneticPr fontId="6"/>
  </si>
  <si>
    <t>797</t>
    <phoneticPr fontId="6"/>
  </si>
  <si>
    <t>808</t>
    <phoneticPr fontId="6"/>
  </si>
  <si>
    <t>774</t>
    <phoneticPr fontId="6"/>
  </si>
  <si>
    <t>773</t>
    <phoneticPr fontId="6"/>
  </si>
  <si>
    <t>A.年金受給者</t>
  </si>
  <si>
    <t>基礎年金給付費</t>
  </si>
  <si>
    <t>・被保険者が老齢となって所得の減少等により生活の安定が損なわれることを防止することを目的として、原則65歳以降支給（老齢基礎年金）
・疾病や負傷により障害となり、日常生活に制限を受けるような状態になった場合に、障害の程度に応じて支給（障害基礎年金）
・被保険者又は被保険者であった者が死亡した場合に、その当時生計を維持されていた子又は子のある妻に支給（遺族基礎年金）</t>
  </si>
  <si>
    <t>年金受給者</t>
    <rPh sb="0" eb="2">
      <t>ネンキン</t>
    </rPh>
    <rPh sb="2" eb="5">
      <t>ジュキュウシャ</t>
    </rPh>
    <phoneticPr fontId="6"/>
  </si>
  <si>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6"/>
  </si>
  <si>
    <t>-</t>
    <phoneticPr fontId="6"/>
  </si>
  <si>
    <t>-</t>
    <phoneticPr fontId="6"/>
  </si>
  <si>
    <t>-</t>
    <phoneticPr fontId="6"/>
  </si>
  <si>
    <t>-</t>
    <phoneticPr fontId="6"/>
  </si>
  <si>
    <t>-</t>
    <phoneticPr fontId="6"/>
  </si>
  <si>
    <t>・引き続き年金受給者への給付費の支払いに支障をきたさぬように、過去の支払実績等を踏まえ、必要な予算額を確保するとともに、適正な執行を行うなどの取組みを進める。</t>
    <phoneticPr fontId="6"/>
  </si>
  <si>
    <t>Ⅹ－１－１　国民に信頼される持続可能な公的年金制度等を構築し、適正な事業運営を図ること</t>
    <rPh sb="25" eb="26">
      <t>トウ</t>
    </rPh>
    <phoneticPr fontId="6"/>
  </si>
  <si>
    <t>年金給付に支障の無いよう、引き続き必要な予算額を確保するとともに、適正な執行を行うこと。</t>
    <phoneticPr fontId="6"/>
  </si>
  <si>
    <t>被保険者期間中の保険料納付記録に基づき裁定された基礎年金を適切に給付する。
28年度　給付費 216,833億円　受給者数 31,935千人
29年度　給付費 224,089億円　受給者数 32,925千人
30年度　給付費 229,047億円　受給者数 33,913千人</t>
    <rPh sb="76" eb="79">
      <t>キュウフヒ</t>
    </rPh>
    <rPh sb="87" eb="89">
      <t>オクエン</t>
    </rPh>
    <rPh sb="90" eb="93">
      <t>ジュキュウシャ</t>
    </rPh>
    <rPh sb="93" eb="94">
      <t>スウ</t>
    </rPh>
    <rPh sb="101" eb="103">
      <t>センニン</t>
    </rPh>
    <rPh sb="106" eb="108">
      <t>ネンド</t>
    </rPh>
    <phoneticPr fontId="7"/>
  </si>
  <si>
    <t>-</t>
    <phoneticPr fontId="6"/>
  </si>
  <si>
    <t>総務課長　竹林　悟史</t>
    <rPh sb="0" eb="2">
      <t>ソウム</t>
    </rPh>
    <rPh sb="2" eb="4">
      <t>カチョウ</t>
    </rPh>
    <rPh sb="5" eb="7">
      <t>タケバヤシ</t>
    </rPh>
    <rPh sb="8" eb="10">
      <t>サトシ</t>
    </rPh>
    <phoneticPr fontId="6"/>
  </si>
  <si>
    <t>基礎年金受給者数の増加等による</t>
    <rPh sb="0" eb="2">
      <t>キソ</t>
    </rPh>
    <rPh sb="2" eb="4">
      <t>ネンキン</t>
    </rPh>
    <rPh sb="4" eb="7">
      <t>ジュキュウシャ</t>
    </rPh>
    <rPh sb="7" eb="8">
      <t>スウ</t>
    </rPh>
    <rPh sb="9" eb="11">
      <t>ゾウカ</t>
    </rPh>
    <rPh sb="11" eb="12">
      <t>トウ</t>
    </rPh>
    <phoneticPr fontId="6"/>
  </si>
  <si>
    <t>老齢、障害又は死亡による所得の喪失・減少により、国民生活の安定が損なわれることを国民の共同連帯によって防止し、もって健全な国民生活の維持・向上に寄与するため、基礎年金の給付を行う。</t>
    <rPh sb="0" eb="2">
      <t>ロウレイ</t>
    </rPh>
    <rPh sb="3" eb="5">
      <t>ショウガイ</t>
    </rPh>
    <rPh sb="5" eb="6">
      <t>マタ</t>
    </rPh>
    <rPh sb="7" eb="9">
      <t>シボウ</t>
    </rPh>
    <rPh sb="12" eb="14">
      <t>ショトク</t>
    </rPh>
    <rPh sb="15" eb="17">
      <t>ソウシツ</t>
    </rPh>
    <rPh sb="18" eb="20">
      <t>ゲンショウ</t>
    </rPh>
    <rPh sb="24" eb="26">
      <t>コクミン</t>
    </rPh>
    <rPh sb="26" eb="28">
      <t>セイカツ</t>
    </rPh>
    <rPh sb="29" eb="31">
      <t>アンテイ</t>
    </rPh>
    <rPh sb="32" eb="33">
      <t>ソコ</t>
    </rPh>
    <rPh sb="40" eb="42">
      <t>コクミン</t>
    </rPh>
    <rPh sb="43" eb="45">
      <t>キョウドウ</t>
    </rPh>
    <rPh sb="45" eb="47">
      <t>レンタイ</t>
    </rPh>
    <rPh sb="51" eb="53">
      <t>ボウシ</t>
    </rPh>
    <rPh sb="58" eb="60">
      <t>ケンゼン</t>
    </rPh>
    <rPh sb="61" eb="63">
      <t>コクミン</t>
    </rPh>
    <rPh sb="63" eb="65">
      <t>セイカツ</t>
    </rPh>
    <rPh sb="66" eb="68">
      <t>イジ</t>
    </rPh>
    <rPh sb="69" eb="71">
      <t>コウジョウ</t>
    </rPh>
    <rPh sb="72" eb="74">
      <t>キヨ</t>
    </rPh>
    <rPh sb="79" eb="81">
      <t>キソ</t>
    </rPh>
    <rPh sb="81" eb="83">
      <t>ネンキン</t>
    </rPh>
    <rPh sb="84" eb="86">
      <t>キュウフ</t>
    </rPh>
    <rPh sb="87" eb="88">
      <t>オコナ</t>
    </rPh>
    <phoneticPr fontId="6"/>
  </si>
  <si>
    <t>735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</si>
</sst>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54</xdr:col>
      <xdr:colOff>81280</xdr:colOff>
      <xdr:row>17</xdr:row>
      <xdr:rowOff>284480</xdr:rowOff>
    </xdr:from>
    <xdr:to>
      <xdr:col>57</xdr:col>
      <xdr:colOff>293687</xdr:colOff>
      <xdr:row>18</xdr:row>
      <xdr:rowOff>231457</xdr:rowOff>
    </xdr:to>
    <xdr:sp macro="" textlink="">
      <xdr:nvSpPr>
        <xdr:cNvPr id="4" name="テキスト ボックス 3"/>
        <xdr:cNvSpPr txBox="1"/>
      </xdr:nvSpPr>
      <xdr:spPr>
        <a:xfrm>
          <a:off x="10109200" y="729488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54</xdr:col>
      <xdr:colOff>142240</xdr:colOff>
      <xdr:row>19</xdr:row>
      <xdr:rowOff>20320</xdr:rowOff>
    </xdr:from>
    <xdr:to>
      <xdr:col>57</xdr:col>
      <xdr:colOff>354647</xdr:colOff>
      <xdr:row>19</xdr:row>
      <xdr:rowOff>282257</xdr:rowOff>
    </xdr:to>
    <xdr:sp macro="" textlink="">
      <xdr:nvSpPr>
        <xdr:cNvPr id="6" name="テキスト ボックス 5"/>
        <xdr:cNvSpPr txBox="1"/>
      </xdr:nvSpPr>
      <xdr:spPr>
        <a:xfrm>
          <a:off x="10170160" y="766064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54</xdr:col>
      <xdr:colOff>40640</xdr:colOff>
      <xdr:row>20</xdr:row>
      <xdr:rowOff>91440</xdr:rowOff>
    </xdr:from>
    <xdr:to>
      <xdr:col>57</xdr:col>
      <xdr:colOff>253047</xdr:colOff>
      <xdr:row>21</xdr:row>
      <xdr:rowOff>28257</xdr:rowOff>
    </xdr:to>
    <xdr:sp macro="" textlink="">
      <xdr:nvSpPr>
        <xdr:cNvPr id="7" name="テキスト ボックス 6"/>
        <xdr:cNvSpPr txBox="1"/>
      </xdr:nvSpPr>
      <xdr:spPr>
        <a:xfrm>
          <a:off x="10068560" y="804672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53</xdr:col>
      <xdr:colOff>71120</xdr:colOff>
      <xdr:row>86</xdr:row>
      <xdr:rowOff>20320</xdr:rowOff>
    </xdr:from>
    <xdr:to>
      <xdr:col>57</xdr:col>
      <xdr:colOff>131127</xdr:colOff>
      <xdr:row>86</xdr:row>
      <xdr:rowOff>282257</xdr:rowOff>
    </xdr:to>
    <xdr:sp macro="" textlink="">
      <xdr:nvSpPr>
        <xdr:cNvPr id="9" name="テキスト ボックス 8"/>
        <xdr:cNvSpPr txBox="1"/>
      </xdr:nvSpPr>
      <xdr:spPr>
        <a:xfrm>
          <a:off x="9946640" y="1298448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53</xdr:col>
      <xdr:colOff>50800</xdr:colOff>
      <xdr:row>87</xdr:row>
      <xdr:rowOff>233680</xdr:rowOff>
    </xdr:from>
    <xdr:to>
      <xdr:col>57</xdr:col>
      <xdr:colOff>110807</xdr:colOff>
      <xdr:row>88</xdr:row>
      <xdr:rowOff>200977</xdr:rowOff>
    </xdr:to>
    <xdr:sp macro="" textlink="">
      <xdr:nvSpPr>
        <xdr:cNvPr id="11" name="テキスト ボックス 10"/>
        <xdr:cNvSpPr txBox="1"/>
      </xdr:nvSpPr>
      <xdr:spPr>
        <a:xfrm>
          <a:off x="9926320" y="1349248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53</xdr:col>
      <xdr:colOff>132080</xdr:colOff>
      <xdr:row>99</xdr:row>
      <xdr:rowOff>386080</xdr:rowOff>
    </xdr:from>
    <xdr:to>
      <xdr:col>57</xdr:col>
      <xdr:colOff>192087</xdr:colOff>
      <xdr:row>100</xdr:row>
      <xdr:rowOff>251777</xdr:rowOff>
    </xdr:to>
    <xdr:sp macro="" textlink="">
      <xdr:nvSpPr>
        <xdr:cNvPr id="12" name="テキスト ボックス 11"/>
        <xdr:cNvSpPr txBox="1"/>
      </xdr:nvSpPr>
      <xdr:spPr>
        <a:xfrm>
          <a:off x="10007600" y="14234160"/>
          <a:ext cx="669607"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10</xdr:col>
      <xdr:colOff>0</xdr:colOff>
      <xdr:row>740</xdr:row>
      <xdr:rowOff>30480</xdr:rowOff>
    </xdr:from>
    <xdr:to>
      <xdr:col>43</xdr:col>
      <xdr:colOff>22543</xdr:colOff>
      <xdr:row>750</xdr:row>
      <xdr:rowOff>43815</xdr:rowOff>
    </xdr:to>
    <xdr:grpSp>
      <xdr:nvGrpSpPr>
        <xdr:cNvPr id="13" name="グループ化 12"/>
        <xdr:cNvGrpSpPr>
          <a:grpSpLocks/>
        </xdr:cNvGrpSpPr>
      </xdr:nvGrpSpPr>
      <xdr:grpSpPr bwMode="auto">
        <a:xfrm>
          <a:off x="2032000" y="45090080"/>
          <a:ext cx="6728143" cy="3569335"/>
          <a:chOff x="3365500" y="28384500"/>
          <a:chExt cx="6441211" cy="3454400"/>
        </a:xfrm>
      </xdr:grpSpPr>
      <xdr:sp macro="" textlink="">
        <xdr:nvSpPr>
          <xdr:cNvPr id="14" name="角丸四角形 13"/>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15" name="角丸四角形 14"/>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a:t>
            </a:r>
          </a:p>
        </xdr:txBody>
      </xdr:sp>
      <xdr:cxnSp macro="">
        <xdr:nvCxnSpPr>
          <xdr:cNvPr id="16" name="直線矢印コネクタ 15"/>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	</a:t>
            </a:r>
          </a:p>
          <a:p>
            <a:r>
              <a:rPr kumimoji="1" lang="ja-JP" altLang="ja-JP" sz="1200">
                <a:solidFill>
                  <a:schemeClr val="dk1"/>
                </a:solidFill>
                <a:effectLst/>
                <a:latin typeface="+mn-lt"/>
                <a:ea typeface="+mn-ea"/>
                <a:cs typeface="+mn-cs"/>
              </a:rPr>
              <a:t>（国民年金法に基づく、老齢、障害又は死亡に関して必要な給付の支払）</a:t>
            </a:r>
            <a:endParaRPr lang="ja-JP" altLang="ja-JP" sz="1200">
              <a:effectLst/>
            </a:endParaRPr>
          </a:p>
          <a:p>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22,904,720</a:t>
            </a:r>
            <a:r>
              <a:rPr kumimoji="1" lang="ja-JP" altLang="en-US" sz="1200"/>
              <a:t>百万円（</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30</a:t>
            </a:r>
            <a:r>
              <a:rPr kumimoji="1" lang="ja-JP" altLang="en-US" sz="1200">
                <a:solidFill>
                  <a:schemeClr val="dk1"/>
                </a:solidFill>
                <a:effectLst/>
                <a:latin typeface="+mn-ea"/>
                <a:ea typeface="+mn-ea"/>
                <a:cs typeface="+mn-cs"/>
              </a:rPr>
              <a:t>年度執行額）</a:t>
            </a:r>
            <a:endParaRPr lang="ja-JP" altLang="ja-JP" sz="1200">
              <a:effectLst/>
              <a:latin typeface="+mn-ea"/>
              <a:ea typeface="+mn-ea"/>
            </a:endParaRPr>
          </a:p>
          <a:p>
            <a:endParaRPr kumimoji="1" lang="ja-JP" altLang="en-US" sz="1200"/>
          </a:p>
        </xdr:txBody>
      </xdr:sp>
    </xdr:grpSp>
    <xdr:clientData/>
  </xdr:twoCellAnchor>
  <xdr:twoCellAnchor>
    <xdr:from>
      <xdr:col>52</xdr:col>
      <xdr:colOff>50800</xdr:colOff>
      <xdr:row>780</xdr:row>
      <xdr:rowOff>792480</xdr:rowOff>
    </xdr:from>
    <xdr:to>
      <xdr:col>56</xdr:col>
      <xdr:colOff>127952</xdr:colOff>
      <xdr:row>780</xdr:row>
      <xdr:rowOff>1054417</xdr:rowOff>
    </xdr:to>
    <xdr:sp macro="" textlink="">
      <xdr:nvSpPr>
        <xdr:cNvPr id="19" name="テキスト ボックス 18"/>
        <xdr:cNvSpPr txBox="1"/>
      </xdr:nvSpPr>
      <xdr:spPr>
        <a:xfrm>
          <a:off x="9773920" y="56702960"/>
          <a:ext cx="686752"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52</xdr:col>
      <xdr:colOff>40640</xdr:colOff>
      <xdr:row>790</xdr:row>
      <xdr:rowOff>50800</xdr:rowOff>
    </xdr:from>
    <xdr:to>
      <xdr:col>56</xdr:col>
      <xdr:colOff>117792</xdr:colOff>
      <xdr:row>790</xdr:row>
      <xdr:rowOff>312737</xdr:rowOff>
    </xdr:to>
    <xdr:sp macro="" textlink="">
      <xdr:nvSpPr>
        <xdr:cNvPr id="20" name="テキスト ボックス 19"/>
        <xdr:cNvSpPr txBox="1"/>
      </xdr:nvSpPr>
      <xdr:spPr>
        <a:xfrm>
          <a:off x="9763760" y="57881520"/>
          <a:ext cx="686752"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51</xdr:col>
      <xdr:colOff>89535</xdr:colOff>
      <xdr:row>836</xdr:row>
      <xdr:rowOff>66040</xdr:rowOff>
    </xdr:from>
    <xdr:to>
      <xdr:col>56</xdr:col>
      <xdr:colOff>14287</xdr:colOff>
      <xdr:row>836</xdr:row>
      <xdr:rowOff>327977</xdr:rowOff>
    </xdr:to>
    <xdr:sp macro="" textlink="">
      <xdr:nvSpPr>
        <xdr:cNvPr id="22" name="テキスト ボックス 21"/>
        <xdr:cNvSpPr txBox="1"/>
      </xdr:nvSpPr>
      <xdr:spPr>
        <a:xfrm>
          <a:off x="9660255" y="59735720"/>
          <a:ext cx="686752"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161</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573</v>
      </c>
      <c r="AF5" s="723"/>
      <c r="AG5" s="723"/>
      <c r="AH5" s="723"/>
      <c r="AI5" s="723"/>
      <c r="AJ5" s="723"/>
      <c r="AK5" s="723"/>
      <c r="AL5" s="723"/>
      <c r="AM5" s="723"/>
      <c r="AN5" s="723"/>
      <c r="AO5" s="723"/>
      <c r="AP5" s="724"/>
      <c r="AQ5" s="725" t="s">
        <v>651</v>
      </c>
      <c r="AR5" s="726"/>
      <c r="AS5" s="726"/>
      <c r="AT5" s="726"/>
      <c r="AU5" s="726"/>
      <c r="AV5" s="726"/>
      <c r="AW5" s="726"/>
      <c r="AX5" s="727"/>
    </row>
    <row r="6" spans="1:50" ht="39" customHeight="1" x14ac:dyDescent="0.15">
      <c r="A6" s="730" t="s">
        <v>4</v>
      </c>
      <c r="B6" s="731"/>
      <c r="C6" s="731"/>
      <c r="D6" s="731"/>
      <c r="E6" s="731"/>
      <c r="F6" s="731"/>
      <c r="G6" s="883" t="str">
        <f>入力規則等!F39</f>
        <v>年金特別会計基礎年金勘定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2" t="s">
        <v>653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x14ac:dyDescent="0.15">
      <c r="A10" s="745" t="s">
        <v>30</v>
      </c>
      <c r="B10" s="746"/>
      <c r="C10" s="746"/>
      <c r="D10" s="746"/>
      <c r="E10" s="746"/>
      <c r="F10" s="746"/>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37" t="s">
        <v>7</v>
      </c>
      <c r="J13" s="638"/>
      <c r="K13" s="638"/>
      <c r="L13" s="638"/>
      <c r="M13" s="638"/>
      <c r="N13" s="638"/>
      <c r="O13" s="639"/>
      <c r="P13" s="108">
        <v>22510409</v>
      </c>
      <c r="Q13" s="109"/>
      <c r="R13" s="109"/>
      <c r="S13" s="109"/>
      <c r="T13" s="109"/>
      <c r="U13" s="109"/>
      <c r="V13" s="110"/>
      <c r="W13" s="108">
        <v>23280192</v>
      </c>
      <c r="X13" s="109"/>
      <c r="Y13" s="109"/>
      <c r="Z13" s="109"/>
      <c r="AA13" s="109"/>
      <c r="AB13" s="109"/>
      <c r="AC13" s="110"/>
      <c r="AD13" s="108">
        <v>24129697</v>
      </c>
      <c r="AE13" s="109"/>
      <c r="AF13" s="109"/>
      <c r="AG13" s="109"/>
      <c r="AH13" s="109"/>
      <c r="AI13" s="109"/>
      <c r="AJ13" s="110"/>
      <c r="AK13" s="108">
        <v>24746570</v>
      </c>
      <c r="AL13" s="109"/>
      <c r="AM13" s="109"/>
      <c r="AN13" s="109"/>
      <c r="AO13" s="109"/>
      <c r="AP13" s="109"/>
      <c r="AQ13" s="110"/>
      <c r="AR13" s="105">
        <v>25591708</v>
      </c>
      <c r="AS13" s="106"/>
      <c r="AT13" s="106"/>
      <c r="AU13" s="106"/>
      <c r="AV13" s="106"/>
      <c r="AW13" s="106"/>
      <c r="AX13" s="394"/>
    </row>
    <row r="14" spans="1:50" ht="21" customHeight="1" x14ac:dyDescent="0.15">
      <c r="A14" s="142"/>
      <c r="B14" s="143"/>
      <c r="C14" s="143"/>
      <c r="D14" s="143"/>
      <c r="E14" s="143"/>
      <c r="F14" s="144"/>
      <c r="G14" s="750"/>
      <c r="H14" s="751"/>
      <c r="I14" s="575" t="s">
        <v>8</v>
      </c>
      <c r="J14" s="631"/>
      <c r="K14" s="631"/>
      <c r="L14" s="631"/>
      <c r="M14" s="631"/>
      <c r="N14" s="631"/>
      <c r="O14" s="632"/>
      <c r="P14" s="108" t="s">
        <v>579</v>
      </c>
      <c r="Q14" s="109"/>
      <c r="R14" s="109"/>
      <c r="S14" s="109"/>
      <c r="T14" s="109"/>
      <c r="U14" s="109"/>
      <c r="V14" s="110"/>
      <c r="W14" s="108" t="s">
        <v>582</v>
      </c>
      <c r="X14" s="109"/>
      <c r="Y14" s="109"/>
      <c r="Z14" s="109"/>
      <c r="AA14" s="109"/>
      <c r="AB14" s="109"/>
      <c r="AC14" s="110"/>
      <c r="AD14" s="108" t="s">
        <v>583</v>
      </c>
      <c r="AE14" s="109"/>
      <c r="AF14" s="109"/>
      <c r="AG14" s="109"/>
      <c r="AH14" s="109"/>
      <c r="AI14" s="109"/>
      <c r="AJ14" s="110"/>
      <c r="AK14" s="108" t="s">
        <v>579</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50"/>
      <c r="H16" s="751"/>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584</v>
      </c>
      <c r="AE16" s="109"/>
      <c r="AF16" s="109"/>
      <c r="AG16" s="109"/>
      <c r="AH16" s="109"/>
      <c r="AI16" s="109"/>
      <c r="AJ16" s="110"/>
      <c r="AK16" s="108" t="s">
        <v>586</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5" t="s">
        <v>50</v>
      </c>
      <c r="J17" s="631"/>
      <c r="K17" s="631"/>
      <c r="L17" s="631"/>
      <c r="M17" s="631"/>
      <c r="N17" s="631"/>
      <c r="O17" s="632"/>
      <c r="P17" s="108" t="s">
        <v>580</v>
      </c>
      <c r="Q17" s="109"/>
      <c r="R17" s="109"/>
      <c r="S17" s="109"/>
      <c r="T17" s="109"/>
      <c r="U17" s="109"/>
      <c r="V17" s="110"/>
      <c r="W17" s="108" t="s">
        <v>579</v>
      </c>
      <c r="X17" s="109"/>
      <c r="Y17" s="109"/>
      <c r="Z17" s="109"/>
      <c r="AA17" s="109"/>
      <c r="AB17" s="109"/>
      <c r="AC17" s="110"/>
      <c r="AD17" s="108" t="s">
        <v>585</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22510409</v>
      </c>
      <c r="Q18" s="115"/>
      <c r="R18" s="115"/>
      <c r="S18" s="115"/>
      <c r="T18" s="115"/>
      <c r="U18" s="115"/>
      <c r="V18" s="116"/>
      <c r="W18" s="114">
        <f>SUM(W13:AC17)</f>
        <v>23280192</v>
      </c>
      <c r="X18" s="115"/>
      <c r="Y18" s="115"/>
      <c r="Z18" s="115"/>
      <c r="AA18" s="115"/>
      <c r="AB18" s="115"/>
      <c r="AC18" s="116"/>
      <c r="AD18" s="114">
        <f>SUM(AD13:AJ17)</f>
        <v>24129697</v>
      </c>
      <c r="AE18" s="115"/>
      <c r="AF18" s="115"/>
      <c r="AG18" s="115"/>
      <c r="AH18" s="115"/>
      <c r="AI18" s="115"/>
      <c r="AJ18" s="116"/>
      <c r="AK18" s="114">
        <f>SUM(AK13:AQ17)</f>
        <v>24746570</v>
      </c>
      <c r="AL18" s="115"/>
      <c r="AM18" s="115"/>
      <c r="AN18" s="115"/>
      <c r="AO18" s="115"/>
      <c r="AP18" s="115"/>
      <c r="AQ18" s="116"/>
      <c r="AR18" s="114">
        <f>SUM(AR13:AX17)</f>
        <v>25591708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21683300</v>
      </c>
      <c r="Q19" s="109"/>
      <c r="R19" s="109"/>
      <c r="S19" s="109"/>
      <c r="T19" s="109"/>
      <c r="U19" s="109"/>
      <c r="V19" s="110"/>
      <c r="W19" s="108">
        <v>22408942</v>
      </c>
      <c r="X19" s="109"/>
      <c r="Y19" s="109"/>
      <c r="Z19" s="109"/>
      <c r="AA19" s="109"/>
      <c r="AB19" s="109"/>
      <c r="AC19" s="110"/>
      <c r="AD19" s="108">
        <v>22904720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0.9632565983141399</v>
      </c>
      <c r="Q20" s="539"/>
      <c r="R20" s="539"/>
      <c r="S20" s="539"/>
      <c r="T20" s="539"/>
      <c r="U20" s="539"/>
      <c r="V20" s="539"/>
      <c r="W20" s="539">
        <f t="shared" ref="W20" si="0">IF(W18=0, "-", SUM(W19)/W18)</f>
        <v>0.96257548047713692</v>
      </c>
      <c r="X20" s="539"/>
      <c r="Y20" s="539"/>
      <c r="Z20" s="539"/>
      <c r="AA20" s="539"/>
      <c r="AB20" s="539"/>
      <c r="AC20" s="539"/>
      <c r="AD20" s="539">
        <f t="shared" ref="AD20" si="1">IF(AD18=0, "-", SUM(AD19)/AD18)</f>
        <v>0.94923363521721804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478</v>
      </c>
      <c r="H21" s="933"/>
      <c r="I21" s="933"/>
      <c r="J21" s="933"/>
      <c r="K21" s="933"/>
      <c r="L21" s="933"/>
      <c r="M21" s="933"/>
      <c r="N21" s="933"/>
      <c r="O21" s="933"/>
      <c r="P21" s="539">
        <f>IF(P19=0, "-", SUM(P19)/SUM(P13,P14))</f>
        <v>0.9632565983141399</v>
      </c>
      <c r="Q21" s="539"/>
      <c r="R21" s="539"/>
      <c r="S21" s="539"/>
      <c r="T21" s="539"/>
      <c r="U21" s="539"/>
      <c r="V21" s="539"/>
      <c r="W21" s="539">
        <f t="shared" ref="W21" si="2">IF(W19=0, "-", SUM(W19)/SUM(W13,W14))</f>
        <v>0.96257548047713692</v>
      </c>
      <c r="X21" s="539"/>
      <c r="Y21" s="539"/>
      <c r="Z21" s="539"/>
      <c r="AA21" s="539"/>
      <c r="AB21" s="539"/>
      <c r="AC21" s="539"/>
      <c r="AD21" s="539">
        <f t="shared" ref="AD21" si="3">IF(AD19=0, "-", SUM(AD19)/SUM(AD13,AD14))</f>
        <v>0.94923363521721804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24746570</v>
      </c>
      <c r="Q23" s="106"/>
      <c r="R23" s="106"/>
      <c r="S23" s="106"/>
      <c r="T23" s="106"/>
      <c r="U23" s="106"/>
      <c r="V23" s="107"/>
      <c r="W23" s="105">
        <v>25591708</v>
      </c>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24746570</v>
      </c>
      <c r="Q29" s="109"/>
      <c r="R29" s="109"/>
      <c r="S29" s="109"/>
      <c r="T29" s="109"/>
      <c r="U29" s="109"/>
      <c r="V29" s="110"/>
      <c r="W29" s="227">
        <f>AR13</f>
        <v>25591708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591</v>
      </c>
      <c r="AR31" s="136"/>
      <c r="AS31" s="137" t="s">
        <v>355</v>
      </c>
      <c r="AT31" s="172"/>
      <c r="AU31" s="271" t="s">
        <v>579</v>
      </c>
      <c r="AV31" s="271"/>
      <c r="AW31" s="379" t="s">
        <v>300</v>
      </c>
      <c r="AX31" s="380"/>
    </row>
    <row r="32" spans="1:50" ht="23.25" customHeight="1" x14ac:dyDescent="0.15">
      <c r="A32" s="515"/>
      <c r="B32" s="513"/>
      <c r="C32" s="513"/>
      <c r="D32" s="513"/>
      <c r="E32" s="513"/>
      <c r="F32" s="514"/>
      <c r="G32" s="540" t="s">
        <v>589</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588</v>
      </c>
      <c r="AC32" s="551"/>
      <c r="AD32" s="551"/>
      <c r="AE32" s="364" t="s">
        <v>588</v>
      </c>
      <c r="AF32" s="365"/>
      <c r="AG32" s="365"/>
      <c r="AH32" s="365"/>
      <c r="AI32" s="364" t="s">
        <v>579</v>
      </c>
      <c r="AJ32" s="365"/>
      <c r="AK32" s="365"/>
      <c r="AL32" s="365"/>
      <c r="AM32" s="364" t="s">
        <v>579</v>
      </c>
      <c r="AN32" s="365"/>
      <c r="AO32" s="365"/>
      <c r="AP32" s="365"/>
      <c r="AQ32" s="111" t="s">
        <v>579</v>
      </c>
      <c r="AR32" s="112"/>
      <c r="AS32" s="112"/>
      <c r="AT32" s="113"/>
      <c r="AU32" s="365" t="s">
        <v>588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579</v>
      </c>
      <c r="AF33" s="365"/>
      <c r="AG33" s="365"/>
      <c r="AH33" s="365"/>
      <c r="AI33" s="364" t="s">
        <v>579</v>
      </c>
      <c r="AJ33" s="365"/>
      <c r="AK33" s="365"/>
      <c r="AL33" s="365"/>
      <c r="AM33" s="364" t="s">
        <v>579</v>
      </c>
      <c r="AN33" s="365"/>
      <c r="AO33" s="365"/>
      <c r="AP33" s="365"/>
      <c r="AQ33" s="111" t="s">
        <v>590</v>
      </c>
      <c r="AR33" s="112"/>
      <c r="AS33" s="112"/>
      <c r="AT33" s="113"/>
      <c r="AU33" s="365" t="s">
        <v>590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590</v>
      </c>
      <c r="AF34" s="365"/>
      <c r="AG34" s="365"/>
      <c r="AH34" s="365"/>
      <c r="AI34" s="364" t="s">
        <v>579</v>
      </c>
      <c r="AJ34" s="365"/>
      <c r="AK34" s="365"/>
      <c r="AL34" s="365"/>
      <c r="AM34" s="364" t="s">
        <v>579</v>
      </c>
      <c r="AN34" s="365"/>
      <c r="AO34" s="365"/>
      <c r="AP34" s="365"/>
      <c r="AQ34" s="111" t="s">
        <v>590</v>
      </c>
      <c r="AR34" s="112"/>
      <c r="AS34" s="112"/>
      <c r="AT34" s="113"/>
      <c r="AU34" s="365" t="s">
        <v>590</v>
      </c>
      <c r="AV34" s="365"/>
      <c r="AW34" s="365"/>
      <c r="AX34" s="367"/>
    </row>
    <row r="35" spans="1:50" ht="23.25" customHeight="1" x14ac:dyDescent="0.15">
      <c r="A35" s="903" t="s">
        <v>506</v>
      </c>
      <c r="B35" s="904"/>
      <c r="C35" s="904"/>
      <c r="D35" s="904"/>
      <c r="E35" s="904"/>
      <c r="F35" s="905"/>
      <c r="G35" s="909" t="s">
        <v>579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536</v>
      </c>
      <c r="AF65" s="369"/>
      <c r="AG65" s="369"/>
      <c r="AH65" s="370"/>
      <c r="AI65" s="368" t="s">
        <v>533</v>
      </c>
      <c r="AJ65" s="369"/>
      <c r="AK65" s="369"/>
      <c r="AL65" s="370"/>
      <c r="AM65" s="375" t="s">
        <v>528</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496</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497</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496</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497</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509</v>
      </c>
      <c r="B78" s="918"/>
      <c r="C78" s="918"/>
      <c r="D78" s="918"/>
      <c r="E78" s="915" t="s">
        <v>451</v>
      </c>
      <c r="F78" s="916"/>
      <c r="G78" s="57" t="s">
        <v>357</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customHeight="1" x14ac:dyDescent="0.15">
      <c r="A80" s="519"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5"/>
      <c r="C82" s="552"/>
      <c r="D82" s="552"/>
      <c r="E82" s="552"/>
      <c r="F82" s="553"/>
      <c r="G82" s="501" t="s">
        <v>592</v>
      </c>
      <c r="H82" s="501"/>
      <c r="I82" s="501"/>
      <c r="J82" s="501"/>
      <c r="K82" s="501"/>
      <c r="L82" s="501"/>
      <c r="M82" s="501"/>
      <c r="N82" s="501"/>
      <c r="O82" s="501"/>
      <c r="P82" s="501"/>
      <c r="Q82" s="501"/>
      <c r="R82" s="501"/>
      <c r="S82" s="501"/>
      <c r="T82" s="501"/>
      <c r="U82" s="501"/>
      <c r="V82" s="501"/>
      <c r="W82" s="501"/>
      <c r="X82" s="501"/>
      <c r="Y82" s="501"/>
      <c r="Z82" s="501"/>
      <c r="AA82" s="758"/>
      <c r="AB82" s="500" t="s">
        <v>649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4"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579</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593</v>
      </c>
      <c r="H87" s="161"/>
      <c r="I87" s="161"/>
      <c r="J87" s="161"/>
      <c r="K87" s="161"/>
      <c r="L87" s="161"/>
      <c r="M87" s="161"/>
      <c r="N87" s="161"/>
      <c r="O87" s="231"/>
      <c r="P87" s="161" t="s">
        <v>594</v>
      </c>
      <c r="Q87" s="805"/>
      <c r="R87" s="805"/>
      <c r="S87" s="805"/>
      <c r="T87" s="805"/>
      <c r="U87" s="805"/>
      <c r="V87" s="805"/>
      <c r="W87" s="805"/>
      <c r="X87" s="806"/>
      <c r="Y87" s="761" t="s">
        <v>62</v>
      </c>
      <c r="Z87" s="762"/>
      <c r="AA87" s="763"/>
      <c r="AB87" s="551" t="s">
        <v>595</v>
      </c>
      <c r="AC87" s="551"/>
      <c r="AD87" s="551"/>
      <c r="AE87" s="364">
        <v>216833</v>
      </c>
      <c r="AF87" s="365"/>
      <c r="AG87" s="365"/>
      <c r="AH87" s="365"/>
      <c r="AI87" s="364">
        <v>224089</v>
      </c>
      <c r="AJ87" s="365"/>
      <c r="AK87" s="365"/>
      <c r="AL87" s="365"/>
      <c r="AM87" s="364">
        <v>229047</v>
      </c>
      <c r="AN87" s="365"/>
      <c r="AO87" s="365"/>
      <c r="AP87" s="365"/>
      <c r="AQ87" s="111" t="s">
        <v>583</v>
      </c>
      <c r="AR87" s="112"/>
      <c r="AS87" s="112"/>
      <c r="AT87" s="113"/>
      <c r="AU87" s="365" t="s">
        <v>583</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35" t="s">
        <v>54</v>
      </c>
      <c r="Z88" s="736"/>
      <c r="AA88" s="737"/>
      <c r="AB88" s="522" t="s">
        <v>595</v>
      </c>
      <c r="AC88" s="522"/>
      <c r="AD88" s="522"/>
      <c r="AE88" s="364">
        <v>225104</v>
      </c>
      <c r="AF88" s="365"/>
      <c r="AG88" s="365"/>
      <c r="AH88" s="365"/>
      <c r="AI88" s="364">
        <v>232802</v>
      </c>
      <c r="AJ88" s="365"/>
      <c r="AK88" s="365"/>
      <c r="AL88" s="365"/>
      <c r="AM88" s="364">
        <v>241297</v>
      </c>
      <c r="AN88" s="365"/>
      <c r="AO88" s="365"/>
      <c r="AP88" s="365"/>
      <c r="AQ88" s="111" t="s">
        <v>579</v>
      </c>
      <c r="AR88" s="112"/>
      <c r="AS88" s="112"/>
      <c r="AT88" s="113"/>
      <c r="AU88" s="365">
        <v>247466</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35" t="s">
        <v>13</v>
      </c>
      <c r="Z89" s="736"/>
      <c r="AA89" s="737"/>
      <c r="AB89" s="461" t="s">
        <v>14</v>
      </c>
      <c r="AC89" s="461"/>
      <c r="AD89" s="461"/>
      <c r="AE89" s="364">
        <v>96</v>
      </c>
      <c r="AF89" s="365"/>
      <c r="AG89" s="365"/>
      <c r="AH89" s="365"/>
      <c r="AI89" s="364">
        <v>96</v>
      </c>
      <c r="AJ89" s="365"/>
      <c r="AK89" s="365"/>
      <c r="AL89" s="365"/>
      <c r="AM89" s="364">
        <v>95</v>
      </c>
      <c r="AN89" s="365"/>
      <c r="AO89" s="365"/>
      <c r="AP89" s="365"/>
      <c r="AQ89" s="111" t="s">
        <v>596</v>
      </c>
      <c r="AR89" s="112"/>
      <c r="AS89" s="112"/>
      <c r="AT89" s="113"/>
      <c r="AU89" s="365" t="s">
        <v>579</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61" t="s">
        <v>62</v>
      </c>
      <c r="Z92" s="762"/>
      <c r="AA92" s="763"/>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35" t="s">
        <v>54</v>
      </c>
      <c r="Z93" s="736"/>
      <c r="AA93" s="737"/>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536</v>
      </c>
      <c r="AF100" s="830"/>
      <c r="AG100" s="830"/>
      <c r="AH100" s="831"/>
      <c r="AI100" s="829" t="s">
        <v>533</v>
      </c>
      <c r="AJ100" s="830"/>
      <c r="AK100" s="830"/>
      <c r="AL100" s="831"/>
      <c r="AM100" s="829" t="s">
        <v>529</v>
      </c>
      <c r="AN100" s="830"/>
      <c r="AO100" s="830"/>
      <c r="AP100" s="831"/>
      <c r="AQ100" s="934" t="s">
        <v>522</v>
      </c>
      <c r="AR100" s="935"/>
      <c r="AS100" s="935"/>
      <c r="AT100" s="936"/>
      <c r="AU100" s="934" t="s">
        <v>519</v>
      </c>
      <c r="AV100" s="935"/>
      <c r="AW100" s="935"/>
      <c r="AX100" s="937"/>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1" t="s">
        <v>597</v>
      </c>
      <c r="AC101" s="551"/>
      <c r="AD101" s="551"/>
      <c r="AE101" s="364">
        <v>31935</v>
      </c>
      <c r="AF101" s="365"/>
      <c r="AG101" s="365"/>
      <c r="AH101" s="366"/>
      <c r="AI101" s="364">
        <v>32925</v>
      </c>
      <c r="AJ101" s="365"/>
      <c r="AK101" s="365"/>
      <c r="AL101" s="366"/>
      <c r="AM101" s="364">
        <v>33913</v>
      </c>
      <c r="AN101" s="365"/>
      <c r="AO101" s="365"/>
      <c r="AP101" s="366"/>
      <c r="AQ101" s="364" t="s">
        <v>583</v>
      </c>
      <c r="AR101" s="365"/>
      <c r="AS101" s="365"/>
      <c r="AT101" s="366"/>
      <c r="AU101" s="364" t="s">
        <v>583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597</v>
      </c>
      <c r="AC102" s="551"/>
      <c r="AD102" s="551"/>
      <c r="AE102" s="358">
        <v>31931</v>
      </c>
      <c r="AF102" s="358"/>
      <c r="AG102" s="358"/>
      <c r="AH102" s="358"/>
      <c r="AI102" s="358">
        <v>33172</v>
      </c>
      <c r="AJ102" s="358"/>
      <c r="AK102" s="358"/>
      <c r="AL102" s="358"/>
      <c r="AM102" s="358">
        <v>34109</v>
      </c>
      <c r="AN102" s="358"/>
      <c r="AO102" s="358"/>
      <c r="AP102" s="358"/>
      <c r="AQ102" s="820">
        <v>34746</v>
      </c>
      <c r="AR102" s="821"/>
      <c r="AS102" s="821"/>
      <c r="AT102" s="822"/>
      <c r="AU102" s="820" t="s">
        <v>583</v>
      </c>
      <c r="AV102" s="821"/>
      <c r="AW102" s="821"/>
      <c r="AX102" s="822"/>
    </row>
    <row r="103" spans="1:60" ht="31.5" hidden="1" customHeight="1" x14ac:dyDescent="0.15">
      <c r="A103" s="488" t="s">
        <v>475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475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475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475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161" t="s">
        <v>598</v>
      </c>
      <c r="H116" s="656"/>
      <c r="I116" s="656"/>
      <c r="J116" s="656"/>
      <c r="K116" s="656"/>
      <c r="L116" s="656"/>
      <c r="M116" s="656"/>
      <c r="N116" s="656"/>
      <c r="O116" s="656"/>
      <c r="P116" s="656"/>
      <c r="Q116" s="656"/>
      <c r="R116" s="656"/>
      <c r="S116" s="656"/>
      <c r="T116" s="656"/>
      <c r="U116" s="656"/>
      <c r="V116" s="656"/>
      <c r="W116" s="656"/>
      <c r="X116" s="657"/>
      <c r="Y116" s="355" t="s">
        <v>15</v>
      </c>
      <c r="Z116" s="356"/>
      <c r="AA116" s="357"/>
      <c r="AB116" s="300" t="s">
        <v>596</v>
      </c>
      <c r="AC116" s="301"/>
      <c r="AD116" s="302"/>
      <c r="AE116" s="358" t="s">
        <v>599</v>
      </c>
      <c r="AF116" s="358"/>
      <c r="AG116" s="358"/>
      <c r="AH116" s="358"/>
      <c r="AI116" s="358" t="s">
        <v>579</v>
      </c>
      <c r="AJ116" s="358"/>
      <c r="AK116" s="358"/>
      <c r="AL116" s="358"/>
      <c r="AM116" s="358" t="s">
        <v>579</v>
      </c>
      <c r="AN116" s="358"/>
      <c r="AO116" s="358"/>
      <c r="AP116" s="358"/>
      <c r="AQ116" s="364" t="s">
        <v>600</v>
      </c>
      <c r="AR116" s="365"/>
      <c r="AS116" s="365"/>
      <c r="AT116" s="365"/>
      <c r="AU116" s="365"/>
      <c r="AV116" s="365"/>
      <c r="AW116" s="365"/>
      <c r="AX116" s="367"/>
    </row>
    <row r="117" spans="1:50" ht="46.5" customHeight="1" thickBot="1" x14ac:dyDescent="0.2">
      <c r="A117" s="295"/>
      <c r="B117" s="296"/>
      <c r="C117" s="296"/>
      <c r="D117" s="296"/>
      <c r="E117" s="296"/>
      <c r="F117" s="297"/>
      <c r="G117" s="658"/>
      <c r="H117" s="658"/>
      <c r="I117" s="658"/>
      <c r="J117" s="658"/>
      <c r="K117" s="658"/>
      <c r="L117" s="658"/>
      <c r="M117" s="658"/>
      <c r="N117" s="658"/>
      <c r="O117" s="658"/>
      <c r="P117" s="658"/>
      <c r="Q117" s="658"/>
      <c r="R117" s="658"/>
      <c r="S117" s="658"/>
      <c r="T117" s="658"/>
      <c r="U117" s="658"/>
      <c r="V117" s="658"/>
      <c r="W117" s="658"/>
      <c r="X117" s="659"/>
      <c r="Y117" s="338" t="s">
        <v>49</v>
      </c>
      <c r="Z117" s="339"/>
      <c r="AA117" s="340"/>
      <c r="AB117" s="300" t="s">
        <v>596</v>
      </c>
      <c r="AC117" s="301"/>
      <c r="AD117" s="302"/>
      <c r="AE117" s="306" t="s">
        <v>583</v>
      </c>
      <c r="AF117" s="306"/>
      <c r="AG117" s="306"/>
      <c r="AH117" s="306"/>
      <c r="AI117" s="306" t="s">
        <v>585</v>
      </c>
      <c r="AJ117" s="306"/>
      <c r="AK117" s="306"/>
      <c r="AL117" s="306"/>
      <c r="AM117" s="306" t="s">
        <v>601</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566</v>
      </c>
      <c r="B130" s="997"/>
      <c r="C130" s="996" t="s">
        <v>358</v>
      </c>
      <c r="D130" s="997"/>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579</v>
      </c>
      <c r="AV133" s="136"/>
      <c r="AW133" s="137" t="s">
        <v>300</v>
      </c>
      <c r="AX133" s="138"/>
    </row>
    <row r="134" spans="1:50" ht="39.75" customHeight="1" x14ac:dyDescent="0.15">
      <c r="A134" s="1000"/>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583</v>
      </c>
      <c r="AF134" s="112"/>
      <c r="AG134" s="112"/>
      <c r="AH134" s="112"/>
      <c r="AI134" s="266" t="s">
        <v>580</v>
      </c>
      <c r="AJ134" s="112"/>
      <c r="AK134" s="112"/>
      <c r="AL134" s="112"/>
      <c r="AM134" s="266" t="s">
        <v>605</v>
      </c>
      <c r="AN134" s="112"/>
      <c r="AO134" s="112"/>
      <c r="AP134" s="112"/>
      <c r="AQ134" s="266" t="s">
        <v>583</v>
      </c>
      <c r="AR134" s="112"/>
      <c r="AS134" s="112"/>
      <c r="AT134" s="112"/>
      <c r="AU134" s="266" t="s">
        <v>579</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579</v>
      </c>
      <c r="AJ135" s="112"/>
      <c r="AK135" s="112"/>
      <c r="AL135" s="112"/>
      <c r="AM135" s="266" t="s">
        <v>606</v>
      </c>
      <c r="AN135" s="112"/>
      <c r="AO135" s="112"/>
      <c r="AP135" s="112"/>
      <c r="AQ135" s="266" t="s">
        <v>607</v>
      </c>
      <c r="AR135" s="112"/>
      <c r="AS135" s="112"/>
      <c r="AT135" s="112"/>
      <c r="AU135" s="266" t="s">
        <v>579</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1000"/>
      <c r="B182" s="252"/>
      <c r="C182" s="251"/>
      <c r="D182" s="252"/>
      <c r="E182" s="251"/>
      <c r="F182" s="314"/>
      <c r="G182" s="230" t="s">
        <v>579</v>
      </c>
      <c r="H182" s="161"/>
      <c r="I182" s="161"/>
      <c r="J182" s="161"/>
      <c r="K182" s="161"/>
      <c r="L182" s="161"/>
      <c r="M182" s="161"/>
      <c r="N182" s="161"/>
      <c r="O182" s="161"/>
      <c r="P182" s="231"/>
      <c r="Q182" s="160" t="s">
        <v>583</v>
      </c>
      <c r="R182" s="161"/>
      <c r="S182" s="161"/>
      <c r="T182" s="161"/>
      <c r="U182" s="161"/>
      <c r="V182" s="161"/>
      <c r="W182" s="161"/>
      <c r="X182" s="161"/>
      <c r="Y182" s="161"/>
      <c r="Z182" s="161"/>
      <c r="AA182" s="929"/>
      <c r="AB182" s="255" t="s">
        <v>579</v>
      </c>
      <c r="AC182" s="256"/>
      <c r="AD182" s="256"/>
      <c r="AE182" s="261" t="s">
        <v>579</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t="s">
        <v>579</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608</v>
      </c>
      <c r="AR432" s="136"/>
      <c r="AS432" s="137" t="s">
        <v>355</v>
      </c>
      <c r="AT432" s="172"/>
      <c r="AU432" s="136" t="s">
        <v>579</v>
      </c>
      <c r="AV432" s="136"/>
      <c r="AW432" s="137" t="s">
        <v>300</v>
      </c>
      <c r="AX432" s="138"/>
    </row>
    <row r="433" spans="1:50" ht="23.25" customHeight="1" x14ac:dyDescent="0.15">
      <c r="A433" s="1000"/>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605</v>
      </c>
      <c r="AF433" s="112"/>
      <c r="AG433" s="112"/>
      <c r="AH433" s="112"/>
      <c r="AI433" s="111" t="s">
        <v>579</v>
      </c>
      <c r="AJ433" s="112"/>
      <c r="AK433" s="112"/>
      <c r="AL433" s="112"/>
      <c r="AM433" s="111" t="s">
        <v>583</v>
      </c>
      <c r="AN433" s="112"/>
      <c r="AO433" s="112"/>
      <c r="AP433" s="113"/>
      <c r="AQ433" s="111" t="s">
        <v>583</v>
      </c>
      <c r="AR433" s="112"/>
      <c r="AS433" s="112"/>
      <c r="AT433" s="113"/>
      <c r="AU433" s="112" t="s">
        <v>608</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579</v>
      </c>
      <c r="AF434" s="112"/>
      <c r="AG434" s="112"/>
      <c r="AH434" s="113"/>
      <c r="AI434" s="111" t="s">
        <v>596</v>
      </c>
      <c r="AJ434" s="112"/>
      <c r="AK434" s="112"/>
      <c r="AL434" s="112"/>
      <c r="AM434" s="111" t="s">
        <v>585</v>
      </c>
      <c r="AN434" s="112"/>
      <c r="AO434" s="112"/>
      <c r="AP434" s="113"/>
      <c r="AQ434" s="111" t="s">
        <v>579</v>
      </c>
      <c r="AR434" s="112"/>
      <c r="AS434" s="112"/>
      <c r="AT434" s="113"/>
      <c r="AU434" s="112" t="s">
        <v>602</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609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579</v>
      </c>
      <c r="AF437" s="136"/>
      <c r="AG437" s="137" t="s">
        <v>355</v>
      </c>
      <c r="AH437" s="172"/>
      <c r="AI437" s="182"/>
      <c r="AJ437" s="182"/>
      <c r="AK437" s="182"/>
      <c r="AL437" s="177"/>
      <c r="AM437" s="182"/>
      <c r="AN437" s="182"/>
      <c r="AO437" s="182"/>
      <c r="AP437" s="177"/>
      <c r="AQ437" s="217" t="s">
        <v>583</v>
      </c>
      <c r="AR437" s="136"/>
      <c r="AS437" s="137" t="s">
        <v>355</v>
      </c>
      <c r="AT437" s="172"/>
      <c r="AU437" s="136" t="s">
        <v>579</v>
      </c>
      <c r="AV437" s="136"/>
      <c r="AW437" s="137" t="s">
        <v>300</v>
      </c>
      <c r="AX437" s="138"/>
    </row>
    <row r="438" spans="1:50" ht="23.25" hidden="1" customHeight="1" x14ac:dyDescent="0.15">
      <c r="A438" s="1000"/>
      <c r="B438" s="252"/>
      <c r="C438" s="251"/>
      <c r="D438" s="252"/>
      <c r="E438" s="166"/>
      <c r="F438" s="167"/>
      <c r="G438" s="230" t="s">
        <v>579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579</v>
      </c>
      <c r="AC438" s="133"/>
      <c r="AD438" s="133"/>
      <c r="AE438" s="111" t="s">
        <v>590</v>
      </c>
      <c r="AF438" s="112"/>
      <c r="AG438" s="112"/>
      <c r="AH438" s="112"/>
      <c r="AI438" s="111" t="s">
        <v>579</v>
      </c>
      <c r="AJ438" s="112"/>
      <c r="AK438" s="112"/>
      <c r="AL438" s="112"/>
      <c r="AM438" s="111" t="s">
        <v>583</v>
      </c>
      <c r="AN438" s="112"/>
      <c r="AO438" s="112"/>
      <c r="AP438" s="113"/>
      <c r="AQ438" s="111" t="s">
        <v>610</v>
      </c>
      <c r="AR438" s="112"/>
      <c r="AS438" s="112"/>
      <c r="AT438" s="113"/>
      <c r="AU438" s="112" t="s">
        <v>579</v>
      </c>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583</v>
      </c>
      <c r="AC439" s="221"/>
      <c r="AD439" s="221"/>
      <c r="AE439" s="111" t="s">
        <v>611</v>
      </c>
      <c r="AF439" s="112"/>
      <c r="AG439" s="112"/>
      <c r="AH439" s="113"/>
      <c r="AI439" s="111" t="s">
        <v>579</v>
      </c>
      <c r="AJ439" s="112"/>
      <c r="AK439" s="112"/>
      <c r="AL439" s="112"/>
      <c r="AM439" s="111" t="s">
        <v>612</v>
      </c>
      <c r="AN439" s="112"/>
      <c r="AO439" s="112"/>
      <c r="AP439" s="113"/>
      <c r="AQ439" s="111" t="s">
        <v>610</v>
      </c>
      <c r="AR439" s="112"/>
      <c r="AS439" s="112"/>
      <c r="AT439" s="113"/>
      <c r="AU439" s="112" t="s">
        <v>585</v>
      </c>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613</v>
      </c>
      <c r="AF440" s="112"/>
      <c r="AG440" s="112"/>
      <c r="AH440" s="113"/>
      <c r="AI440" s="111" t="s">
        <v>579</v>
      </c>
      <c r="AJ440" s="112"/>
      <c r="AK440" s="112"/>
      <c r="AL440" s="112"/>
      <c r="AM440" s="111" t="s">
        <v>579</v>
      </c>
      <c r="AN440" s="112"/>
      <c r="AO440" s="112"/>
      <c r="AP440" s="113"/>
      <c r="AQ440" s="111" t="s">
        <v>579</v>
      </c>
      <c r="AR440" s="112"/>
      <c r="AS440" s="112"/>
      <c r="AT440" s="113"/>
      <c r="AU440" s="112" t="s">
        <v>579</v>
      </c>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581</v>
      </c>
      <c r="AF442" s="136"/>
      <c r="AG442" s="137" t="s">
        <v>355</v>
      </c>
      <c r="AH442" s="172"/>
      <c r="AI442" s="182"/>
      <c r="AJ442" s="182"/>
      <c r="AK442" s="182"/>
      <c r="AL442" s="177"/>
      <c r="AM442" s="182"/>
      <c r="AN442" s="182"/>
      <c r="AO442" s="182"/>
      <c r="AP442" s="177"/>
      <c r="AQ442" s="217" t="s">
        <v>579</v>
      </c>
      <c r="AR442" s="136"/>
      <c r="AS442" s="137" t="s">
        <v>355</v>
      </c>
      <c r="AT442" s="172"/>
      <c r="AU442" s="136" t="s">
        <v>583</v>
      </c>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579</v>
      </c>
      <c r="AF477" s="136"/>
      <c r="AG477" s="137" t="s">
        <v>355</v>
      </c>
      <c r="AH477" s="172"/>
      <c r="AI477" s="182"/>
      <c r="AJ477" s="182"/>
      <c r="AK477" s="182"/>
      <c r="AL477" s="177"/>
      <c r="AM477" s="182"/>
      <c r="AN477" s="182"/>
      <c r="AO477" s="182"/>
      <c r="AP477" s="177"/>
      <c r="AQ477" s="217" t="s">
        <v>579</v>
      </c>
      <c r="AR477" s="136"/>
      <c r="AS477" s="137" t="s">
        <v>355</v>
      </c>
      <c r="AT477" s="172"/>
      <c r="AU477" s="136" t="s">
        <v>579</v>
      </c>
      <c r="AV477" s="136"/>
      <c r="AW477" s="137" t="s">
        <v>300</v>
      </c>
      <c r="AX477" s="138"/>
    </row>
    <row r="478" spans="1:50" ht="23.25" customHeight="1" x14ac:dyDescent="0.15">
      <c r="A478" s="1000"/>
      <c r="B478" s="252"/>
      <c r="C478" s="251"/>
      <c r="D478" s="252"/>
      <c r="E478" s="166"/>
      <c r="F478" s="167"/>
      <c r="G478" s="230" t="s">
        <v>579</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600</v>
      </c>
      <c r="AC478" s="133"/>
      <c r="AD478" s="133"/>
      <c r="AE478" s="111" t="s">
        <v>579</v>
      </c>
      <c r="AF478" s="112"/>
      <c r="AG478" s="112"/>
      <c r="AH478" s="112"/>
      <c r="AI478" s="111" t="s">
        <v>579</v>
      </c>
      <c r="AJ478" s="112"/>
      <c r="AK478" s="112"/>
      <c r="AL478" s="112"/>
      <c r="AM478" s="111" t="s">
        <v>579</v>
      </c>
      <c r="AN478" s="112"/>
      <c r="AO478" s="112"/>
      <c r="AP478" s="113"/>
      <c r="AQ478" s="111" t="s">
        <v>579</v>
      </c>
      <c r="AR478" s="112"/>
      <c r="AS478" s="112"/>
      <c r="AT478" s="113"/>
      <c r="AU478" s="112" t="s">
        <v>579</v>
      </c>
      <c r="AV478" s="112"/>
      <c r="AW478" s="112"/>
      <c r="AX478" s="222"/>
    </row>
    <row r="479" spans="1:50" ht="23.25"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579</v>
      </c>
      <c r="AC479" s="221"/>
      <c r="AD479" s="221"/>
      <c r="AE479" s="111" t="s">
        <v>579</v>
      </c>
      <c r="AF479" s="112"/>
      <c r="AG479" s="112"/>
      <c r="AH479" s="113"/>
      <c r="AI479" s="111" t="s">
        <v>583</v>
      </c>
      <c r="AJ479" s="112"/>
      <c r="AK479" s="112"/>
      <c r="AL479" s="112"/>
      <c r="AM479" s="111" t="s">
        <v>579</v>
      </c>
      <c r="AN479" s="112"/>
      <c r="AO479" s="112"/>
      <c r="AP479" s="113"/>
      <c r="AQ479" s="111" t="s">
        <v>607</v>
      </c>
      <c r="AR479" s="112"/>
      <c r="AS479" s="112"/>
      <c r="AT479" s="113"/>
      <c r="AU479" s="112" t="s">
        <v>579</v>
      </c>
      <c r="AV479" s="112"/>
      <c r="AW479" s="112"/>
      <c r="AX479" s="222"/>
    </row>
    <row r="480" spans="1:50" ht="23.25"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585</v>
      </c>
      <c r="AF480" s="112"/>
      <c r="AG480" s="112"/>
      <c r="AH480" s="113"/>
      <c r="AI480" s="111" t="s">
        <v>583</v>
      </c>
      <c r="AJ480" s="112"/>
      <c r="AK480" s="112"/>
      <c r="AL480" s="112"/>
      <c r="AM480" s="111" t="s">
        <v>579</v>
      </c>
      <c r="AN480" s="112"/>
      <c r="AO480" s="112"/>
      <c r="AP480" s="113"/>
      <c r="AQ480" s="111" t="s">
        <v>614</v>
      </c>
      <c r="AR480" s="112"/>
      <c r="AS480" s="112"/>
      <c r="AT480" s="113"/>
      <c r="AU480" s="112" t="s">
        <v>585</v>
      </c>
      <c r="AV480" s="112"/>
      <c r="AW480" s="112"/>
      <c r="AX480" s="222"/>
    </row>
    <row r="481" spans="1:50" ht="23.85" customHeight="1" x14ac:dyDescent="0.15">
      <c r="A481" s="1000"/>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6"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574</v>
      </c>
      <c r="AE702" s="902"/>
      <c r="AF702" s="902"/>
      <c r="AG702" s="891" t="s">
        <v>615</v>
      </c>
      <c r="AH702" s="892"/>
      <c r="AI702" s="892"/>
      <c r="AJ702" s="892"/>
      <c r="AK702" s="892"/>
      <c r="AL702" s="892"/>
      <c r="AM702" s="892"/>
      <c r="AN702" s="892"/>
      <c r="AO702" s="892"/>
      <c r="AP702" s="892"/>
      <c r="AQ702" s="892"/>
      <c r="AR702" s="892"/>
      <c r="AS702" s="892"/>
      <c r="AT702" s="892"/>
      <c r="AU702" s="892"/>
      <c r="AV702" s="892"/>
      <c r="AW702" s="892"/>
      <c r="AX702" s="893"/>
    </row>
    <row r="703" spans="1:50" ht="40.9"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574</v>
      </c>
      <c r="AE703" s="155"/>
      <c r="AF703" s="155"/>
      <c r="AG703" s="670" t="s">
        <v>616</v>
      </c>
      <c r="AH703" s="671"/>
      <c r="AI703" s="671"/>
      <c r="AJ703" s="671"/>
      <c r="AK703" s="671"/>
      <c r="AL703" s="671"/>
      <c r="AM703" s="671"/>
      <c r="AN703" s="671"/>
      <c r="AO703" s="671"/>
      <c r="AP703" s="671"/>
      <c r="AQ703" s="671"/>
      <c r="AR703" s="671"/>
      <c r="AS703" s="671"/>
      <c r="AT703" s="671"/>
      <c r="AU703" s="671"/>
      <c r="AV703" s="671"/>
      <c r="AW703" s="671"/>
      <c r="AX703" s="672"/>
    </row>
    <row r="704" spans="1:50" ht="59.4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574</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618</v>
      </c>
      <c r="AE705" s="739"/>
      <c r="AF705" s="739"/>
      <c r="AG705" s="160" t="s">
        <v>567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16"/>
      <c r="D706" s="617"/>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6"/>
      <c r="C707" s="618"/>
      <c r="D707" s="619"/>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6.9"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574</v>
      </c>
      <c r="AE708" s="674"/>
      <c r="AF708" s="674"/>
      <c r="AG708" s="526" t="s">
        <v>620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618</v>
      </c>
      <c r="AE709" s="155"/>
      <c r="AF709" s="155"/>
      <c r="AG709" s="670" t="s">
        <v>621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618</v>
      </c>
      <c r="AE710" s="155"/>
      <c r="AF710" s="155"/>
      <c r="AG710" s="670" t="s">
        <v>567</v>
      </c>
      <c r="AH710" s="671"/>
      <c r="AI710" s="671"/>
      <c r="AJ710" s="671"/>
      <c r="AK710" s="671"/>
      <c r="AL710" s="671"/>
      <c r="AM710" s="671"/>
      <c r="AN710" s="671"/>
      <c r="AO710" s="671"/>
      <c r="AP710" s="671"/>
      <c r="AQ710" s="671"/>
      <c r="AR710" s="671"/>
      <c r="AS710" s="671"/>
      <c r="AT710" s="671"/>
      <c r="AU710" s="671"/>
      <c r="AV710" s="671"/>
      <c r="AW710" s="671"/>
      <c r="AX710" s="672"/>
    </row>
    <row r="711" spans="1:50" ht="37.1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574</v>
      </c>
      <c r="AE711" s="155"/>
      <c r="AF711" s="155"/>
      <c r="AG711" s="670" t="s">
        <v>622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618</v>
      </c>
      <c r="AE712" s="586"/>
      <c r="AF712" s="586"/>
      <c r="AG712" s="596" t="s">
        <v>621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70" t="s">
        <v>623</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618</v>
      </c>
      <c r="AE714" s="594"/>
      <c r="AF714" s="595"/>
      <c r="AG714" s="695" t="s">
        <v>567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3"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618</v>
      </c>
      <c r="AE716" s="765"/>
      <c r="AF716" s="765"/>
      <c r="AG716" s="670" t="s">
        <v>567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574</v>
      </c>
      <c r="AE717" s="155"/>
      <c r="AF717" s="155"/>
      <c r="AG717" s="670" t="s">
        <v>625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618</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3" t="s">
        <v>618</v>
      </c>
      <c r="AE719" s="674"/>
      <c r="AF719" s="674"/>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2"/>
      <c r="B720" s="653"/>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3" t="s">
        <v>578</v>
      </c>
      <c r="D721" s="924"/>
      <c r="E721" s="924"/>
      <c r="F721" s="925"/>
      <c r="G721" s="943"/>
      <c r="H721" s="944"/>
      <c r="I721" s="83" t="str">
        <f>IF(OR(G721="　", G721=""), "", "-")</f>
        <v/>
      </c>
      <c r="J721" s="922" t="s">
        <v>628</v>
      </c>
      <c r="K721" s="922"/>
      <c r="L721" s="83" t="str">
        <f>IF(M721="","","-")</f>
        <v/>
      </c>
      <c r="M721" s="84"/>
      <c r="N721" s="919" t="s">
        <v>628</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803" t="s">
        <v>626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701" t="s">
        <v>57</v>
      </c>
      <c r="D727" s="702"/>
      <c r="E727" s="702"/>
      <c r="F727" s="703"/>
      <c r="G727" s="801" t="s">
        <v>646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627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6" t="s">
        <v>648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5" t="s">
        <v>257</v>
      </c>
      <c r="B733" s="756"/>
      <c r="C733" s="756"/>
      <c r="D733" s="756"/>
      <c r="E733" s="757"/>
      <c r="F733" s="772" t="s">
        <v>650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26.15" customHeight="1" thickBot="1" x14ac:dyDescent="0.2">
      <c r="A735" s="613" t="s">
        <v>629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t="s">
        <v>585</v>
      </c>
      <c r="F737" s="122"/>
      <c r="G737" s="122"/>
      <c r="H737" s="122"/>
      <c r="I737" s="122"/>
      <c r="J737" s="122"/>
      <c r="K737" s="122"/>
      <c r="L737" s="122"/>
      <c r="M737" s="122"/>
      <c r="N737" s="101" t="s">
        <v>543</v>
      </c>
      <c r="O737" s="101"/>
      <c r="P737" s="101"/>
      <c r="Q737" s="101"/>
      <c r="R737" s="122" t="s">
        <v>654</v>
      </c>
      <c r="S737" s="122"/>
      <c r="T737" s="122"/>
      <c r="U737" s="122"/>
      <c r="V737" s="122"/>
      <c r="W737" s="122"/>
      <c r="X737" s="122"/>
      <c r="Y737" s="122"/>
      <c r="Z737" s="122"/>
      <c r="AA737" s="101" t="s">
        <v>542</v>
      </c>
      <c r="AB737" s="101"/>
      <c r="AC737" s="101"/>
      <c r="AD737" s="101"/>
      <c r="AE737" s="122" t="s">
        <v>630</v>
      </c>
      <c r="AF737" s="122"/>
      <c r="AG737" s="122"/>
      <c r="AH737" s="122"/>
      <c r="AI737" s="122"/>
      <c r="AJ737" s="122"/>
      <c r="AK737" s="122"/>
      <c r="AL737" s="122"/>
      <c r="AM737" s="122"/>
      <c r="AN737" s="101" t="s">
        <v>541</v>
      </c>
      <c r="AO737" s="101"/>
      <c r="AP737" s="101"/>
      <c r="AQ737" s="101"/>
      <c r="AR737" s="102" t="s">
        <v>631</v>
      </c>
      <c r="AS737" s="103"/>
      <c r="AT737" s="103"/>
      <c r="AU737" s="103"/>
      <c r="AV737" s="103"/>
      <c r="AW737" s="103"/>
      <c r="AX737" s="104"/>
      <c r="AY737" s="89"/>
      <c r="AZ737" s="89"/>
    </row>
    <row r="738" spans="1:52" ht="24.75" customHeight="1" x14ac:dyDescent="0.15">
      <c r="A738" s="123" t="s">
        <v>540</v>
      </c>
      <c r="B738" s="124"/>
      <c r="C738" s="124"/>
      <c r="D738" s="125"/>
      <c r="E738" s="122" t="s">
        <v>632</v>
      </c>
      <c r="F738" s="122"/>
      <c r="G738" s="122"/>
      <c r="H738" s="122"/>
      <c r="I738" s="122"/>
      <c r="J738" s="122"/>
      <c r="K738" s="122"/>
      <c r="L738" s="122"/>
      <c r="M738" s="122"/>
      <c r="N738" s="101" t="s">
        <v>539</v>
      </c>
      <c r="O738" s="101"/>
      <c r="P738" s="101"/>
      <c r="Q738" s="101"/>
      <c r="R738" s="122" t="s">
        <v>633</v>
      </c>
      <c r="S738" s="122"/>
      <c r="T738" s="122"/>
      <c r="U738" s="122"/>
      <c r="V738" s="122"/>
      <c r="W738" s="122"/>
      <c r="X738" s="122"/>
      <c r="Y738" s="122"/>
      <c r="Z738" s="122"/>
      <c r="AA738" s="101" t="s">
        <v>538</v>
      </c>
      <c r="AB738" s="101"/>
      <c r="AC738" s="101"/>
      <c r="AD738" s="101"/>
      <c r="AE738" s="122" t="s">
        <v>634</v>
      </c>
      <c r="AF738" s="122"/>
      <c r="AG738" s="122"/>
      <c r="AH738" s="122"/>
      <c r="AI738" s="122"/>
      <c r="AJ738" s="122"/>
      <c r="AK738" s="122"/>
      <c r="AL738" s="122"/>
      <c r="AM738" s="122"/>
      <c r="AN738" s="101" t="s">
        <v>534</v>
      </c>
      <c r="AO738" s="101"/>
      <c r="AP738" s="101"/>
      <c r="AQ738" s="101"/>
      <c r="AR738" s="102" t="s">
        <v>635</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769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6.899999999999999"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151.15" customHeight="1" x14ac:dyDescent="0.15">
      <c r="A781" s="556"/>
      <c r="B781" s="769"/>
      <c r="C781" s="769"/>
      <c r="D781" s="769"/>
      <c r="E781" s="769"/>
      <c r="F781" s="770"/>
      <c r="G781" s="449" t="s">
        <v>637</v>
      </c>
      <c r="H781" s="450"/>
      <c r="I781" s="450"/>
      <c r="J781" s="450"/>
      <c r="K781" s="451"/>
      <c r="L781" s="452" t="s">
        <v>638</v>
      </c>
      <c r="M781" s="587"/>
      <c r="N781" s="587"/>
      <c r="O781" s="587"/>
      <c r="P781" s="587"/>
      <c r="Q781" s="587"/>
      <c r="R781" s="587"/>
      <c r="S781" s="587"/>
      <c r="T781" s="587"/>
      <c r="U781" s="587"/>
      <c r="V781" s="587"/>
      <c r="W781" s="587"/>
      <c r="X781" s="588"/>
      <c r="Y781" s="455">
        <v>22904720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22904720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9"/>
      <c r="C792" s="769"/>
      <c r="D792" s="769"/>
      <c r="E792" s="769"/>
      <c r="F792" s="77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9"/>
      <c r="C805" s="769"/>
      <c r="D805" s="769"/>
      <c r="E805" s="769"/>
      <c r="F805" s="77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639</v>
      </c>
      <c r="D837" s="418"/>
      <c r="E837" s="418"/>
      <c r="F837" s="418"/>
      <c r="G837" s="418"/>
      <c r="H837" s="418"/>
      <c r="I837" s="418"/>
      <c r="J837" s="419" t="s">
        <v>567</v>
      </c>
      <c r="K837" s="420"/>
      <c r="L837" s="420"/>
      <c r="M837" s="420"/>
      <c r="N837" s="420"/>
      <c r="O837" s="420"/>
      <c r="P837" s="425" t="s">
        <v>640</v>
      </c>
      <c r="Q837" s="317"/>
      <c r="R837" s="317"/>
      <c r="S837" s="317"/>
      <c r="T837" s="317"/>
      <c r="U837" s="317"/>
      <c r="V837" s="317"/>
      <c r="W837" s="317"/>
      <c r="X837" s="317"/>
      <c r="Y837" s="318">
        <v>22904720</v>
      </c>
      <c r="Z837" s="319"/>
      <c r="AA837" s="319"/>
      <c r="AB837" s="320"/>
      <c r="AC837" s="328" t="s">
        <v>196</v>
      </c>
      <c r="AD837" s="423"/>
      <c r="AE837" s="423"/>
      <c r="AF837" s="423"/>
      <c r="AG837" s="423"/>
      <c r="AH837" s="421" t="s">
        <v>567</v>
      </c>
      <c r="AI837" s="422"/>
      <c r="AJ837" s="422"/>
      <c r="AK837" s="422"/>
      <c r="AL837" s="325" t="s">
        <v>641</v>
      </c>
      <c r="AM837" s="326"/>
      <c r="AN837" s="326"/>
      <c r="AO837" s="327"/>
      <c r="AP837" s="321" t="s">
        <v>567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453</v>
      </c>
      <c r="AQ1101" s="427"/>
      <c r="AR1101" s="427"/>
      <c r="AS1101" s="427"/>
      <c r="AT1101" s="427"/>
      <c r="AU1101" s="427"/>
      <c r="AV1101" s="427"/>
      <c r="AW1101" s="427"/>
      <c r="AX1101" s="427"/>
    </row>
    <row r="1102" spans="1:50" ht="30" customHeight="1" x14ac:dyDescent="0.15">
      <c r="A1102" s="404">
        <v>1</v>
      </c>
      <c r="B1102" s="404">
        <v>1</v>
      </c>
      <c r="C1102" s="899"/>
      <c r="D1102" s="899"/>
      <c r="E1102" s="261" t="s">
        <v>642</v>
      </c>
      <c r="F1102" s="898"/>
      <c r="G1102" s="898"/>
      <c r="H1102" s="898"/>
      <c r="I1102" s="898"/>
      <c r="J1102" s="419" t="s">
        <v>643</v>
      </c>
      <c r="K1102" s="420"/>
      <c r="L1102" s="420"/>
      <c r="M1102" s="420"/>
      <c r="N1102" s="420"/>
      <c r="O1102" s="420"/>
      <c r="P1102" s="425" t="s">
        <v>644</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642</v>
      </c>
      <c r="AI1102" s="324"/>
      <c r="AJ1102" s="324"/>
      <c r="AK1102" s="324"/>
      <c r="AL1102" s="325" t="s">
        <v>645</v>
      </c>
      <c r="AM1102" s="326"/>
      <c r="AN1102" s="326"/>
      <c r="AO1102" s="327"/>
      <c r="AP1102" s="321" t="s">
        <v>643</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t="s">
        <v>574</v>
      </c>
      <c r="H16" s="13" t="str">
        <f t="shared" si="1"/>
        <v>年金特別会計基礎年金勘定</v>
      </c>
      <c r="I16" s="13" t="str">
        <f t="shared" si="5"/>
        <v>年金特別会計基礎年金勘定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年金特別会計基礎年金勘定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年金特別会計基礎年金勘定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年金特別会計基礎年金勘定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年金特別会計基礎年金勘定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年金特別会計基礎年金勘定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年金特別会計基礎年金勘定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年金特別会計基礎年金勘定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年金特別会計基礎年金勘定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年金特別会計基礎年金勘定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年金特別会計基礎年金勘定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年金特別会計基礎年金勘定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年金特別会計基礎年金勘定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年金特別会計基礎年金勘定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年金特別会計基礎年金勘定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年金特別会計基礎年金勘定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年金特別会計基礎年金勘定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年金特別会計基礎年金勘定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年金特別会計基礎年金勘定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年金特別会計基礎年金勘定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年金特別会計基礎年金勘定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年金特別会計基礎年金勘定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年金特別会計基礎年金勘定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557</v>
      </c>
      <c r="AF2" s="1002"/>
      <c r="AG2" s="1002"/>
      <c r="AH2" s="1002"/>
      <c r="AI2" s="1002" t="s">
        <v>554</v>
      </c>
      <c r="AJ2" s="1002"/>
      <c r="AK2" s="1002"/>
      <c r="AL2" s="1002"/>
      <c r="AM2" s="1002" t="s">
        <v>528</v>
      </c>
      <c r="AN2" s="1002"/>
      <c r="AO2" s="1002"/>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0"/>
      <c r="I4" s="1020"/>
      <c r="J4" s="1020"/>
      <c r="K4" s="1020"/>
      <c r="L4" s="1020"/>
      <c r="M4" s="1020"/>
      <c r="N4" s="1020"/>
      <c r="O4" s="1021"/>
      <c r="P4" s="161"/>
      <c r="Q4" s="656"/>
      <c r="R4" s="656"/>
      <c r="S4" s="656"/>
      <c r="T4" s="656"/>
      <c r="U4" s="656"/>
      <c r="V4" s="656"/>
      <c r="W4" s="656"/>
      <c r="X4" s="657"/>
      <c r="Y4" s="1006" t="s">
        <v>12</v>
      </c>
      <c r="Z4" s="1007"/>
      <c r="AA4" s="1008"/>
      <c r="AB4" s="551"/>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28"/>
      <c r="Q5" s="1028"/>
      <c r="R5" s="1028"/>
      <c r="S5" s="1028"/>
      <c r="T5" s="1028"/>
      <c r="U5" s="1028"/>
      <c r="V5" s="1028"/>
      <c r="W5" s="1028"/>
      <c r="X5" s="1029"/>
      <c r="Y5" s="303" t="s">
        <v>54</v>
      </c>
      <c r="Z5" s="1003"/>
      <c r="AA5" s="1004"/>
      <c r="AB5" s="522"/>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658"/>
      <c r="Q6" s="658"/>
      <c r="R6" s="658"/>
      <c r="S6" s="658"/>
      <c r="T6" s="658"/>
      <c r="U6" s="658"/>
      <c r="V6" s="658"/>
      <c r="W6" s="658"/>
      <c r="X6" s="659"/>
      <c r="Y6" s="1030" t="s">
        <v>13</v>
      </c>
      <c r="Z6" s="1003"/>
      <c r="AA6" s="1004"/>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473</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558</v>
      </c>
      <c r="AF9" s="1002"/>
      <c r="AG9" s="1002"/>
      <c r="AH9" s="1002"/>
      <c r="AI9" s="1002" t="s">
        <v>554</v>
      </c>
      <c r="AJ9" s="1002"/>
      <c r="AK9" s="1002"/>
      <c r="AL9" s="1002"/>
      <c r="AM9" s="1002" t="s">
        <v>528</v>
      </c>
      <c r="AN9" s="1002"/>
      <c r="AO9" s="1002"/>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61"/>
      <c r="Q11" s="656"/>
      <c r="R11" s="656"/>
      <c r="S11" s="656"/>
      <c r="T11" s="656"/>
      <c r="U11" s="656"/>
      <c r="V11" s="656"/>
      <c r="W11" s="656"/>
      <c r="X11" s="657"/>
      <c r="Y11" s="1006" t="s">
        <v>12</v>
      </c>
      <c r="Z11" s="1007"/>
      <c r="AA11" s="1008"/>
      <c r="AB11" s="551"/>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28"/>
      <c r="Q12" s="1028"/>
      <c r="R12" s="1028"/>
      <c r="S12" s="1028"/>
      <c r="T12" s="1028"/>
      <c r="U12" s="1028"/>
      <c r="V12" s="1028"/>
      <c r="W12" s="1028"/>
      <c r="X12" s="1029"/>
      <c r="Y12" s="303" t="s">
        <v>54</v>
      </c>
      <c r="Z12" s="1003"/>
      <c r="AA12" s="1004"/>
      <c r="AB12" s="522"/>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5"/>
      <c r="H13" s="1026"/>
      <c r="I13" s="1026"/>
      <c r="J13" s="1026"/>
      <c r="K13" s="1026"/>
      <c r="L13" s="1026"/>
      <c r="M13" s="1026"/>
      <c r="N13" s="1026"/>
      <c r="O13" s="1027"/>
      <c r="P13" s="658"/>
      <c r="Q13" s="658"/>
      <c r="R13" s="658"/>
      <c r="S13" s="658"/>
      <c r="T13" s="658"/>
      <c r="U13" s="658"/>
      <c r="V13" s="658"/>
      <c r="W13" s="658"/>
      <c r="X13" s="659"/>
      <c r="Y13" s="1030" t="s">
        <v>13</v>
      </c>
      <c r="Z13" s="1003"/>
      <c r="AA13" s="1004"/>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473</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557</v>
      </c>
      <c r="AF16" s="1002"/>
      <c r="AG16" s="1002"/>
      <c r="AH16" s="1002"/>
      <c r="AI16" s="1002" t="s">
        <v>555</v>
      </c>
      <c r="AJ16" s="1002"/>
      <c r="AK16" s="1002"/>
      <c r="AL16" s="1002"/>
      <c r="AM16" s="1002" t="s">
        <v>528</v>
      </c>
      <c r="AN16" s="1002"/>
      <c r="AO16" s="1002"/>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61"/>
      <c r="Q18" s="656"/>
      <c r="R18" s="656"/>
      <c r="S18" s="656"/>
      <c r="T18" s="656"/>
      <c r="U18" s="656"/>
      <c r="V18" s="656"/>
      <c r="W18" s="656"/>
      <c r="X18" s="657"/>
      <c r="Y18" s="1006" t="s">
        <v>12</v>
      </c>
      <c r="Z18" s="1007"/>
      <c r="AA18" s="1008"/>
      <c r="AB18" s="551"/>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28"/>
      <c r="Q19" s="1028"/>
      <c r="R19" s="1028"/>
      <c r="S19" s="1028"/>
      <c r="T19" s="1028"/>
      <c r="U19" s="1028"/>
      <c r="V19" s="1028"/>
      <c r="W19" s="1028"/>
      <c r="X19" s="1029"/>
      <c r="Y19" s="303" t="s">
        <v>54</v>
      </c>
      <c r="Z19" s="1003"/>
      <c r="AA19" s="1004"/>
      <c r="AB19" s="522"/>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5"/>
      <c r="H20" s="1026"/>
      <c r="I20" s="1026"/>
      <c r="J20" s="1026"/>
      <c r="K20" s="1026"/>
      <c r="L20" s="1026"/>
      <c r="M20" s="1026"/>
      <c r="N20" s="1026"/>
      <c r="O20" s="1027"/>
      <c r="P20" s="658"/>
      <c r="Q20" s="658"/>
      <c r="R20" s="658"/>
      <c r="S20" s="658"/>
      <c r="T20" s="658"/>
      <c r="U20" s="658"/>
      <c r="V20" s="658"/>
      <c r="W20" s="658"/>
      <c r="X20" s="659"/>
      <c r="Y20" s="1030" t="s">
        <v>13</v>
      </c>
      <c r="Z20" s="1003"/>
      <c r="AA20" s="1004"/>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473</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559</v>
      </c>
      <c r="AF23" s="1002"/>
      <c r="AG23" s="1002"/>
      <c r="AH23" s="1002"/>
      <c r="AI23" s="1002" t="s">
        <v>554</v>
      </c>
      <c r="AJ23" s="1002"/>
      <c r="AK23" s="1002"/>
      <c r="AL23" s="1002"/>
      <c r="AM23" s="1002" t="s">
        <v>528</v>
      </c>
      <c r="AN23" s="1002"/>
      <c r="AO23" s="1002"/>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61"/>
      <c r="Q25" s="656"/>
      <c r="R25" s="656"/>
      <c r="S25" s="656"/>
      <c r="T25" s="656"/>
      <c r="U25" s="656"/>
      <c r="V25" s="656"/>
      <c r="W25" s="656"/>
      <c r="X25" s="657"/>
      <c r="Y25" s="1006" t="s">
        <v>12</v>
      </c>
      <c r="Z25" s="1007"/>
      <c r="AA25" s="1008"/>
      <c r="AB25" s="551"/>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28"/>
      <c r="Q26" s="1028"/>
      <c r="R26" s="1028"/>
      <c r="S26" s="1028"/>
      <c r="T26" s="1028"/>
      <c r="U26" s="1028"/>
      <c r="V26" s="1028"/>
      <c r="W26" s="1028"/>
      <c r="X26" s="1029"/>
      <c r="Y26" s="303" t="s">
        <v>54</v>
      </c>
      <c r="Z26" s="1003"/>
      <c r="AA26" s="1004"/>
      <c r="AB26" s="522"/>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5"/>
      <c r="H27" s="1026"/>
      <c r="I27" s="1026"/>
      <c r="J27" s="1026"/>
      <c r="K27" s="1026"/>
      <c r="L27" s="1026"/>
      <c r="M27" s="1026"/>
      <c r="N27" s="1026"/>
      <c r="O27" s="1027"/>
      <c r="P27" s="658"/>
      <c r="Q27" s="658"/>
      <c r="R27" s="658"/>
      <c r="S27" s="658"/>
      <c r="T27" s="658"/>
      <c r="U27" s="658"/>
      <c r="V27" s="658"/>
      <c r="W27" s="658"/>
      <c r="X27" s="659"/>
      <c r="Y27" s="1030" t="s">
        <v>13</v>
      </c>
      <c r="Z27" s="1003"/>
      <c r="AA27" s="1004"/>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473</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557</v>
      </c>
      <c r="AF30" s="1002"/>
      <c r="AG30" s="1002"/>
      <c r="AH30" s="1002"/>
      <c r="AI30" s="1002" t="s">
        <v>554</v>
      </c>
      <c r="AJ30" s="1002"/>
      <c r="AK30" s="1002"/>
      <c r="AL30" s="1002"/>
      <c r="AM30" s="1002" t="s">
        <v>552</v>
      </c>
      <c r="AN30" s="1002"/>
      <c r="AO30" s="1002"/>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61"/>
      <c r="Q32" s="656"/>
      <c r="R32" s="656"/>
      <c r="S32" s="656"/>
      <c r="T32" s="656"/>
      <c r="U32" s="656"/>
      <c r="V32" s="656"/>
      <c r="W32" s="656"/>
      <c r="X32" s="657"/>
      <c r="Y32" s="1006" t="s">
        <v>12</v>
      </c>
      <c r="Z32" s="1007"/>
      <c r="AA32" s="1008"/>
      <c r="AB32" s="551"/>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28"/>
      <c r="Q33" s="1028"/>
      <c r="R33" s="1028"/>
      <c r="S33" s="1028"/>
      <c r="T33" s="1028"/>
      <c r="U33" s="1028"/>
      <c r="V33" s="1028"/>
      <c r="W33" s="1028"/>
      <c r="X33" s="1029"/>
      <c r="Y33" s="303" t="s">
        <v>54</v>
      </c>
      <c r="Z33" s="1003"/>
      <c r="AA33" s="1004"/>
      <c r="AB33" s="522"/>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5"/>
      <c r="H34" s="1026"/>
      <c r="I34" s="1026"/>
      <c r="J34" s="1026"/>
      <c r="K34" s="1026"/>
      <c r="L34" s="1026"/>
      <c r="M34" s="1026"/>
      <c r="N34" s="1026"/>
      <c r="O34" s="1027"/>
      <c r="P34" s="658"/>
      <c r="Q34" s="658"/>
      <c r="R34" s="658"/>
      <c r="S34" s="658"/>
      <c r="T34" s="658"/>
      <c r="U34" s="658"/>
      <c r="V34" s="658"/>
      <c r="W34" s="658"/>
      <c r="X34" s="659"/>
      <c r="Y34" s="1030" t="s">
        <v>13</v>
      </c>
      <c r="Z34" s="1003"/>
      <c r="AA34" s="1004"/>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473</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559</v>
      </c>
      <c r="AF37" s="1002"/>
      <c r="AG37" s="1002"/>
      <c r="AH37" s="1002"/>
      <c r="AI37" s="1002" t="s">
        <v>556</v>
      </c>
      <c r="AJ37" s="1002"/>
      <c r="AK37" s="1002"/>
      <c r="AL37" s="1002"/>
      <c r="AM37" s="1002" t="s">
        <v>553</v>
      </c>
      <c r="AN37" s="1002"/>
      <c r="AO37" s="1002"/>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61"/>
      <c r="Q39" s="656"/>
      <c r="R39" s="656"/>
      <c r="S39" s="656"/>
      <c r="T39" s="656"/>
      <c r="U39" s="656"/>
      <c r="V39" s="656"/>
      <c r="W39" s="656"/>
      <c r="X39" s="657"/>
      <c r="Y39" s="1006" t="s">
        <v>12</v>
      </c>
      <c r="Z39" s="1007"/>
      <c r="AA39" s="1008"/>
      <c r="AB39" s="551"/>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28"/>
      <c r="Q40" s="1028"/>
      <c r="R40" s="1028"/>
      <c r="S40" s="1028"/>
      <c r="T40" s="1028"/>
      <c r="U40" s="1028"/>
      <c r="V40" s="1028"/>
      <c r="W40" s="1028"/>
      <c r="X40" s="1029"/>
      <c r="Y40" s="303" t="s">
        <v>54</v>
      </c>
      <c r="Z40" s="1003"/>
      <c r="AA40" s="1004"/>
      <c r="AB40" s="522"/>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5"/>
      <c r="H41" s="1026"/>
      <c r="I41" s="1026"/>
      <c r="J41" s="1026"/>
      <c r="K41" s="1026"/>
      <c r="L41" s="1026"/>
      <c r="M41" s="1026"/>
      <c r="N41" s="1026"/>
      <c r="O41" s="1027"/>
      <c r="P41" s="658"/>
      <c r="Q41" s="658"/>
      <c r="R41" s="658"/>
      <c r="S41" s="658"/>
      <c r="T41" s="658"/>
      <c r="U41" s="658"/>
      <c r="V41" s="658"/>
      <c r="W41" s="658"/>
      <c r="X41" s="659"/>
      <c r="Y41" s="1030" t="s">
        <v>13</v>
      </c>
      <c r="Z41" s="1003"/>
      <c r="AA41" s="1004"/>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473</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557</v>
      </c>
      <c r="AF44" s="1002"/>
      <c r="AG44" s="1002"/>
      <c r="AH44" s="1002"/>
      <c r="AI44" s="1002" t="s">
        <v>554</v>
      </c>
      <c r="AJ44" s="1002"/>
      <c r="AK44" s="1002"/>
      <c r="AL44" s="1002"/>
      <c r="AM44" s="1002" t="s">
        <v>528</v>
      </c>
      <c r="AN44" s="1002"/>
      <c r="AO44" s="1002"/>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61"/>
      <c r="Q46" s="656"/>
      <c r="R46" s="656"/>
      <c r="S46" s="656"/>
      <c r="T46" s="656"/>
      <c r="U46" s="656"/>
      <c r="V46" s="656"/>
      <c r="W46" s="656"/>
      <c r="X46" s="657"/>
      <c r="Y46" s="1006" t="s">
        <v>12</v>
      </c>
      <c r="Z46" s="1007"/>
      <c r="AA46" s="1008"/>
      <c r="AB46" s="551"/>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28"/>
      <c r="Q47" s="1028"/>
      <c r="R47" s="1028"/>
      <c r="S47" s="1028"/>
      <c r="T47" s="1028"/>
      <c r="U47" s="1028"/>
      <c r="V47" s="1028"/>
      <c r="W47" s="1028"/>
      <c r="X47" s="1029"/>
      <c r="Y47" s="303" t="s">
        <v>54</v>
      </c>
      <c r="Z47" s="1003"/>
      <c r="AA47" s="1004"/>
      <c r="AB47" s="522"/>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5"/>
      <c r="H48" s="1026"/>
      <c r="I48" s="1026"/>
      <c r="J48" s="1026"/>
      <c r="K48" s="1026"/>
      <c r="L48" s="1026"/>
      <c r="M48" s="1026"/>
      <c r="N48" s="1026"/>
      <c r="O48" s="1027"/>
      <c r="P48" s="658"/>
      <c r="Q48" s="658"/>
      <c r="R48" s="658"/>
      <c r="S48" s="658"/>
      <c r="T48" s="658"/>
      <c r="U48" s="658"/>
      <c r="V48" s="658"/>
      <c r="W48" s="658"/>
      <c r="X48" s="659"/>
      <c r="Y48" s="1030" t="s">
        <v>13</v>
      </c>
      <c r="Z48" s="1003"/>
      <c r="AA48" s="1004"/>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473</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58" t="s">
        <v>11</v>
      </c>
      <c r="AC51" s="1015"/>
      <c r="AD51" s="1016"/>
      <c r="AE51" s="1002" t="s">
        <v>557</v>
      </c>
      <c r="AF51" s="1002"/>
      <c r="AG51" s="1002"/>
      <c r="AH51" s="1002"/>
      <c r="AI51" s="1002" t="s">
        <v>554</v>
      </c>
      <c r="AJ51" s="1002"/>
      <c r="AK51" s="1002"/>
      <c r="AL51" s="1002"/>
      <c r="AM51" s="1002" t="s">
        <v>528</v>
      </c>
      <c r="AN51" s="1002"/>
      <c r="AO51" s="1002"/>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61"/>
      <c r="Q53" s="656"/>
      <c r="R53" s="656"/>
      <c r="S53" s="656"/>
      <c r="T53" s="656"/>
      <c r="U53" s="656"/>
      <c r="V53" s="656"/>
      <c r="W53" s="656"/>
      <c r="X53" s="657"/>
      <c r="Y53" s="1006" t="s">
        <v>12</v>
      </c>
      <c r="Z53" s="1007"/>
      <c r="AA53" s="1008"/>
      <c r="AB53" s="551"/>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28"/>
      <c r="Q54" s="1028"/>
      <c r="R54" s="1028"/>
      <c r="S54" s="1028"/>
      <c r="T54" s="1028"/>
      <c r="U54" s="1028"/>
      <c r="V54" s="1028"/>
      <c r="W54" s="1028"/>
      <c r="X54" s="1029"/>
      <c r="Y54" s="303" t="s">
        <v>54</v>
      </c>
      <c r="Z54" s="1003"/>
      <c r="AA54" s="1004"/>
      <c r="AB54" s="522"/>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5"/>
      <c r="H55" s="1026"/>
      <c r="I55" s="1026"/>
      <c r="J55" s="1026"/>
      <c r="K55" s="1026"/>
      <c r="L55" s="1026"/>
      <c r="M55" s="1026"/>
      <c r="N55" s="1026"/>
      <c r="O55" s="1027"/>
      <c r="P55" s="658"/>
      <c r="Q55" s="658"/>
      <c r="R55" s="658"/>
      <c r="S55" s="658"/>
      <c r="T55" s="658"/>
      <c r="U55" s="658"/>
      <c r="V55" s="658"/>
      <c r="W55" s="658"/>
      <c r="X55" s="659"/>
      <c r="Y55" s="1030" t="s">
        <v>13</v>
      </c>
      <c r="Z55" s="1003"/>
      <c r="AA55" s="1004"/>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473</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557</v>
      </c>
      <c r="AF58" s="1002"/>
      <c r="AG58" s="1002"/>
      <c r="AH58" s="1002"/>
      <c r="AI58" s="1002" t="s">
        <v>554</v>
      </c>
      <c r="AJ58" s="1002"/>
      <c r="AK58" s="1002"/>
      <c r="AL58" s="1002"/>
      <c r="AM58" s="1002" t="s">
        <v>528</v>
      </c>
      <c r="AN58" s="1002"/>
      <c r="AO58" s="1002"/>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61"/>
      <c r="Q60" s="656"/>
      <c r="R60" s="656"/>
      <c r="S60" s="656"/>
      <c r="T60" s="656"/>
      <c r="U60" s="656"/>
      <c r="V60" s="656"/>
      <c r="W60" s="656"/>
      <c r="X60" s="657"/>
      <c r="Y60" s="1006" t="s">
        <v>12</v>
      </c>
      <c r="Z60" s="1007"/>
      <c r="AA60" s="1008"/>
      <c r="AB60" s="551"/>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28"/>
      <c r="Q61" s="1028"/>
      <c r="R61" s="1028"/>
      <c r="S61" s="1028"/>
      <c r="T61" s="1028"/>
      <c r="U61" s="1028"/>
      <c r="V61" s="1028"/>
      <c r="W61" s="1028"/>
      <c r="X61" s="1029"/>
      <c r="Y61" s="303" t="s">
        <v>54</v>
      </c>
      <c r="Z61" s="1003"/>
      <c r="AA61" s="1004"/>
      <c r="AB61" s="522"/>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5"/>
      <c r="H62" s="1026"/>
      <c r="I62" s="1026"/>
      <c r="J62" s="1026"/>
      <c r="K62" s="1026"/>
      <c r="L62" s="1026"/>
      <c r="M62" s="1026"/>
      <c r="N62" s="1026"/>
      <c r="O62" s="1027"/>
      <c r="P62" s="658"/>
      <c r="Q62" s="658"/>
      <c r="R62" s="658"/>
      <c r="S62" s="658"/>
      <c r="T62" s="658"/>
      <c r="U62" s="658"/>
      <c r="V62" s="658"/>
      <c r="W62" s="658"/>
      <c r="X62" s="659"/>
      <c r="Y62" s="1030" t="s">
        <v>13</v>
      </c>
      <c r="Z62" s="1003"/>
      <c r="AA62" s="1004"/>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473</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557</v>
      </c>
      <c r="AF65" s="1002"/>
      <c r="AG65" s="1002"/>
      <c r="AH65" s="1002"/>
      <c r="AI65" s="1002" t="s">
        <v>554</v>
      </c>
      <c r="AJ65" s="1002"/>
      <c r="AK65" s="1002"/>
      <c r="AL65" s="1002"/>
      <c r="AM65" s="1002" t="s">
        <v>528</v>
      </c>
      <c r="AN65" s="1002"/>
      <c r="AO65" s="1002"/>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61"/>
      <c r="Q67" s="656"/>
      <c r="R67" s="656"/>
      <c r="S67" s="656"/>
      <c r="T67" s="656"/>
      <c r="U67" s="656"/>
      <c r="V67" s="656"/>
      <c r="W67" s="656"/>
      <c r="X67" s="657"/>
      <c r="Y67" s="1006" t="s">
        <v>12</v>
      </c>
      <c r="Z67" s="1007"/>
      <c r="AA67" s="1008"/>
      <c r="AB67" s="551"/>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28"/>
      <c r="Q68" s="1028"/>
      <c r="R68" s="1028"/>
      <c r="S68" s="1028"/>
      <c r="T68" s="1028"/>
      <c r="U68" s="1028"/>
      <c r="V68" s="1028"/>
      <c r="W68" s="1028"/>
      <c r="X68" s="1029"/>
      <c r="Y68" s="303" t="s">
        <v>54</v>
      </c>
      <c r="Z68" s="1003"/>
      <c r="AA68" s="1004"/>
      <c r="AB68" s="522"/>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5"/>
      <c r="H69" s="1026"/>
      <c r="I69" s="1026"/>
      <c r="J69" s="1026"/>
      <c r="K69" s="1026"/>
      <c r="L69" s="1026"/>
      <c r="M69" s="1026"/>
      <c r="N69" s="1026"/>
      <c r="O69" s="1027"/>
      <c r="P69" s="658"/>
      <c r="Q69" s="658"/>
      <c r="R69" s="658"/>
      <c r="S69" s="658"/>
      <c r="T69" s="658"/>
      <c r="U69" s="658"/>
      <c r="V69" s="658"/>
      <c r="W69" s="658"/>
      <c r="X69" s="659"/>
      <c r="Y69" s="303" t="s">
        <v>13</v>
      </c>
      <c r="Z69" s="1003"/>
      <c r="AA69" s="1004"/>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2019-08-15T06:25:22Z</cp:lastPrinted>
  <dcterms:created xsi:type="dcterms:W3CDTF">2012-03-13T00:50:25Z</dcterms:created>
  <dcterms:modified xsi:type="dcterms:W3CDTF">2020-11-18T07:23:26Z</dcterms:modified>
</cp:coreProperties>
</file>