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100000_社会・援護局（援護）\01書記室\★経理係（共有ファイル）\※作業依頼用\H31作業依頼\レビュー関係\★1908最終公表版\外部有識者点検対象外\"/>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<sst xmlns="http://schemas.openxmlformats.org/spreadsheetml/2006/main" count="2914" uniqueCount="667">
  <si>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</si>
  <si>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</si>
  <si>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</si>
  <si>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</si>
  <si>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</si>
  <si>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</si>
  <si>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</si>
  <si>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</si>
  <si>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</si>
  <si>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</si>
  <si>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</si>
  <si>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</si>
  <si>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</si>
  <si>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</si>
  <si>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</si>
  <si>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</si>
  <si>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</si>
  <si>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</si>
  <si>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</si>
  <si>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</si>
  <si>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</si>
  <si>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</si>
  <si>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</si>
  <si>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</si>
  <si>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</si>
  <si>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</si>
  <si>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</si>
  <si>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</si>
  <si>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</si>
  <si>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</si>
  <si>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</si>
  <si>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</si>
  <si>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</si>
  <si>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</si>
  <si>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</si>
  <si>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</si>
  <si>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</si>
  <si>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</si>
  <si>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</si>
  <si>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</si>
  <si>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</si>
  <si>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</si>
  <si>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</si>
  <si>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</si>
  <si>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</si>
  <si>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</si>
  <si>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</si>
  <si>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</si>
  <si>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</si>
  <si>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</si>
  <si>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</si>
  <si>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</si>
  <si>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</si>
  <si>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</si>
  <si>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</si>
  <si>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</si>
  <si>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</si>
  <si>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</si>
  <si>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</si>
  <si>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</si>
  <si>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</si>
  <si>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</si>
  <si>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</si>
  <si>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</si>
  <si>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</si>
  <si>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</si>
  <si>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</si>
  <si>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</si>
  <si>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</si>
  <si>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</si>
  <si>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</si>
  <si>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</si>
  <si>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</si>
  <si>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</si>
  <si>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</si>
  <si>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</si>
  <si>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</si>
  <si>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</si>
  <si>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</si>
  <si>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</si>
  <si>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</si>
  <si>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</si>
  <si>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</si>
  <si>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</si>
  <si>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</si>
  <si>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</si>
  <si>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</si>
  <si>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</si>
  <si>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</si>
  <si>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</si>
  <si>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</si>
  <si>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</si>
  <si>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</si>
  <si>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</si>
  <si>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</si>
  <si>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</si>
  <si>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</si>
  <si>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</si>
  <si>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</si>
  <si>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</si>
  <si>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</si>
  <si>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</si>
  <si>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</si>
  <si>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</si>
  <si>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</si>
  <si>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</si>
  <si>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</si>
  <si>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</si>
  <si>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</si>
  <si>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</si>
  <si>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</si>
  <si>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</si>
  <si>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</si>
  <si>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</si>
  <si>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</si>
  <si>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</si>
  <si>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</si>
  <si>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</si>
  <si>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</si>
  <si>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</si>
  <si>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</si>
  <si>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</si>
  <si>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</si>
  <si>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</si>
  <si>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</si>
  <si>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</si>
  <si>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</si>
  <si>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</si>
  <si>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</si>
  <si>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</si>
  <si>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</si>
  <si>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</si>
  <si>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</si>
  <si>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</si>
  <si>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</si>
  <si>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</si>
  <si>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</si>
  <si>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</si>
  <si>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</si>
  <si>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</si>
  <si>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</si>
  <si>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</si>
  <si>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</si>
  <si>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</si>
  <si>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</si>
  <si>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</si>
  <si>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</si>
  <si>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</si>
  <si>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</si>
  <si>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</si>
  <si>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</si>
  <si>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</si>
  <si>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</si>
  <si>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</si>
  <si>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</si>
  <si>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</si>
  <si>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</si>
  <si>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</si>
  <si>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</si>
  <si>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</si>
  <si>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</si>
  <si>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</si>
  <si>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</si>
  <si>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</si>
  <si>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</si>
  <si>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</si>
  <si>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</si>
  <si>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</si>
  <si>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</si>
  <si>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</si>
  <si>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</si>
  <si>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</si>
  <si>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</si>
  <si>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</si>
  <si>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</si>
  <si>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</si>
  <si>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</si>
  <si>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</si>
  <si>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</si>
  <si>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</si>
  <si>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</si>
  <si>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</si>
  <si>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</si>
  <si>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</si>
  <si>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</si>
  <si>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</si>
  <si>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</si>
  <si>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</si>
  <si>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</si>
  <si>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</si>
  <si>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</si>
  <si>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</si>
  <si>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</si>
  <si>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</si>
  <si>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</si>
  <si>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</si>
  <si>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</si>
  <si>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</si>
  <si>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</si>
  <si>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</si>
  <si>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</si>
  <si>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</si>
  <si>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</si>
  <si>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</si>
  <si>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</si>
  <si>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</si>
  <si>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</si>
  <si>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</si>
  <si>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</si>
  <si>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</si>
  <si>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</si>
  <si>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</si>
  <si>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</si>
  <si>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</si>
  <si>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</si>
  <si>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</si>
  <si>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</si>
  <si>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</si>
  <si>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</si>
  <si>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</si>
  <si>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</si>
  <si>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</si>
  <si>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</si>
  <si>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</si>
  <si>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</si>
  <si>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</si>
  <si>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</si>
  <si>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</si>
  <si>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</si>
  <si>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</si>
  <si>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</si>
  <si>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</si>
  <si>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</si>
  <si>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</si>
  <si>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</si>
  <si>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</si>
  <si>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</si>
  <si>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</si>
  <si>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</si>
  <si>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</si>
  <si>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</si>
  <si>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</si>
  <si>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</si>
  <si>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</si>
  <si>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</si>
  <si>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</si>
  <si>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</si>
  <si>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</si>
  <si>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</si>
  <si>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</si>
  <si>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</si>
  <si>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</si>
  <si>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</si>
  <si>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</si>
  <si>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</si>
  <si>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</si>
  <si>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</si>
  <si>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</si>
  <si>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</si>
  <si>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</si>
  <si>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</si>
  <si>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</si>
  <si>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</si>
  <si>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</si>
  <si>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</si>
  <si>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</si>
  <si>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</si>
  <si>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</si>
  <si>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</si>
  <si>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</si>
  <si>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</si>
  <si>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</si>
  <si>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</si>
  <si>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</si>
  <si>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</si>
  <si>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</si>
  <si>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</si>
  <si>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</si>
  <si>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</si>
  <si>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</si>
  <si>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</si>
  <si>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</si>
  <si>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</si>
  <si>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</si>
  <si>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</si>
  <si>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</si>
  <si>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</si>
  <si>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</si>
  <si>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</si>
  <si>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</si>
  <si>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</si>
  <si>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</si>
  <si>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</si>
  <si>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</si>
  <si>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</si>
  <si>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</si>
  <si>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</si>
  <si>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</si>
  <si>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</si>
  <si>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</si>
  <si>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</si>
  <si>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</si>
  <si>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</si>
  <si>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</si>
  <si>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</si>
  <si>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</si>
  <si>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</si>
  <si>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</si>
  <si>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</si>
  <si>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</si>
  <si>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</si>
  <si>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</si>
  <si>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</si>
  <si>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</si>
  <si>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</si>
  <si>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</si>
  <si>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</si>
  <si>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</si>
  <si>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</si>
  <si>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</si>
  <si>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</si>
  <si>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</si>
  <si>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</si>
  <si>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</si>
  <si>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</si>
  <si>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</si>
  <si>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</si>
  <si>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</si>
  <si>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</si>
  <si>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</si>
  <si>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</si>
  <si>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</si>
  <si>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</si>
  <si>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</si>
  <si>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</si>
  <si>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</si>
  <si>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</si>
  <si>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</si>
  <si>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</si>
  <si>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</si>
  <si>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</si>
  <si>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</si>
  <si>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</si>
  <si>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</si>
  <si>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</si>
  <si>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</si>
  <si>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</si>
  <si>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</si>
  <si>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</si>
  <si>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</si>
  <si>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</si>
  <si>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</si>
  <si>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</si>
  <si>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</si>
  <si>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</si>
  <si>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</si>
  <si>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</si>
  <si>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</si>
  <si>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</si>
  <si>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</si>
  <si>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</si>
  <si>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</si>
  <si>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</si>
  <si>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</si>
  <si>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</si>
  <si>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</si>
  <si>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</si>
  <si>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</si>
  <si>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</si>
  <si>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</si>
  <si>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</si>
  <si>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</si>
  <si>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</si>
  <si>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</si>
  <si>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</si>
  <si>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</si>
  <si>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</si>
  <si>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</si>
  <si>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</si>
  <si>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</si>
  <si>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</si>
  <si>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</si>
  <si>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</si>
  <si>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</si>
  <si>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</si>
  <si>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</si>
  <si>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</si>
  <si>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</si>
  <si>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</si>
  <si>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</si>
  <si>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</si>
  <si>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</si>
  <si>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</si>
  <si>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</si>
  <si>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</si>
  <si>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</si>
  <si>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</si>
  <si>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</si>
  <si>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</si>
  <si>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</si>
  <si>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</si>
  <si>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</si>
  <si>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</si>
  <si>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</si>
  <si>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</si>
  <si>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</si>
  <si>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</si>
  <si>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</si>
  <si>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</si>
  <si>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</si>
  <si>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</si>
  <si>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</si>
  <si>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</si>
  <si>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</si>
  <si>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</si>
  <si>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</si>
  <si>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</si>
  <si>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</si>
  <si>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</si>
  <si>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</si>
  <si>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</si>
  <si>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</si>
  <si>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</si>
  <si>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</si>
  <si>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</si>
  <si>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</si>
  <si>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</si>
  <si>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</si>
  <si>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</si>
  <si>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</si>
  <si>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</si>
  <si>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</si>
  <si>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</si>
  <si>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</si>
  <si>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</si>
  <si>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</si>
  <si>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</si>
  <si>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</si>
  <si>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</si>
  <si>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</si>
  <si>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</si>
  <si>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</si>
  <si>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</si>
  <si>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</si>
  <si>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</si>
  <si>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</si>
  <si>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</si>
  <si>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</si>
  <si>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</si>
  <si>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</si>
  <si>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</si>
  <si>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</si>
  <si>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</si>
  <si>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</si>
  <si>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</si>
  <si>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</si>
  <si>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</si>
  <si>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</si>
  <si>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</si>
  <si>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</si>
  <si>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</si>
  <si>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</si>
  <si>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</si>
  <si>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</si>
  <si>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</si>
  <si>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</si>
  <si>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</si>
  <si>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</si>
  <si>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</si>
  <si>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</si>
  <si>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</si>
  <si>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</si>
  <si>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</si>
  <si>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</si>
  <si>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</si>
  <si>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</si>
  <si>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</si>
  <si>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</si>
  <si>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</si>
  <si>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</si>
  <si>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</si>
  <si>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</si>
  <si>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</si>
  <si>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</si>
  <si>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</si>
  <si>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</si>
  <si>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</si>
  <si>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</si>
  <si>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</si>
  <si>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</si>
  <si>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</si>
  <si>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</si>
  <si>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</si>
  <si>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</si>
  <si>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</si>
  <si>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</si>
  <si>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</si>
  <si>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</si>
  <si>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</si>
  <si>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</si>
  <si>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</si>
  <si>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</si>
  <si>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</si>
  <si>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</si>
  <si>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</si>
  <si>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</si>
  <si>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</si>
  <si>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</si>
  <si>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</si>
  <si>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</si>
  <si>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</si>
  <si>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</si>
  <si>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</si>
  <si>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</si>
  <si>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</si>
  <si>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</si>
  <si>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</si>
  <si>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</si>
  <si>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</si>
  <si>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</si>
  <si>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</si>
  <si>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</si>
  <si>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</si>
  <si>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</si>
  <si>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</si>
  <si>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</si>
  <si>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</si>
  <si>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</si>
  <si>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</si>
  <si>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</si>
  <si>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</si>
  <si>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</si>
  <si>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</si>
  <si>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</si>
  <si>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</si>
  <si>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</si>
  <si>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</si>
  <si>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</si>
  <si>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</si>
  <si>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</si>
  <si>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</si>
  <si>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</si>
  <si>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</si>
  <si>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</si>
  <si>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</si>
  <si>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</si>
  <si>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</si>
  <si>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</si>
  <si>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</si>
  <si>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</si>
  <si>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</si>
  <si>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</si>
  <si>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</si>
  <si>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</si>
  <si>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</si>
  <si>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</si>
  <si>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</si>
  <si>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</si>
  <si>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</si>
  <si>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</si>
  <si>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</si>
  <si>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</si>
  <si>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</si>
  <si>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</si>
  <si>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</si>
  <si>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</si>
  <si>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</si>
  <si>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</si>
  <si>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</si>
  <si>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民間建立慰霊碑等管理促進事業</t>
  </si>
  <si>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</si>
  <si>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</si>
  <si>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</si>
  <si>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</si>
  <si>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厚生労働省設置法第４条第１項104の２
厚生労働省組織令第108条</t>
  </si>
  <si>
    <t>-</t>
    <phoneticPr fontId="5"/>
  </si>
  <si>
    <t>民間団体等が国内外に建立した日本人戦没者の慰霊碑について、経年劣化等により維持管理状況が不良となっているものがあることから、当該慰霊碑の適切な管理を行うことを目的とする。</t>
  </si>
  <si>
    <t>海外民間慰霊碑については、建立者等が不明の慰霊碑は現地政府や地権者等と協議を行ったうえ、移設、埋設等を行う。また、建立者等が明らかな場合は、慰霊碑等の適切な維持管理を行うよう要請するとともに、維持管理を行うことが困難な場合は、建立者等に同意を得たうえで、移設、埋設等を行う。
国内民間慰霊碑については、建立者等が不明かつ状態が不良の慰霊碑について、自治体が移設、埋設等を行う場合に一定の補助を行う。（補助率：国１／２）</t>
  </si>
  <si>
    <t>-</t>
    <phoneticPr fontId="5"/>
  </si>
  <si>
    <t>-</t>
    <phoneticPr fontId="5"/>
  </si>
  <si>
    <t>-</t>
    <phoneticPr fontId="5"/>
  </si>
  <si>
    <t>遺骨収集等派遣費補助金</t>
    <rPh sb="0" eb="4">
      <t>イコツシュウシュウ</t>
    </rPh>
    <rPh sb="4" eb="5">
      <t>トウ</t>
    </rPh>
    <rPh sb="5" eb="7">
      <t>ハケン</t>
    </rPh>
    <rPh sb="7" eb="8">
      <t>ピ</t>
    </rPh>
    <rPh sb="8" eb="11">
      <t>ホジョキン</t>
    </rPh>
    <phoneticPr fontId="5"/>
  </si>
  <si>
    <t>遺骨収集等委託費</t>
    <rPh sb="0" eb="4">
      <t>イコツシュウシュウ</t>
    </rPh>
    <rPh sb="4" eb="5">
      <t>トウ</t>
    </rPh>
    <rPh sb="5" eb="8">
      <t>イタクヒ</t>
    </rPh>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</si>
  <si>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</si>
  <si>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</si>
  <si>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移設・埋設等を行った民間建立慰霊碑数</t>
  </si>
  <si>
    <t>基</t>
    <rPh sb="0" eb="1">
      <t>キ</t>
    </rPh>
    <phoneticPr fontId="5"/>
  </si>
  <si>
    <t>海外民間建立慰霊碑移設等事業及び国内民間建立慰霊碑移設等事業実績報告書</t>
    <rPh sb="0" eb="2">
      <t>カイガイ</t>
    </rPh>
    <rPh sb="2" eb="4">
      <t>ミンカン</t>
    </rPh>
    <rPh sb="4" eb="6">
      <t>コンリュウ</t>
    </rPh>
    <rPh sb="6" eb="9">
      <t>イレイヒ</t>
    </rPh>
    <rPh sb="9" eb="11">
      <t>イセツ</t>
    </rPh>
    <rPh sb="11" eb="12">
      <t>トウ</t>
    </rPh>
    <rPh sb="12" eb="14">
      <t>ジギョウ</t>
    </rPh>
    <rPh sb="14" eb="15">
      <t>オヨ</t>
    </rPh>
    <rPh sb="16" eb="30">
      <t>コクナイミンカンコンリュウイレイヒイセツトウジギョウ</t>
    </rPh>
    <rPh sb="30" eb="32">
      <t>ジッセキ</t>
    </rPh>
    <rPh sb="32" eb="35">
      <t>ホウコクショ</t>
    </rPh>
    <phoneticPr fontId="5"/>
  </si>
  <si>
    <t>Ｘ：民間建立慰霊碑移設・埋設に要した経費／Ｙ：各年度の移設・埋設等対象慰霊碑</t>
    <phoneticPr fontId="5"/>
  </si>
  <si>
    <t>X/Y</t>
  </si>
  <si>
    <t>12百万円/28基</t>
    <rPh sb="2" eb="4">
      <t>ヒャクマン</t>
    </rPh>
    <rPh sb="4" eb="5">
      <t>エン</t>
    </rPh>
    <rPh sb="8" eb="9">
      <t>キ</t>
    </rPh>
    <phoneticPr fontId="5"/>
  </si>
  <si>
    <t>10百万円/34基</t>
    <rPh sb="2" eb="4">
      <t>ヒャクマン</t>
    </rPh>
    <rPh sb="4" eb="5">
      <t>エン</t>
    </rPh>
    <rPh sb="8" eb="9">
      <t>キ</t>
    </rPh>
    <phoneticPr fontId="5"/>
  </si>
  <si>
    <t>34百万円/66基</t>
    <rPh sb="2" eb="4">
      <t>ヒャクマン</t>
    </rPh>
    <rPh sb="4" eb="5">
      <t>エン</t>
    </rPh>
    <rPh sb="8" eb="9">
      <t>キ</t>
    </rPh>
    <phoneticPr fontId="5"/>
  </si>
  <si>
    <t>国内外の民間建立慰霊碑のうち、国外では20基及び国内では46基の慰霊碑について、移設・埋設等を行う。</t>
    <phoneticPr fontId="5"/>
  </si>
  <si>
    <t>-</t>
    <phoneticPr fontId="5"/>
  </si>
  <si>
    <t>-</t>
    <phoneticPr fontId="5"/>
  </si>
  <si>
    <t>民間団体等が国内外に建立した日本人戦没者の慰霊碑等のうち、維持管理状況が不良である慰霊碑について、移設・埋設等の対応を行う。
これにより、戦没者遺族の慰藉につながる。</t>
  </si>
  <si>
    <t>-</t>
    <phoneticPr fontId="5"/>
  </si>
  <si>
    <t>-</t>
    <phoneticPr fontId="5"/>
  </si>
  <si>
    <t>戦没者遺族の慰藉の観点からも未整備慰霊碑が放置されることは適切でなく、民間建立慰霊碑の問題は国会質問等でも取り上げられていることから、ニーズが高い。</t>
    <rPh sb="71" eb="72">
      <t>タカ</t>
    </rPh>
    <phoneticPr fontId="5"/>
  </si>
  <si>
    <t>戦没者慰霊碑が放置されることは国としても適切ではないと考えており、国が実施する必要がある。</t>
    <rPh sb="27" eb="28">
      <t>カンガ</t>
    </rPh>
    <phoneticPr fontId="5"/>
  </si>
  <si>
    <t>戦没者遺族の慰藉の観点からも未整備慰霊碑が放置されることは適切でないため、継続的に事業を実施する必要があり、その優先度は高い。</t>
  </si>
  <si>
    <t>△</t>
  </si>
  <si>
    <t>有</t>
  </si>
  <si>
    <t>無</t>
  </si>
  <si>
    <t>海外民間建立慰霊碑移設等事業については、適切な計画による調査や調整等を行うことに加え、慰霊事業の趣旨や事業内容を深く理解している必要があるため、公募により委託先を選定している。
なお、一者応札となった契約については、公告期間の延長等を行い、競争性の確保に努める。</t>
    <rPh sb="0" eb="2">
      <t>カイガイ</t>
    </rPh>
    <rPh sb="2" eb="4">
      <t>ミンカン</t>
    </rPh>
    <rPh sb="4" eb="6">
      <t>コンリュウ</t>
    </rPh>
    <rPh sb="6" eb="9">
      <t>イレイヒ</t>
    </rPh>
    <rPh sb="9" eb="11">
      <t>イセツ</t>
    </rPh>
    <rPh sb="11" eb="12">
      <t>トウ</t>
    </rPh>
    <rPh sb="12" eb="14">
      <t>ジギョウ</t>
    </rPh>
    <rPh sb="72" eb="74">
      <t>コウボ</t>
    </rPh>
    <rPh sb="115" eb="116">
      <t>トウ</t>
    </rPh>
    <phoneticPr fontId="5"/>
  </si>
  <si>
    <t>‐</t>
  </si>
  <si>
    <t>コストについては､事業実施地域の状況により変動があるが、事業の実施状況及び実績報告書の内容の精査を行っている。</t>
  </si>
  <si>
    <t>事業の実施に必要なもののみに限定されている。</t>
  </si>
  <si>
    <t>事前に現地状況を把握することにより、必要最小限の調達をする等工夫をしている。</t>
  </si>
  <si>
    <t>事業を効果的に実施するため、適切な計画による調査や現地政府との調整等を行うことに加え、慰霊事業の趣旨や事業内容を深く理解している団体を委託先として選定し実施している。</t>
    <rPh sb="69" eb="70">
      <t>サキ</t>
    </rPh>
    <phoneticPr fontId="5"/>
  </si>
  <si>
    <t>厚生労働省</t>
  </si>
  <si>
    <t>慰霊碑の維持管理等事業</t>
  </si>
  <si>
    <t>事業の役割はそれぞれ以下の通りである。　　　　　　　　　　　　　　　　　　　　　　　　　　　　　　　　　　　　　　　　　　　　　　　　　　　　　　　　　　　　　　　　　　　　　　　　　　　　　　　・慰霊碑の維持管理等事業・・・国が建立した戦没者慰霊碑の維持管理や国において旧ソ連抑留中死亡者の小規模慰霊碑建立を行う。　　　　　　　　　　　　　　　　　　　　　　　　　　　　　　　　　　　　　　　　　　　　　　　　　　　　　　　　　　　　　　　　　　　　　　　　　　　　　　　　　　　　　　　　　　　　　　　　　　　　　　　　　・民間建立慰霊碑等管理促進事業・・・民間団体等が建立した慰霊碑について、建立者の特定や維持管理の指導及び慰霊碑の移設・埋設等を行う。</t>
  </si>
  <si>
    <t>10百万円/19基</t>
    <rPh sb="2" eb="4">
      <t>ヒャクマン</t>
    </rPh>
    <rPh sb="4" eb="5">
      <t>エン</t>
    </rPh>
    <rPh sb="8" eb="9">
      <t>キ</t>
    </rPh>
    <phoneticPr fontId="5"/>
  </si>
  <si>
    <t>移設した慰霊碑は、国や自治体等が実施する慰霊巡拝の現地慰霊に活用されている。</t>
    <rPh sb="0" eb="2">
      <t>イセツ</t>
    </rPh>
    <rPh sb="4" eb="7">
      <t>イレイヒ</t>
    </rPh>
    <rPh sb="9" eb="10">
      <t>クニ</t>
    </rPh>
    <rPh sb="11" eb="14">
      <t>ジチタイ</t>
    </rPh>
    <rPh sb="14" eb="15">
      <t>トウ</t>
    </rPh>
    <rPh sb="16" eb="18">
      <t>ジッシ</t>
    </rPh>
    <rPh sb="20" eb="22">
      <t>イレイ</t>
    </rPh>
    <rPh sb="22" eb="24">
      <t>ジュンパイ</t>
    </rPh>
    <rPh sb="25" eb="27">
      <t>ゲンチ</t>
    </rPh>
    <rPh sb="27" eb="29">
      <t>イレイ</t>
    </rPh>
    <rPh sb="30" eb="32">
      <t>カツヨウ</t>
    </rPh>
    <phoneticPr fontId="5"/>
  </si>
  <si>
    <t>A.（一財）日本遺族会</t>
    <rPh sb="3" eb="4">
      <t>イチ</t>
    </rPh>
    <rPh sb="4" eb="5">
      <t>ザイ</t>
    </rPh>
    <rPh sb="6" eb="8">
      <t>ニホン</t>
    </rPh>
    <rPh sb="8" eb="11">
      <t>イゾクカイ</t>
    </rPh>
    <phoneticPr fontId="5"/>
  </si>
  <si>
    <t>旅費</t>
    <rPh sb="0" eb="2">
      <t>リョヒ</t>
    </rPh>
    <phoneticPr fontId="5"/>
  </si>
  <si>
    <t>外国旅費、内国旅費</t>
    <rPh sb="0" eb="2">
      <t>ガイコク</t>
    </rPh>
    <rPh sb="2" eb="4">
      <t>リョヒ</t>
    </rPh>
    <rPh sb="5" eb="7">
      <t>ナイコク</t>
    </rPh>
    <rPh sb="7" eb="9">
      <t>リョヒ</t>
    </rPh>
    <phoneticPr fontId="5"/>
  </si>
  <si>
    <t>賃金</t>
    <rPh sb="0" eb="2">
      <t>チンギン</t>
    </rPh>
    <phoneticPr fontId="5"/>
  </si>
  <si>
    <t>事務補助職員雇上</t>
    <rPh sb="0" eb="8">
      <t>ジムホジョショクインヤトイアゲ</t>
    </rPh>
    <phoneticPr fontId="5"/>
  </si>
  <si>
    <t>借料及び損料</t>
    <rPh sb="0" eb="2">
      <t>シャクリョウ</t>
    </rPh>
    <rPh sb="2" eb="3">
      <t>オヨ</t>
    </rPh>
    <rPh sb="4" eb="6">
      <t>ソンリョウ</t>
    </rPh>
    <phoneticPr fontId="5"/>
  </si>
  <si>
    <t>雑役務費</t>
    <rPh sb="0" eb="4">
      <t>ザツエキムヒ</t>
    </rPh>
    <phoneticPr fontId="5"/>
  </si>
  <si>
    <t>消費税</t>
    <rPh sb="0" eb="3">
      <t>ショウヒゼイ</t>
    </rPh>
    <phoneticPr fontId="5"/>
  </si>
  <si>
    <t>その他</t>
    <rPh sb="2" eb="3">
      <t>タ</t>
    </rPh>
    <phoneticPr fontId="5"/>
  </si>
  <si>
    <t>車両借上等</t>
    <rPh sb="0" eb="2">
      <t>シャリョウ</t>
    </rPh>
    <rPh sb="2" eb="3">
      <t>シャク</t>
    </rPh>
    <rPh sb="3" eb="4">
      <t>ジョウ</t>
    </rPh>
    <rPh sb="4" eb="5">
      <t>ナド</t>
    </rPh>
    <phoneticPr fontId="5"/>
  </si>
  <si>
    <t>通訳等雇上</t>
    <rPh sb="0" eb="2">
      <t>ツウヤク</t>
    </rPh>
    <rPh sb="2" eb="3">
      <t>トウ</t>
    </rPh>
    <rPh sb="3" eb="5">
      <t>ヤトイアゲ</t>
    </rPh>
    <phoneticPr fontId="5"/>
  </si>
  <si>
    <t>消耗品費、慰霊碑整理費等</t>
    <rPh sb="0" eb="3">
      <t>ショウモウヒン</t>
    </rPh>
    <rPh sb="3" eb="4">
      <t>ヒ</t>
    </rPh>
    <rPh sb="5" eb="8">
      <t>イレイヒ</t>
    </rPh>
    <rPh sb="8" eb="10">
      <t>セイリ</t>
    </rPh>
    <rPh sb="10" eb="11">
      <t>ヒ</t>
    </rPh>
    <rPh sb="11" eb="12">
      <t>トウ</t>
    </rPh>
    <phoneticPr fontId="5"/>
  </si>
  <si>
    <t>B.百万円を超える支出がないため省略</t>
    <rPh sb="2" eb="4">
      <t>ヒャクマン</t>
    </rPh>
    <rPh sb="4" eb="5">
      <t>エン</t>
    </rPh>
    <rPh sb="6" eb="7">
      <t>コ</t>
    </rPh>
    <rPh sb="9" eb="11">
      <t>シシュツ</t>
    </rPh>
    <rPh sb="16" eb="18">
      <t>ショウリャク</t>
    </rPh>
    <phoneticPr fontId="5"/>
  </si>
  <si>
    <t>（一財）日本遺族会</t>
    <rPh sb="1" eb="2">
      <t>イチ</t>
    </rPh>
    <rPh sb="2" eb="3">
      <t>ザイ</t>
    </rPh>
    <rPh sb="4" eb="6">
      <t>ニホン</t>
    </rPh>
    <rPh sb="6" eb="9">
      <t>イゾクカイ</t>
    </rPh>
    <phoneticPr fontId="5"/>
  </si>
  <si>
    <t>海外に建立されている民間建立慰霊碑の移設等を行う経費</t>
    <rPh sb="0" eb="2">
      <t>カイガイ</t>
    </rPh>
    <rPh sb="3" eb="5">
      <t>コンリュウ</t>
    </rPh>
    <rPh sb="10" eb="12">
      <t>ミンカン</t>
    </rPh>
    <rPh sb="12" eb="14">
      <t>コンリュウ</t>
    </rPh>
    <rPh sb="14" eb="17">
      <t>イレイヒ</t>
    </rPh>
    <rPh sb="18" eb="20">
      <t>イセツ</t>
    </rPh>
    <rPh sb="20" eb="21">
      <t>トウ</t>
    </rPh>
    <rPh sb="22" eb="23">
      <t>オコナ</t>
    </rPh>
    <rPh sb="24" eb="26">
      <t>ケイヒ</t>
    </rPh>
    <phoneticPr fontId="5"/>
  </si>
  <si>
    <t>-</t>
    <phoneticPr fontId="5"/>
  </si>
  <si>
    <t>-</t>
    <phoneticPr fontId="5"/>
  </si>
  <si>
    <t>愛知県</t>
    <rPh sb="0" eb="3">
      <t>アイチケン</t>
    </rPh>
    <phoneticPr fontId="5"/>
  </si>
  <si>
    <t>長野県</t>
    <rPh sb="0" eb="3">
      <t>ナガノケン</t>
    </rPh>
    <phoneticPr fontId="5"/>
  </si>
  <si>
    <t>国内にある管理不良の民間慰霊碑等の移設・埋設等</t>
    <rPh sb="0" eb="2">
      <t>コクナイ</t>
    </rPh>
    <rPh sb="5" eb="7">
      <t>カンリ</t>
    </rPh>
    <rPh sb="7" eb="9">
      <t>フリョウ</t>
    </rPh>
    <rPh sb="10" eb="16">
      <t>ミンカンイレイヒトウ</t>
    </rPh>
    <rPh sb="17" eb="19">
      <t>イセツ</t>
    </rPh>
    <rPh sb="20" eb="22">
      <t>マイセツ</t>
    </rPh>
    <rPh sb="22" eb="23">
      <t>トウ</t>
    </rPh>
    <phoneticPr fontId="5"/>
  </si>
  <si>
    <t>補助金等交付</t>
  </si>
  <si>
    <t>-</t>
    <phoneticPr fontId="5"/>
  </si>
  <si>
    <t>-</t>
    <phoneticPr fontId="5"/>
  </si>
  <si>
    <t>-</t>
    <phoneticPr fontId="5"/>
  </si>
  <si>
    <t>-</t>
    <phoneticPr fontId="5"/>
  </si>
  <si>
    <t>国内民間建立慰霊碑移設等事業について、事業１件あたりの補助上限額が必ずしも十分ではなかった可能性があることから、実施主体である都道府県・市区町村の事業実施件数が見込みを下回ったため。</t>
    <rPh sb="19" eb="21">
      <t>ジギョウ</t>
    </rPh>
    <rPh sb="22" eb="23">
      <t>ケン</t>
    </rPh>
    <rPh sb="27" eb="29">
      <t>ホジョ</t>
    </rPh>
    <rPh sb="29" eb="32">
      <t>ジョウゲンガク</t>
    </rPh>
    <rPh sb="33" eb="34">
      <t>カナラ</t>
    </rPh>
    <rPh sb="37" eb="39">
      <t>ジュウブン</t>
    </rPh>
    <rPh sb="45" eb="48">
      <t>カノウセイ</t>
    </rPh>
    <rPh sb="56" eb="58">
      <t>ジッシ</t>
    </rPh>
    <rPh sb="58" eb="60">
      <t>シュタイ</t>
    </rPh>
    <rPh sb="63" eb="67">
      <t>トドウフケン</t>
    </rPh>
    <rPh sb="68" eb="72">
      <t>シクチョウソン</t>
    </rPh>
    <rPh sb="73" eb="75">
      <t>ジギョウ</t>
    </rPh>
    <rPh sb="75" eb="77">
      <t>ジッシ</t>
    </rPh>
    <rPh sb="77" eb="79">
      <t>ケンスウ</t>
    </rPh>
    <rPh sb="80" eb="82">
      <t>ミコ</t>
    </rPh>
    <rPh sb="84" eb="86">
      <t>シタマワ</t>
    </rPh>
    <phoneticPr fontId="5"/>
  </si>
  <si>
    <t>国内民間建立慰霊碑移設等事業について、事業１件あたりの補助上限額が必ずしも十分ではなかった可能性があることから、実績は目標を下回った。</t>
    <rPh sb="56" eb="58">
      <t>ジッセキ</t>
    </rPh>
    <rPh sb="59" eb="61">
      <t>モクヒョウ</t>
    </rPh>
    <rPh sb="62" eb="64">
      <t>シタマワ</t>
    </rPh>
    <phoneticPr fontId="5"/>
  </si>
  <si>
    <t>国内民間建立慰霊碑移設等事業について、事業１件あたりの補助上限額が必ずしも十分ではなかった可能性があることから、実績は見込みを下回った。</t>
    <rPh sb="59" eb="61">
      <t>ミコ</t>
    </rPh>
    <phoneticPr fontId="5"/>
  </si>
  <si>
    <t>-</t>
    <phoneticPr fontId="5"/>
  </si>
  <si>
    <t>-</t>
    <phoneticPr fontId="5"/>
  </si>
  <si>
    <t>-</t>
    <phoneticPr fontId="5"/>
  </si>
  <si>
    <t>-</t>
    <phoneticPr fontId="5"/>
  </si>
  <si>
    <t>活動実績、成果実績について、実績が見込みを下回っているのは、国内民間建立慰霊碑移設等事業について、事業１件あたりの補助上限額が必ずしも十分ではなかった可能性があるためである。</t>
    <rPh sb="30" eb="32">
      <t>コクナイ</t>
    </rPh>
    <rPh sb="32" eb="34">
      <t>ミンカン</t>
    </rPh>
    <rPh sb="34" eb="36">
      <t>コンリュウ</t>
    </rPh>
    <rPh sb="36" eb="39">
      <t>イレイヒ</t>
    </rPh>
    <rPh sb="39" eb="41">
      <t>イセツ</t>
    </rPh>
    <rPh sb="41" eb="42">
      <t>トウ</t>
    </rPh>
    <rPh sb="42" eb="44">
      <t>ジギョウ</t>
    </rPh>
    <rPh sb="49" eb="51">
      <t>ジギョウ</t>
    </rPh>
    <phoneticPr fontId="5"/>
  </si>
  <si>
    <t>海外民間慰霊碑移設等事業については、おおむね当初の計画通りに事業を実施できていることから、引き続き必要な経費を精査し適切に当該事業を実施していくこととする。
国内民間慰霊碑移設等事業については、平成31年度から、都道府県・市区町村がより活用しやすい事業となるようにすべく、新たに、管理者が高齢化し事実上管理できない場合にも補助対象とするとともに、補助上限を引き上げた（補助上限額25万円→50万円）</t>
    <rPh sb="7" eb="9">
      <t>イセツ</t>
    </rPh>
    <rPh sb="9" eb="10">
      <t>トウ</t>
    </rPh>
    <rPh sb="10" eb="12">
      <t>ジギョウ</t>
    </rPh>
    <rPh sb="22" eb="24">
      <t>トウショ</t>
    </rPh>
    <rPh sb="25" eb="27">
      <t>ケイカク</t>
    </rPh>
    <rPh sb="27" eb="28">
      <t>ドオ</t>
    </rPh>
    <rPh sb="30" eb="32">
      <t>ジギョウ</t>
    </rPh>
    <rPh sb="33" eb="35">
      <t>ジッシ</t>
    </rPh>
    <rPh sb="86" eb="88">
      <t>イセツ</t>
    </rPh>
    <rPh sb="88" eb="89">
      <t>トウ</t>
    </rPh>
    <rPh sb="89" eb="91">
      <t>ジギョウ</t>
    </rPh>
    <rPh sb="97" eb="99">
      <t>ヘイセイ</t>
    </rPh>
    <rPh sb="101" eb="103">
      <t>ネンド</t>
    </rPh>
    <rPh sb="106" eb="110">
      <t>トドウフケン</t>
    </rPh>
    <rPh sb="111" eb="115">
      <t>シクチョウソン</t>
    </rPh>
    <rPh sb="191" eb="193">
      <t>マンエン</t>
    </rPh>
    <phoneticPr fontId="5"/>
  </si>
  <si>
    <t>465</t>
  </si>
  <si>
    <t>423</t>
  </si>
  <si>
    <t>369</t>
  </si>
  <si>
    <t>734</t>
  </si>
  <si>
    <t>732</t>
  </si>
  <si>
    <t>748</t>
  </si>
  <si>
    <t>715</t>
  </si>
  <si>
    <t>百万円</t>
    <rPh sb="0" eb="2">
      <t>ヒャクマン</t>
    </rPh>
    <rPh sb="2" eb="3">
      <t>エン</t>
    </rPh>
    <phoneticPr fontId="5"/>
  </si>
  <si>
    <t>国内民間建立慰霊碑移設等事業実施要綱（平成28年9月27日社援発0927第11号）</t>
    <rPh sb="0" eb="2">
      <t>コクナイ</t>
    </rPh>
    <rPh sb="2" eb="4">
      <t>ミンカン</t>
    </rPh>
    <rPh sb="4" eb="6">
      <t>コンリュウ</t>
    </rPh>
    <rPh sb="6" eb="9">
      <t>イレイヒ</t>
    </rPh>
    <rPh sb="9" eb="11">
      <t>イセツ</t>
    </rPh>
    <rPh sb="11" eb="12">
      <t>トウ</t>
    </rPh>
    <rPh sb="12" eb="14">
      <t>ジギョウ</t>
    </rPh>
    <rPh sb="14" eb="16">
      <t>ジッシ</t>
    </rPh>
    <rPh sb="16" eb="18">
      <t>ヨウコウ</t>
    </rPh>
    <rPh sb="19" eb="21">
      <t>ヘイセイ</t>
    </rPh>
    <rPh sb="23" eb="24">
      <t>ネン</t>
    </rPh>
    <rPh sb="25" eb="26">
      <t>ガツ</t>
    </rPh>
    <rPh sb="28" eb="29">
      <t>ニチ</t>
    </rPh>
    <rPh sb="29" eb="30">
      <t>シャ</t>
    </rPh>
    <rPh sb="30" eb="31">
      <t>エン</t>
    </rPh>
    <rPh sb="31" eb="32">
      <t>ハツ</t>
    </rPh>
    <rPh sb="36" eb="37">
      <t>ダイ</t>
    </rPh>
    <rPh sb="39" eb="40">
      <t>ゴウ</t>
    </rPh>
    <phoneticPr fontId="5"/>
  </si>
  <si>
    <t>717</t>
    <phoneticPr fontId="5"/>
  </si>
  <si>
    <t>点検対象外</t>
    <rPh sb="0" eb="2">
      <t>テンケン</t>
    </rPh>
    <rPh sb="2" eb="5">
      <t>タイショウガイ</t>
    </rPh>
    <phoneticPr fontId="5"/>
  </si>
  <si>
    <t>国内の慰霊碑について、自治体の負担軽減に努めつつ、事業の執行状況を踏まえ、予算額を縮減すること。</t>
    <rPh sb="0" eb="2">
      <t>コクナイ</t>
    </rPh>
    <rPh sb="3" eb="6">
      <t>イレイヒ</t>
    </rPh>
    <rPh sb="11" eb="14">
      <t>ジチタイ</t>
    </rPh>
    <rPh sb="15" eb="17">
      <t>フタン</t>
    </rPh>
    <rPh sb="17" eb="19">
      <t>ケイゲン</t>
    </rPh>
    <rPh sb="20" eb="21">
      <t>ツト</t>
    </rPh>
    <phoneticPr fontId="5"/>
  </si>
  <si>
    <t>-</t>
    <phoneticPr fontId="5"/>
  </si>
  <si>
    <t>国内民間建立慰霊碑移設等事業費補助金の減</t>
    <rPh sb="0" eb="2">
      <t>コクナイ</t>
    </rPh>
    <rPh sb="2" eb="4">
      <t>ミンカン</t>
    </rPh>
    <rPh sb="4" eb="6">
      <t>コンリュウ</t>
    </rPh>
    <rPh sb="6" eb="9">
      <t>イレイヒ</t>
    </rPh>
    <rPh sb="9" eb="11">
      <t>イセツ</t>
    </rPh>
    <rPh sb="11" eb="12">
      <t>トウ</t>
    </rPh>
    <rPh sb="12" eb="14">
      <t>ジギョウ</t>
    </rPh>
    <rPh sb="14" eb="15">
      <t>ヒ</t>
    </rPh>
    <rPh sb="15" eb="18">
      <t>ホジョキン</t>
    </rPh>
    <rPh sb="19" eb="20">
      <t>ゲン</t>
    </rPh>
    <phoneticPr fontId="5"/>
  </si>
  <si>
    <t>-</t>
    <phoneticPr fontId="5"/>
  </si>
  <si>
    <t>縮減</t>
  </si>
  <si>
    <t>国内民間建立慰霊碑移設等事業について、執行状況を踏まえ減額した。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</si>
</sst>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114300</xdr:colOff>
      <xdr:row>739</xdr:row>
      <xdr:rowOff>295273</xdr:rowOff>
    </xdr:from>
    <xdr:to>
      <xdr:col>38</xdr:col>
      <xdr:colOff>137907</xdr:colOff>
      <xdr:row>751</xdr:row>
      <xdr:rowOff>209548</xdr:rowOff>
    </xdr:to>
    <xdr:grpSp>
      <xdr:nvGrpSpPr>
        <xdr:cNvPr id="3" name="グループ化 2"/>
        <xdr:cNvGrpSpPr/>
      </xdr:nvGrpSpPr>
      <xdr:grpSpPr>
        <a:xfrm>
          <a:off x="2114550" y="39100123"/>
          <a:ext cx="5624307" cy="3800475"/>
          <a:chOff x="3036094" y="44779406"/>
          <a:chExt cx="5735432" cy="4213835"/>
        </a:xfrm>
      </xdr:grpSpPr>
      <xdr:sp macro="" textlink="">
        <xdr:nvSpPr>
          <xdr:cNvPr id="4" name="テキスト ボックス 3"/>
          <xdr:cNvSpPr txBox="1"/>
        </xdr:nvSpPr>
        <xdr:spPr>
          <a:xfrm>
            <a:off x="3036094" y="44779406"/>
            <a:ext cx="4822031" cy="726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ＭＳ Ｐゴシック" panose="020B0600070205080204" pitchFamily="50" charset="-128"/>
                <a:ea typeface="ＭＳ Ｐゴシック" panose="020B0600070205080204" pitchFamily="50" charset="-128"/>
              </a:rPr>
              <a:t>①海外民間建立慰霊碑移設等事業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年度実績</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5" name="正方形/長方形 4"/>
          <xdr:cNvSpPr/>
        </xdr:nvSpPr>
        <xdr:spPr>
          <a:xfrm>
            <a:off x="5316982" y="45520995"/>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9.5</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6" name="正方形/長方形 5"/>
          <xdr:cNvSpPr/>
        </xdr:nvSpPr>
        <xdr:spPr>
          <a:xfrm>
            <a:off x="5317012" y="47195985"/>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A</a:t>
            </a:r>
            <a:r>
              <a:rPr kumimoji="1" lang="ja-JP" altLang="en-US" sz="14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9.5</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7" name="直線矢印コネクタ 6"/>
          <xdr:cNvCxnSpPr>
            <a:stCxn id="5" idx="2"/>
            <a:endCxn id="6" idx="0"/>
          </xdr:cNvCxnSpPr>
        </xdr:nvCxnSpPr>
        <xdr:spPr>
          <a:xfrm>
            <a:off x="7044239" y="46330621"/>
            <a:ext cx="31" cy="86536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7179470" y="4689018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9" name="大かっこ 8"/>
          <xdr:cNvSpPr/>
        </xdr:nvSpPr>
        <xdr:spPr>
          <a:xfrm>
            <a:off x="5328408" y="48069382"/>
            <a:ext cx="3419044" cy="923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海外において民間建立慰霊碑の移設等を</a:t>
            </a:r>
            <a:endParaRPr kumimoji="1" lang="en-US" altLang="ja-JP" sz="1100"/>
          </a:p>
          <a:p>
            <a:pPr algn="ctr"/>
            <a:r>
              <a:rPr kumimoji="1" lang="ja-JP" altLang="en-US" sz="1100"/>
              <a:t>行う経費</a:t>
            </a:r>
            <a:endParaRPr kumimoji="1" lang="en-US" altLang="ja-JP" sz="1100"/>
          </a:p>
        </xdr:txBody>
      </xdr:sp>
    </xdr:grpSp>
    <xdr:clientData/>
  </xdr:twoCellAnchor>
  <xdr:twoCellAnchor>
    <xdr:from>
      <xdr:col>9</xdr:col>
      <xdr:colOff>180975</xdr:colOff>
      <xdr:row>753</xdr:row>
      <xdr:rowOff>123819</xdr:rowOff>
    </xdr:from>
    <xdr:to>
      <xdr:col>40</xdr:col>
      <xdr:colOff>138229</xdr:colOff>
      <xdr:row>762</xdr:row>
      <xdr:rowOff>152394</xdr:rowOff>
    </xdr:to>
    <xdr:grpSp>
      <xdr:nvGrpSpPr>
        <xdr:cNvPr id="10" name="グループ化 9"/>
        <xdr:cNvGrpSpPr/>
      </xdr:nvGrpSpPr>
      <xdr:grpSpPr>
        <a:xfrm>
          <a:off x="1981200" y="43243494"/>
          <a:ext cx="6158029" cy="2838450"/>
          <a:chOff x="4190999" y="50102019"/>
          <a:chExt cx="6281060" cy="4131560"/>
        </a:xfrm>
      </xdr:grpSpPr>
      <xdr:sp macro="" textlink="">
        <xdr:nvSpPr>
          <xdr:cNvPr id="11" name="テキスト ボックス 10"/>
          <xdr:cNvSpPr txBox="1"/>
        </xdr:nvSpPr>
        <xdr:spPr>
          <a:xfrm>
            <a:off x="4190999" y="50102019"/>
            <a:ext cx="3262313" cy="797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ＭＳ Ｐゴシック" panose="020B0600070205080204" pitchFamily="50" charset="-128"/>
                <a:ea typeface="ＭＳ Ｐゴシック" panose="020B0600070205080204" pitchFamily="50" charset="-128"/>
              </a:rPr>
              <a:t>②国内民間建立慰霊碑移設等事業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年度実績</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12" name="正方形/長方形 11"/>
          <xdr:cNvSpPr/>
        </xdr:nvSpPr>
        <xdr:spPr>
          <a:xfrm>
            <a:off x="6574963" y="50513796"/>
            <a:ext cx="3454514" cy="11844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0.6</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3" name="正方形/長方形 12"/>
          <xdr:cNvSpPr/>
        </xdr:nvSpPr>
        <xdr:spPr>
          <a:xfrm>
            <a:off x="6577684" y="52472867"/>
            <a:ext cx="3454514" cy="799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B  </a:t>
            </a:r>
            <a:r>
              <a:rPr kumimoji="1" lang="ja-JP" altLang="en-US" sz="1400">
                <a:solidFill>
                  <a:schemeClr val="tx1"/>
                </a:solidFill>
                <a:latin typeface="ＭＳ Ｐゴシック" panose="020B0600070205080204" pitchFamily="50" charset="-128"/>
                <a:ea typeface="ＭＳ Ｐゴシック" panose="020B0600070205080204" pitchFamily="50" charset="-128"/>
              </a:rPr>
              <a:t>都道府県（２）</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0.6</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14" name="直線矢印コネクタ 13"/>
          <xdr:cNvCxnSpPr/>
        </xdr:nvCxnSpPr>
        <xdr:spPr>
          <a:xfrm>
            <a:off x="8301370" y="51722325"/>
            <a:ext cx="0" cy="78688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8544606" y="51949233"/>
            <a:ext cx="1426996" cy="4126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6" name="大かっこ 15"/>
          <xdr:cNvSpPr/>
        </xdr:nvSpPr>
        <xdr:spPr>
          <a:xfrm>
            <a:off x="6160635" y="53324017"/>
            <a:ext cx="4311424" cy="909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国内の建立者等が不明で状態が不良な慰霊碑等について、自治体が移設等を行う場合の自治体に対する補助</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Normal="75" zoomScaleSheetLayoutView="100" zoomScalePageLayoutView="85" workbookViewId="0">
      <selection activeCell="BH728" sqref="BH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725</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658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41.2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5.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28</v>
      </c>
      <c r="Q13" s="109"/>
      <c r="R13" s="109"/>
      <c r="S13" s="109"/>
      <c r="T13" s="109"/>
      <c r="U13" s="109"/>
      <c r="V13" s="110"/>
      <c r="W13" s="108">
        <v>26</v>
      </c>
      <c r="X13" s="109"/>
      <c r="Y13" s="109"/>
      <c r="Z13" s="109"/>
      <c r="AA13" s="109"/>
      <c r="AB13" s="109"/>
      <c r="AC13" s="110"/>
      <c r="AD13" s="108">
        <v>22</v>
      </c>
      <c r="AE13" s="109"/>
      <c r="AF13" s="109"/>
      <c r="AG13" s="109"/>
      <c r="AH13" s="109"/>
      <c r="AI13" s="109"/>
      <c r="AJ13" s="110"/>
      <c r="AK13" s="108">
        <v>34</v>
      </c>
      <c r="AL13" s="109"/>
      <c r="AM13" s="109"/>
      <c r="AN13" s="109"/>
      <c r="AO13" s="109"/>
      <c r="AP13" s="109"/>
      <c r="AQ13" s="110"/>
      <c r="AR13" s="105">
        <v>22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580</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t="s">
        <v>662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580</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575</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28</v>
      </c>
      <c r="Q18" s="115"/>
      <c r="R18" s="115"/>
      <c r="S18" s="115"/>
      <c r="T18" s="115"/>
      <c r="U18" s="115"/>
      <c r="V18" s="116"/>
      <c r="W18" s="114">
        <f>SUM(W13:AC17)</f>
        <v>26</v>
      </c>
      <c r="X18" s="115"/>
      <c r="Y18" s="115"/>
      <c r="Z18" s="115"/>
      <c r="AA18" s="115"/>
      <c r="AB18" s="115"/>
      <c r="AC18" s="116"/>
      <c r="AD18" s="114">
        <f>SUM(AD13:AJ17)</f>
        <v>22</v>
      </c>
      <c r="AE18" s="115"/>
      <c r="AF18" s="115"/>
      <c r="AG18" s="115"/>
      <c r="AH18" s="115"/>
      <c r="AI18" s="115"/>
      <c r="AJ18" s="116"/>
      <c r="AK18" s="114">
        <f>SUM(AK13:AQ17)</f>
        <v>34</v>
      </c>
      <c r="AL18" s="115"/>
      <c r="AM18" s="115"/>
      <c r="AN18" s="115"/>
      <c r="AO18" s="115"/>
      <c r="AP18" s="115"/>
      <c r="AQ18" s="116"/>
      <c r="AR18" s="114">
        <f>SUM(AR13:AX17)</f>
        <v>22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v>
      </c>
      <c r="Q19" s="109"/>
      <c r="R19" s="109"/>
      <c r="S19" s="109"/>
      <c r="T19" s="109"/>
      <c r="U19" s="109"/>
      <c r="V19" s="110"/>
      <c r="W19" s="108">
        <v>10</v>
      </c>
      <c r="X19" s="109"/>
      <c r="Y19" s="109"/>
      <c r="Z19" s="109"/>
      <c r="AA19" s="109"/>
      <c r="AB19" s="109"/>
      <c r="AC19" s="110"/>
      <c r="AD19" s="108">
        <v>10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0.42857142857142855</v>
      </c>
      <c r="Q20" s="539"/>
      <c r="R20" s="539"/>
      <c r="S20" s="539"/>
      <c r="T20" s="539"/>
      <c r="U20" s="539"/>
      <c r="V20" s="539"/>
      <c r="W20" s="539">
        <f t="shared" ref="W20" si="0">IF(W18=0, "-", SUM(W19)/W18)</f>
        <v>0.38461538461538464</v>
      </c>
      <c r="X20" s="539"/>
      <c r="Y20" s="539"/>
      <c r="Z20" s="539"/>
      <c r="AA20" s="539"/>
      <c r="AB20" s="539"/>
      <c r="AC20" s="539"/>
      <c r="AD20" s="539">
        <f t="shared" ref="AD20" si="1">IF(AD18=0, "-", SUM(AD19)/AD18)</f>
        <v>0.45454545454545453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0.42857142857142855</v>
      </c>
      <c r="Q21" s="539"/>
      <c r="R21" s="539"/>
      <c r="S21" s="539"/>
      <c r="T21" s="539"/>
      <c r="U21" s="539"/>
      <c r="V21" s="539"/>
      <c r="W21" s="539">
        <f t="shared" ref="W21" si="2">IF(W19=0, "-", SUM(W19)/SUM(W13,W14))</f>
        <v>0.38461538461538464</v>
      </c>
      <c r="X21" s="539"/>
      <c r="Y21" s="539"/>
      <c r="Z21" s="539"/>
      <c r="AA21" s="539"/>
      <c r="AB21" s="539"/>
      <c r="AC21" s="539"/>
      <c r="AD21" s="539">
        <f t="shared" ref="AD21" si="3">IF(AD19=0, "-", SUM(AD19)/SUM(AD13,AD14))</f>
        <v>0.45454545454545453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24</v>
      </c>
      <c r="Q23" s="106"/>
      <c r="R23" s="106"/>
      <c r="S23" s="106"/>
      <c r="T23" s="106"/>
      <c r="U23" s="106"/>
      <c r="V23" s="107"/>
      <c r="W23" s="105">
        <v>12</v>
      </c>
      <c r="X23" s="106"/>
      <c r="Y23" s="106"/>
      <c r="Z23" s="106"/>
      <c r="AA23" s="106"/>
      <c r="AB23" s="106"/>
      <c r="AC23" s="107"/>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10</v>
      </c>
      <c r="Q24" s="109"/>
      <c r="R24" s="109"/>
      <c r="S24" s="109"/>
      <c r="T24" s="109"/>
      <c r="U24" s="109"/>
      <c r="V24" s="110"/>
      <c r="W24" s="108">
        <v>10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v>
      </c>
      <c r="Q29" s="109"/>
      <c r="R29" s="109"/>
      <c r="S29" s="109"/>
      <c r="T29" s="109"/>
      <c r="U29" s="109"/>
      <c r="V29" s="110"/>
      <c r="W29" s="227">
        <f>AR13</f>
        <v>22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31</v>
      </c>
      <c r="AV31" s="271"/>
      <c r="AW31" s="379" t="s">
        <v>300</v>
      </c>
      <c r="AX31" s="380"/>
    </row>
    <row r="32" spans="1:50" ht="23.25" customHeight="1" x14ac:dyDescent="0.15">
      <c r="A32" s="515"/>
      <c r="B32" s="513"/>
      <c r="C32" s="513"/>
      <c r="D32" s="513"/>
      <c r="E32" s="513"/>
      <c r="F32" s="514"/>
      <c r="G32" s="540" t="s">
        <v>593</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586</v>
      </c>
      <c r="AC32" s="551"/>
      <c r="AD32" s="551"/>
      <c r="AE32" s="364">
        <v>28</v>
      </c>
      <c r="AF32" s="365"/>
      <c r="AG32" s="365"/>
      <c r="AH32" s="365"/>
      <c r="AI32" s="364">
        <v>34</v>
      </c>
      <c r="AJ32" s="365"/>
      <c r="AK32" s="365"/>
      <c r="AL32" s="365"/>
      <c r="AM32" s="364">
        <v>19</v>
      </c>
      <c r="AN32" s="365"/>
      <c r="AO32" s="365"/>
      <c r="AP32" s="365"/>
      <c r="AQ32" s="111" t="s">
        <v>575</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103</v>
      </c>
      <c r="AF33" s="365"/>
      <c r="AG33" s="365"/>
      <c r="AH33" s="365"/>
      <c r="AI33" s="364">
        <v>93</v>
      </c>
      <c r="AJ33" s="365"/>
      <c r="AK33" s="365"/>
      <c r="AL33" s="365"/>
      <c r="AM33" s="364">
        <v>67</v>
      </c>
      <c r="AN33" s="365"/>
      <c r="AO33" s="365"/>
      <c r="AP33" s="365"/>
      <c r="AQ33" s="111" t="s">
        <v>575</v>
      </c>
      <c r="AR33" s="112"/>
      <c r="AS33" s="112"/>
      <c r="AT33" s="113"/>
      <c r="AU33" s="365">
        <v>66</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27</v>
      </c>
      <c r="AF34" s="365"/>
      <c r="AG34" s="365"/>
      <c r="AH34" s="365"/>
      <c r="AI34" s="364">
        <v>37</v>
      </c>
      <c r="AJ34" s="365"/>
      <c r="AK34" s="365"/>
      <c r="AL34" s="365"/>
      <c r="AM34" s="364">
        <v>28</v>
      </c>
      <c r="AN34" s="365"/>
      <c r="AO34" s="365"/>
      <c r="AP34" s="365"/>
      <c r="AQ34" s="111" t="s">
        <v>575</v>
      </c>
      <c r="AR34" s="112"/>
      <c r="AS34" s="112"/>
      <c r="AT34" s="113"/>
      <c r="AU34" s="365" t="s">
        <v>579</v>
      </c>
      <c r="AV34" s="365"/>
      <c r="AW34" s="365"/>
      <c r="AX34" s="367"/>
    </row>
    <row r="35" spans="1:50" ht="23.25" customHeight="1" x14ac:dyDescent="0.15">
      <c r="A35" s="897" t="s">
        <v>505</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hidden="1"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hidden="1" customHeight="1" x14ac:dyDescent="0.15">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c r="AN102" s="358"/>
      <c r="AO102" s="358"/>
      <c r="AP102" s="358"/>
      <c r="AQ102" s="814"/>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585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4">
        <v>28</v>
      </c>
      <c r="AF104" s="365"/>
      <c r="AG104" s="365"/>
      <c r="AH104" s="366"/>
      <c r="AI104" s="364">
        <v>34</v>
      </c>
      <c r="AJ104" s="365"/>
      <c r="AK104" s="365"/>
      <c r="AL104" s="366"/>
      <c r="AM104" s="364">
        <v>19</v>
      </c>
      <c r="AN104" s="365"/>
      <c r="AO104" s="365"/>
      <c r="AP104" s="366"/>
      <c r="AQ104" s="364" t="s">
        <v>575</v>
      </c>
      <c r="AR104" s="365"/>
      <c r="AS104" s="365"/>
      <c r="AT104" s="366"/>
      <c r="AU104" s="364" t="s">
        <v>664</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v>103</v>
      </c>
      <c r="AF105" s="358"/>
      <c r="AG105" s="358"/>
      <c r="AH105" s="358"/>
      <c r="AI105" s="358">
        <v>93</v>
      </c>
      <c r="AJ105" s="358"/>
      <c r="AK105" s="358"/>
      <c r="AL105" s="358"/>
      <c r="AM105" s="358">
        <v>67</v>
      </c>
      <c r="AN105" s="358"/>
      <c r="AO105" s="358"/>
      <c r="AP105" s="358"/>
      <c r="AQ105" s="364">
        <v>66</v>
      </c>
      <c r="AR105" s="365"/>
      <c r="AS105" s="365"/>
      <c r="AT105" s="366"/>
      <c r="AU105" s="814">
        <v>53</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657</v>
      </c>
      <c r="AC116" s="301"/>
      <c r="AD116" s="302"/>
      <c r="AE116" s="358">
        <v>0.4</v>
      </c>
      <c r="AF116" s="358"/>
      <c r="AG116" s="358"/>
      <c r="AH116" s="358"/>
      <c r="AI116" s="358">
        <v>0.3</v>
      </c>
      <c r="AJ116" s="358"/>
      <c r="AK116" s="358"/>
      <c r="AL116" s="358"/>
      <c r="AM116" s="358">
        <v>0.5</v>
      </c>
      <c r="AN116" s="358"/>
      <c r="AO116" s="358"/>
      <c r="AP116" s="358"/>
      <c r="AQ116" s="364">
        <v>0.5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614</v>
      </c>
      <c r="AN117" s="306"/>
      <c r="AO117" s="306"/>
      <c r="AP117" s="306"/>
      <c r="AQ117" s="306" t="s">
        <v>592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7.5" customHeight="1" x14ac:dyDescent="0.15">
      <c r="A130" s="993" t="s">
        <v>565</v>
      </c>
      <c r="B130" s="991"/>
      <c r="C130" s="990" t="s">
        <v>358</v>
      </c>
      <c r="D130" s="991"/>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7.5" customHeight="1" x14ac:dyDescent="0.15">
      <c r="A131" s="994"/>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575</v>
      </c>
      <c r="AV133" s="136"/>
      <c r="AW133" s="137" t="s">
        <v>300</v>
      </c>
      <c r="AX133" s="138"/>
    </row>
    <row r="134" spans="1:50" ht="22.5" customHeight="1" x14ac:dyDescent="0.15">
      <c r="A134" s="994"/>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644</v>
      </c>
      <c r="AC134" s="221"/>
      <c r="AD134" s="221"/>
      <c r="AE134" s="266" t="s">
        <v>575</v>
      </c>
      <c r="AF134" s="112"/>
      <c r="AG134" s="112"/>
      <c r="AH134" s="112"/>
      <c r="AI134" s="266" t="s">
        <v>594</v>
      </c>
      <c r="AJ134" s="112"/>
      <c r="AK134" s="112"/>
      <c r="AL134" s="112"/>
      <c r="AM134" s="266" t="s">
        <v>594</v>
      </c>
      <c r="AN134" s="112"/>
      <c r="AO134" s="112"/>
      <c r="AP134" s="112"/>
      <c r="AQ134" s="266" t="s">
        <v>594</v>
      </c>
      <c r="AR134" s="112"/>
      <c r="AS134" s="112"/>
      <c r="AT134" s="112"/>
      <c r="AU134" s="266" t="s">
        <v>594</v>
      </c>
      <c r="AV134" s="112"/>
      <c r="AW134" s="112"/>
      <c r="AX134" s="222"/>
    </row>
    <row r="135" spans="1:50" ht="22.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645</v>
      </c>
      <c r="AC135" s="133"/>
      <c r="AD135" s="133"/>
      <c r="AE135" s="266" t="s">
        <v>575</v>
      </c>
      <c r="AF135" s="112"/>
      <c r="AG135" s="112"/>
      <c r="AH135" s="112"/>
      <c r="AI135" s="266" t="s">
        <v>595</v>
      </c>
      <c r="AJ135" s="112"/>
      <c r="AK135" s="112"/>
      <c r="AL135" s="112"/>
      <c r="AM135" s="266" t="s">
        <v>575</v>
      </c>
      <c r="AN135" s="112"/>
      <c r="AO135" s="112"/>
      <c r="AP135" s="112"/>
      <c r="AQ135" s="266" t="s">
        <v>575</v>
      </c>
      <c r="AR135" s="112"/>
      <c r="AS135" s="112"/>
      <c r="AT135" s="112"/>
      <c r="AU135" s="266" t="s">
        <v>575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0.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0.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0.25" customHeight="1" x14ac:dyDescent="0.15">
      <c r="A154" s="994"/>
      <c r="B154" s="252"/>
      <c r="C154" s="251"/>
      <c r="D154" s="252"/>
      <c r="E154" s="251"/>
      <c r="F154" s="314"/>
      <c r="G154" s="230" t="s">
        <v>575</v>
      </c>
      <c r="H154" s="161"/>
      <c r="I154" s="161"/>
      <c r="J154" s="161"/>
      <c r="K154" s="161"/>
      <c r="L154" s="161"/>
      <c r="M154" s="161"/>
      <c r="N154" s="161"/>
      <c r="O154" s="161"/>
      <c r="P154" s="231"/>
      <c r="Q154" s="160" t="s">
        <v>594</v>
      </c>
      <c r="R154" s="161"/>
      <c r="S154" s="161"/>
      <c r="T154" s="161"/>
      <c r="U154" s="161"/>
      <c r="V154" s="161"/>
      <c r="W154" s="161"/>
      <c r="X154" s="161"/>
      <c r="Y154" s="161"/>
      <c r="Z154" s="161"/>
      <c r="AA154" s="923"/>
      <c r="AB154" s="255" t="s">
        <v>595</v>
      </c>
      <c r="AC154" s="256"/>
      <c r="AD154" s="256"/>
      <c r="AE154" s="261" t="s">
        <v>646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0.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0.2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0.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647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0.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0.2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0.2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595</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575</v>
      </c>
      <c r="AR432" s="136"/>
      <c r="AS432" s="137" t="s">
        <v>355</v>
      </c>
      <c r="AT432" s="172"/>
      <c r="AU432" s="136" t="s">
        <v>594</v>
      </c>
      <c r="AV432" s="136"/>
      <c r="AW432" s="137" t="s">
        <v>300</v>
      </c>
      <c r="AX432" s="138"/>
    </row>
    <row r="433" spans="1:50" ht="23.25" customHeight="1" x14ac:dyDescent="0.15">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594</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594</v>
      </c>
      <c r="AF434" s="112"/>
      <c r="AG434" s="112"/>
      <c r="AH434" s="113"/>
      <c r="AI434" s="111" t="s">
        <v>597</v>
      </c>
      <c r="AJ434" s="112"/>
      <c r="AK434" s="112"/>
      <c r="AL434" s="112"/>
      <c r="AM434" s="111" t="s">
        <v>594</v>
      </c>
      <c r="AN434" s="112"/>
      <c r="AO434" s="112"/>
      <c r="AP434" s="113"/>
      <c r="AQ434" s="111" t="s">
        <v>575</v>
      </c>
      <c r="AR434" s="112"/>
      <c r="AS434" s="112"/>
      <c r="AT434" s="113"/>
      <c r="AU434" s="112" t="s">
        <v>594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594</v>
      </c>
      <c r="AN435" s="112"/>
      <c r="AO435" s="112"/>
      <c r="AP435" s="113"/>
      <c r="AQ435" s="111" t="s">
        <v>575</v>
      </c>
      <c r="AR435" s="112"/>
      <c r="AS435" s="112"/>
      <c r="AT435" s="113"/>
      <c r="AU435" s="112" t="s">
        <v>594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355</v>
      </c>
      <c r="AH457" s="172"/>
      <c r="AI457" s="182"/>
      <c r="AJ457" s="182"/>
      <c r="AK457" s="182"/>
      <c r="AL457" s="177"/>
      <c r="AM457" s="182"/>
      <c r="AN457" s="182"/>
      <c r="AO457" s="182"/>
      <c r="AP457" s="177"/>
      <c r="AQ457" s="217" t="s">
        <v>594</v>
      </c>
      <c r="AR457" s="136"/>
      <c r="AS457" s="137" t="s">
        <v>355</v>
      </c>
      <c r="AT457" s="172"/>
      <c r="AU457" s="136" t="s">
        <v>575</v>
      </c>
      <c r="AV457" s="136"/>
      <c r="AW457" s="137" t="s">
        <v>300</v>
      </c>
      <c r="AX457" s="138"/>
    </row>
    <row r="458" spans="1:50" ht="23.25" customHeight="1" x14ac:dyDescent="0.15">
      <c r="A458" s="994"/>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598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595</v>
      </c>
      <c r="AF459" s="112"/>
      <c r="AG459" s="112"/>
      <c r="AH459" s="113"/>
      <c r="AI459" s="111" t="s">
        <v>598</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594</v>
      </c>
      <c r="AJ460" s="112"/>
      <c r="AK460" s="112"/>
      <c r="AL460" s="112"/>
      <c r="AM460" s="111" t="s">
        <v>575</v>
      </c>
      <c r="AN460" s="112"/>
      <c r="AO460" s="112"/>
      <c r="AP460" s="113"/>
      <c r="AQ460" s="111" t="s">
        <v>575</v>
      </c>
      <c r="AR460" s="112"/>
      <c r="AS460" s="112"/>
      <c r="AT460" s="113"/>
      <c r="AU460" s="112" t="s">
        <v>597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602</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18"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606</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607</v>
      </c>
      <c r="AH709" s="665"/>
      <c r="AI709" s="665"/>
      <c r="AJ709" s="665"/>
      <c r="AK709" s="665"/>
      <c r="AL709" s="665"/>
      <c r="AM709" s="665"/>
      <c r="AN709" s="665"/>
      <c r="AO709" s="665"/>
      <c r="AP709" s="665"/>
      <c r="AQ709" s="665"/>
      <c r="AR709" s="665"/>
      <c r="AS709" s="665"/>
      <c r="AT709" s="665"/>
      <c r="AU709" s="665"/>
      <c r="AV709" s="665"/>
      <c r="AW709" s="665"/>
      <c r="AX709" s="666"/>
    </row>
    <row r="710" spans="1:50" ht="2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63"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602</v>
      </c>
      <c r="AE712" s="586"/>
      <c r="AF712" s="586"/>
      <c r="AG712" s="594" t="s">
        <v>641</v>
      </c>
      <c r="AH712" s="595"/>
      <c r="AI712" s="595"/>
      <c r="AJ712" s="595"/>
      <c r="AK712" s="595"/>
      <c r="AL712" s="595"/>
      <c r="AM712" s="595"/>
      <c r="AN712" s="595"/>
      <c r="AO712" s="595"/>
      <c r="AP712" s="595"/>
      <c r="AQ712" s="595"/>
      <c r="AR712" s="595"/>
      <c r="AS712" s="595"/>
      <c r="AT712" s="595"/>
      <c r="AU712" s="595"/>
      <c r="AV712" s="595"/>
      <c r="AW712" s="595"/>
      <c r="AX712" s="596"/>
    </row>
    <row r="713" spans="1:50" ht="21.7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62.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602</v>
      </c>
      <c r="AE715" s="668"/>
      <c r="AF715" s="777"/>
      <c r="AG715" s="526" t="s">
        <v>642</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610</v>
      </c>
      <c r="AH716" s="665"/>
      <c r="AI716" s="665"/>
      <c r="AJ716" s="665"/>
      <c r="AK716" s="665"/>
      <c r="AL716" s="665"/>
      <c r="AM716" s="665"/>
      <c r="AN716" s="665"/>
      <c r="AO716" s="665"/>
      <c r="AP716" s="665"/>
      <c r="AQ716" s="665"/>
      <c r="AR716" s="665"/>
      <c r="AS716" s="665"/>
      <c r="AT716" s="665"/>
      <c r="AU716" s="665"/>
      <c r="AV716" s="665"/>
      <c r="AW716" s="665"/>
      <c r="AX716" s="666"/>
    </row>
    <row r="717" spans="1:50" ht="62.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602</v>
      </c>
      <c r="AE717" s="155"/>
      <c r="AF717" s="155"/>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3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611</v>
      </c>
      <c r="D721" s="918"/>
      <c r="E721" s="918"/>
      <c r="F721" s="919"/>
      <c r="G721" s="937"/>
      <c r="H721" s="938"/>
      <c r="I721" s="83" t="str">
        <f>IF(OR(G721="　", G721=""), "", "-")</f>
        <v/>
      </c>
      <c r="J721" s="916"/>
      <c r="K721" s="916"/>
      <c r="L721" s="83" t="str">
        <f>IF(M721="","","-")</f>
        <v/>
      </c>
      <c r="M721" s="84"/>
      <c r="N721" s="913" t="s">
        <v>612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15">
      <c r="A726" s="621" t="s">
        <v>48</v>
      </c>
      <c r="B726" s="622"/>
      <c r="C726" s="443" t="s">
        <v>53</v>
      </c>
      <c r="D726" s="581"/>
      <c r="E726" s="581"/>
      <c r="F726" s="582"/>
      <c r="G726" s="797" t="s">
        <v>648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8.25"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3.5" customHeight="1" thickBot="1" x14ac:dyDescent="0.2">
      <c r="A729" s="765" t="s">
        <v>660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1" customHeight="1" thickBot="1" x14ac:dyDescent="0.2">
      <c r="A731" s="618" t="s">
        <v>256</v>
      </c>
      <c r="B731" s="619"/>
      <c r="C731" s="619"/>
      <c r="D731" s="619"/>
      <c r="E731" s="620"/>
      <c r="F731" s="680" t="s">
        <v>661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1" customHeight="1" thickBot="1" x14ac:dyDescent="0.2">
      <c r="A733" s="749" t="s">
        <v>665</v>
      </c>
      <c r="B733" s="750"/>
      <c r="C733" s="750"/>
      <c r="D733" s="750"/>
      <c r="E733" s="751"/>
      <c r="F733" s="766" t="s">
        <v>666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75" customHeight="1" thickBot="1" x14ac:dyDescent="0.2">
      <c r="A735" s="611" t="s">
        <v>575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0.2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650</v>
      </c>
      <c r="F737" s="122"/>
      <c r="G737" s="122"/>
      <c r="H737" s="122"/>
      <c r="I737" s="122"/>
      <c r="J737" s="122"/>
      <c r="K737" s="122"/>
      <c r="L737" s="122"/>
      <c r="M737" s="122"/>
      <c r="N737" s="101" t="s">
        <v>542</v>
      </c>
      <c r="O737" s="101"/>
      <c r="P737" s="101"/>
      <c r="Q737" s="101"/>
      <c r="R737" s="122" t="s">
        <v>651</v>
      </c>
      <c r="S737" s="122"/>
      <c r="T737" s="122"/>
      <c r="U737" s="122"/>
      <c r="V737" s="122"/>
      <c r="W737" s="122"/>
      <c r="X737" s="122"/>
      <c r="Y737" s="122"/>
      <c r="Z737" s="122"/>
      <c r="AA737" s="101" t="s">
        <v>541</v>
      </c>
      <c r="AB737" s="101"/>
      <c r="AC737" s="101"/>
      <c r="AD737" s="101"/>
      <c r="AE737" s="122" t="s">
        <v>652</v>
      </c>
      <c r="AF737" s="122"/>
      <c r="AG737" s="122"/>
      <c r="AH737" s="122"/>
      <c r="AI737" s="122"/>
      <c r="AJ737" s="122"/>
      <c r="AK737" s="122"/>
      <c r="AL737" s="122"/>
      <c r="AM737" s="122"/>
      <c r="AN737" s="101" t="s">
        <v>540</v>
      </c>
      <c r="AO737" s="101"/>
      <c r="AP737" s="101"/>
      <c r="AQ737" s="101"/>
      <c r="AR737" s="102" t="s">
        <v>653</v>
      </c>
      <c r="AS737" s="103"/>
      <c r="AT737" s="103"/>
      <c r="AU737" s="103"/>
      <c r="AV737" s="103"/>
      <c r="AW737" s="103"/>
      <c r="AX737" s="104"/>
      <c r="AY737" s="89"/>
      <c r="AZ737" s="89"/>
    </row>
    <row r="738" spans="1:52" ht="24.75" customHeight="1" x14ac:dyDescent="0.15">
      <c r="A738" s="123" t="s">
        <v>539</v>
      </c>
      <c r="B738" s="124"/>
      <c r="C738" s="124"/>
      <c r="D738" s="125"/>
      <c r="E738" s="122" t="s">
        <v>654</v>
      </c>
      <c r="F738" s="122"/>
      <c r="G738" s="122"/>
      <c r="H738" s="122"/>
      <c r="I738" s="122"/>
      <c r="J738" s="122"/>
      <c r="K738" s="122"/>
      <c r="L738" s="122"/>
      <c r="M738" s="122"/>
      <c r="N738" s="101" t="s">
        <v>538</v>
      </c>
      <c r="O738" s="101"/>
      <c r="P738" s="101"/>
      <c r="Q738" s="101"/>
      <c r="R738" s="122" t="s">
        <v>655</v>
      </c>
      <c r="S738" s="122"/>
      <c r="T738" s="122"/>
      <c r="U738" s="122"/>
      <c r="V738" s="122"/>
      <c r="W738" s="122"/>
      <c r="X738" s="122"/>
      <c r="Y738" s="122"/>
      <c r="Z738" s="122"/>
      <c r="AA738" s="101" t="s">
        <v>537</v>
      </c>
      <c r="AB738" s="101"/>
      <c r="AC738" s="101"/>
      <c r="AD738" s="101"/>
      <c r="AE738" s="122" t="s">
        <v>656</v>
      </c>
      <c r="AF738" s="122"/>
      <c r="AG738" s="122"/>
      <c r="AH738" s="122"/>
      <c r="AI738" s="122"/>
      <c r="AJ738" s="122"/>
      <c r="AK738" s="122"/>
      <c r="AL738" s="122"/>
      <c r="AM738" s="122"/>
      <c r="AN738" s="101" t="s">
        <v>533</v>
      </c>
      <c r="AO738" s="101"/>
      <c r="AP738" s="101"/>
      <c r="AQ738" s="101"/>
      <c r="AR738" s="102" t="s">
        <v>659</v>
      </c>
      <c r="AS738" s="103"/>
      <c r="AT738" s="103"/>
      <c r="AU738" s="103"/>
      <c r="AV738" s="103"/>
      <c r="AW738" s="103"/>
      <c r="AX738" s="104"/>
    </row>
    <row r="739" spans="1:52" ht="24.75" customHeight="1" thickBot="1" x14ac:dyDescent="0.2">
      <c r="A739" s="126" t="s">
        <v>529</v>
      </c>
      <c r="B739" s="127"/>
      <c r="C739" s="127"/>
      <c r="D739" s="128"/>
      <c r="E739" s="129" t="s">
        <v>611</v>
      </c>
      <c r="F739" s="117"/>
      <c r="G739" s="117"/>
      <c r="H739" s="93" t="str">
        <f>IF(E739="", "", "(")</f>
        <v>(</v>
      </c>
      <c r="I739" s="117"/>
      <c r="J739" s="117"/>
      <c r="K739" s="93" t="str">
        <f>IF(OR(I739="　", I739=""), "", "-")</f>
        <v/>
      </c>
      <c r="L739" s="118">
        <v>714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8.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8.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8.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2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6.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0.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0.25"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616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619</v>
      </c>
      <c r="H782" s="349"/>
      <c r="I782" s="349"/>
      <c r="J782" s="349"/>
      <c r="K782" s="350"/>
      <c r="L782" s="401" t="s">
        <v>620</v>
      </c>
      <c r="M782" s="402"/>
      <c r="N782" s="402"/>
      <c r="O782" s="402"/>
      <c r="P782" s="402"/>
      <c r="Q782" s="402"/>
      <c r="R782" s="402"/>
      <c r="S782" s="402"/>
      <c r="T782" s="402"/>
      <c r="U782" s="402"/>
      <c r="V782" s="402"/>
      <c r="W782" s="402"/>
      <c r="X782" s="403"/>
      <c r="Y782" s="398">
        <v>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621</v>
      </c>
      <c r="H783" s="349"/>
      <c r="I783" s="349"/>
      <c r="J783" s="349"/>
      <c r="K783" s="350"/>
      <c r="L783" s="401" t="s">
        <v>625</v>
      </c>
      <c r="M783" s="402"/>
      <c r="N783" s="402"/>
      <c r="O783" s="402"/>
      <c r="P783" s="402"/>
      <c r="Q783" s="402"/>
      <c r="R783" s="402"/>
      <c r="S783" s="402"/>
      <c r="T783" s="402"/>
      <c r="U783" s="402"/>
      <c r="V783" s="402"/>
      <c r="W783" s="402"/>
      <c r="X783" s="403"/>
      <c r="Y783" s="398">
        <v>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622</v>
      </c>
      <c r="H784" s="349"/>
      <c r="I784" s="349"/>
      <c r="J784" s="349"/>
      <c r="K784" s="350"/>
      <c r="L784" s="401" t="s">
        <v>626</v>
      </c>
      <c r="M784" s="402"/>
      <c r="N784" s="402"/>
      <c r="O784" s="402"/>
      <c r="P784" s="402"/>
      <c r="Q784" s="402"/>
      <c r="R784" s="402"/>
      <c r="S784" s="402"/>
      <c r="T784" s="402"/>
      <c r="U784" s="402"/>
      <c r="V784" s="402"/>
      <c r="W784" s="402"/>
      <c r="X784" s="403"/>
      <c r="Y784" s="398">
        <v>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623</v>
      </c>
      <c r="H785" s="349"/>
      <c r="I785" s="349"/>
      <c r="J785" s="349"/>
      <c r="K785" s="350"/>
      <c r="L785" s="401" t="s">
        <v>623</v>
      </c>
      <c r="M785" s="402"/>
      <c r="N785" s="402"/>
      <c r="O785" s="402"/>
      <c r="P785" s="402"/>
      <c r="Q785" s="402"/>
      <c r="R785" s="402"/>
      <c r="S785" s="402"/>
      <c r="T785" s="402"/>
      <c r="U785" s="402"/>
      <c r="V785" s="402"/>
      <c r="W785" s="402"/>
      <c r="X785" s="403"/>
      <c r="Y785" s="398">
        <v>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624</v>
      </c>
      <c r="H786" s="349"/>
      <c r="I786" s="349"/>
      <c r="J786" s="349"/>
      <c r="K786" s="350"/>
      <c r="L786" s="401" t="s">
        <v>627</v>
      </c>
      <c r="M786" s="402"/>
      <c r="N786" s="402"/>
      <c r="O786" s="402"/>
      <c r="P786" s="402"/>
      <c r="Q786" s="402"/>
      <c r="R786" s="402"/>
      <c r="S786" s="402"/>
      <c r="T786" s="402"/>
      <c r="U786" s="402"/>
      <c r="V786" s="402"/>
      <c r="W786" s="402"/>
      <c r="X786" s="403"/>
      <c r="Y786" s="398">
        <v>1</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6.5" customHeight="1" x14ac:dyDescent="0.15">
      <c r="A837" s="404">
        <v>1</v>
      </c>
      <c r="B837" s="404">
        <v>1</v>
      </c>
      <c r="C837" s="424" t="s">
        <v>629</v>
      </c>
      <c r="D837" s="418"/>
      <c r="E837" s="418"/>
      <c r="F837" s="418"/>
      <c r="G837" s="418"/>
      <c r="H837" s="418"/>
      <c r="I837" s="418"/>
      <c r="J837" s="419">
        <v>9010005003575</v>
      </c>
      <c r="K837" s="420"/>
      <c r="L837" s="420"/>
      <c r="M837" s="420"/>
      <c r="N837" s="420"/>
      <c r="O837" s="420"/>
      <c r="P837" s="425" t="s">
        <v>630</v>
      </c>
      <c r="Q837" s="317"/>
      <c r="R837" s="317"/>
      <c r="S837" s="317"/>
      <c r="T837" s="317"/>
      <c r="U837" s="317"/>
      <c r="V837" s="317"/>
      <c r="W837" s="317"/>
      <c r="X837" s="317"/>
      <c r="Y837" s="318">
        <v>9.5</v>
      </c>
      <c r="Z837" s="319"/>
      <c r="AA837" s="319"/>
      <c r="AB837" s="320"/>
      <c r="AC837" s="328" t="s">
        <v>502</v>
      </c>
      <c r="AD837" s="423"/>
      <c r="AE837" s="423"/>
      <c r="AF837" s="423"/>
      <c r="AG837" s="423"/>
      <c r="AH837" s="421">
        <v>1</v>
      </c>
      <c r="AI837" s="422"/>
      <c r="AJ837" s="422"/>
      <c r="AK837" s="422"/>
      <c r="AL837" s="325">
        <v>100</v>
      </c>
      <c r="AM837" s="326"/>
      <c r="AN837" s="326"/>
      <c r="AO837" s="327"/>
      <c r="AP837" s="321" t="s">
        <v>631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633</v>
      </c>
      <c r="D870" s="418"/>
      <c r="E870" s="418"/>
      <c r="F870" s="418"/>
      <c r="G870" s="418"/>
      <c r="H870" s="418"/>
      <c r="I870" s="418"/>
      <c r="J870" s="419">
        <v>1000020230006</v>
      </c>
      <c r="K870" s="420"/>
      <c r="L870" s="420"/>
      <c r="M870" s="420"/>
      <c r="N870" s="420"/>
      <c r="O870" s="420"/>
      <c r="P870" s="425" t="s">
        <v>635</v>
      </c>
      <c r="Q870" s="317"/>
      <c r="R870" s="317"/>
      <c r="S870" s="317"/>
      <c r="T870" s="317"/>
      <c r="U870" s="317"/>
      <c r="V870" s="317"/>
      <c r="W870" s="317"/>
      <c r="X870" s="317"/>
      <c r="Y870" s="318">
        <v>0.4</v>
      </c>
      <c r="Z870" s="319"/>
      <c r="AA870" s="319"/>
      <c r="AB870" s="320"/>
      <c r="AC870" s="328" t="s">
        <v>636</v>
      </c>
      <c r="AD870" s="423"/>
      <c r="AE870" s="423"/>
      <c r="AF870" s="423"/>
      <c r="AG870" s="423"/>
      <c r="AH870" s="421" t="s">
        <v>637</v>
      </c>
      <c r="AI870" s="422"/>
      <c r="AJ870" s="422"/>
      <c r="AK870" s="422"/>
      <c r="AL870" s="325" t="s">
        <v>631</v>
      </c>
      <c r="AM870" s="326"/>
      <c r="AN870" s="326"/>
      <c r="AO870" s="327"/>
      <c r="AP870" s="321" t="s">
        <v>639</v>
      </c>
      <c r="AQ870" s="321"/>
      <c r="AR870" s="321"/>
      <c r="AS870" s="321"/>
      <c r="AT870" s="321"/>
      <c r="AU870" s="321"/>
      <c r="AV870" s="321"/>
      <c r="AW870" s="321"/>
      <c r="AX870" s="321"/>
    </row>
    <row r="871" spans="1:50" ht="30" customHeight="1" x14ac:dyDescent="0.15">
      <c r="A871" s="404">
        <v>2</v>
      </c>
      <c r="B871" s="404">
        <v>1</v>
      </c>
      <c r="C871" s="424" t="s">
        <v>634</v>
      </c>
      <c r="D871" s="418"/>
      <c r="E871" s="418"/>
      <c r="F871" s="418"/>
      <c r="G871" s="418"/>
      <c r="H871" s="418"/>
      <c r="I871" s="418"/>
      <c r="J871" s="419">
        <v>1000020200000</v>
      </c>
      <c r="K871" s="420"/>
      <c r="L871" s="420"/>
      <c r="M871" s="420"/>
      <c r="N871" s="420"/>
      <c r="O871" s="420"/>
      <c r="P871" s="317" t="s">
        <v>635</v>
      </c>
      <c r="Q871" s="317"/>
      <c r="R871" s="317"/>
      <c r="S871" s="317"/>
      <c r="T871" s="317"/>
      <c r="U871" s="317"/>
      <c r="V871" s="317"/>
      <c r="W871" s="317"/>
      <c r="X871" s="317"/>
      <c r="Y871" s="318">
        <v>0.2</v>
      </c>
      <c r="Z871" s="319"/>
      <c r="AA871" s="319"/>
      <c r="AB871" s="320"/>
      <c r="AC871" s="328" t="s">
        <v>636</v>
      </c>
      <c r="AD871" s="328"/>
      <c r="AE871" s="328"/>
      <c r="AF871" s="328"/>
      <c r="AG871" s="328"/>
      <c r="AH871" s="421" t="s">
        <v>631</v>
      </c>
      <c r="AI871" s="422"/>
      <c r="AJ871" s="422"/>
      <c r="AK871" s="422"/>
      <c r="AL871" s="325" t="s">
        <v>638</v>
      </c>
      <c r="AM871" s="326"/>
      <c r="AN871" s="326"/>
      <c r="AO871" s="327"/>
      <c r="AP871" s="321" t="s">
        <v>640</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631</v>
      </c>
      <c r="F1102" s="892"/>
      <c r="G1102" s="892"/>
      <c r="H1102" s="892"/>
      <c r="I1102" s="892"/>
      <c r="J1102" s="419" t="s">
        <v>631</v>
      </c>
      <c r="K1102" s="420"/>
      <c r="L1102" s="420"/>
      <c r="M1102" s="420"/>
      <c r="N1102" s="420"/>
      <c r="O1102" s="420"/>
      <c r="P1102" s="425" t="s">
        <v>631</v>
      </c>
      <c r="Q1102" s="317"/>
      <c r="R1102" s="317"/>
      <c r="S1102" s="317"/>
      <c r="T1102" s="317"/>
      <c r="U1102" s="317"/>
      <c r="V1102" s="317"/>
      <c r="W1102" s="317"/>
      <c r="X1102" s="317"/>
      <c r="Y1102" s="318" t="s">
        <v>631</v>
      </c>
      <c r="Z1102" s="319"/>
      <c r="AA1102" s="319"/>
      <c r="AB1102" s="320"/>
      <c r="AC1102" s="322"/>
      <c r="AD1102" s="322"/>
      <c r="AE1102" s="322"/>
      <c r="AF1102" s="322"/>
      <c r="AG1102" s="322"/>
      <c r="AH1102" s="323" t="s">
        <v>631</v>
      </c>
      <c r="AI1102" s="324"/>
      <c r="AJ1102" s="324"/>
      <c r="AK1102" s="324"/>
      <c r="AL1102" s="325" t="s">
        <v>632</v>
      </c>
      <c r="AM1102" s="326"/>
      <c r="AN1102" s="326"/>
      <c r="AO1102" s="327"/>
      <c r="AP1102" s="321" t="s">
        <v>631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迫田　直樹</cp:lastModifiedBy>
  <cp:lastPrinted>2019-08-15T23:51:06Z</cp:lastPrinted>
  <dcterms:created xsi:type="dcterms:W3CDTF">2012-03-13T00:50:25Z</dcterms:created>
  <dcterms:modified xsi:type="dcterms:W3CDTF">2019-08-15T23:54:58Z</dcterms:modified>
</cp:coreProperties>
</file>