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H31作業依頼\レビュー関係\★1908最終公表版\外部有識者点検対象外\"/>
    </mc:Choice>
  </mc:AlternateContent>
  <bookViews>
    <workbookView xWindow="0" yWindow="0" windowWidth="7050" windowHeight="35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<sst xmlns="http://schemas.openxmlformats.org/spreadsheetml/2006/main" count="3263" uniqueCount="786">
  <si>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</si>
  <si>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</si>
  <si>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</si>
  <si>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</si>
  <si>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</si>
  <si>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</si>
  <si>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</si>
  <si>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</si>
  <si>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</si>
  <si>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</si>
  <si>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</si>
  <si>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</si>
  <si>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</si>
  <si>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</si>
  <si>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</si>
  <si>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</si>
  <si>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</si>
  <si>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</si>
  <si>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</si>
  <si>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</si>
  <si>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</si>
  <si>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</si>
  <si>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</si>
  <si>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</si>
  <si>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</si>
  <si>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</si>
  <si>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</si>
  <si>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</si>
  <si>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</si>
  <si>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</si>
  <si>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</si>
  <si>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</si>
  <si>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</si>
  <si>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</si>
  <si>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</si>
  <si>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</si>
  <si>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</si>
  <si>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</si>
  <si>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</si>
  <si>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</si>
  <si>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</si>
  <si>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</si>
  <si>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</si>
  <si>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</si>
  <si>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</si>
  <si>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</si>
  <si>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</si>
  <si>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</si>
  <si>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</si>
  <si>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</si>
  <si>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</si>
  <si>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</si>
  <si>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</si>
  <si>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</si>
  <si>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</si>
  <si>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</si>
  <si>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</si>
  <si>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</si>
  <si>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</si>
  <si>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</si>
  <si>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</si>
  <si>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</si>
  <si>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</si>
  <si>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</si>
  <si>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</si>
  <si>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</si>
  <si>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</si>
  <si>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</si>
  <si>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</si>
  <si>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</si>
  <si>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</si>
  <si>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</si>
  <si>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</si>
  <si>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</si>
  <si>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</si>
  <si>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</si>
  <si>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</si>
  <si>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</si>
  <si>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</si>
  <si>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</si>
  <si>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</si>
  <si>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</si>
  <si>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</si>
  <si>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</si>
  <si>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</si>
  <si>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</si>
  <si>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</si>
  <si>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</si>
  <si>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</si>
  <si>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</si>
  <si>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</si>
  <si>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</si>
  <si>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</si>
  <si>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</si>
  <si>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</si>
  <si>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</si>
  <si>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</si>
  <si>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</si>
  <si>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</si>
  <si>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</si>
  <si>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</si>
  <si>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</si>
  <si>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</si>
  <si>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</si>
  <si>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</si>
  <si>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</si>
  <si>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</si>
  <si>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</si>
  <si>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</si>
  <si>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</si>
  <si>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</si>
  <si>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</si>
  <si>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</si>
  <si>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</si>
  <si>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</si>
  <si>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</si>
  <si>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</si>
  <si>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</si>
  <si>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</si>
  <si>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</si>
  <si>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</si>
  <si>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</si>
  <si>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</si>
  <si>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</si>
  <si>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</si>
  <si>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</si>
  <si>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</si>
  <si>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</si>
  <si>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</si>
  <si>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</si>
  <si>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</si>
  <si>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</si>
  <si>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</si>
  <si>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</si>
  <si>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</si>
  <si>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</si>
  <si>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</si>
  <si>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</si>
  <si>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</si>
  <si>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</si>
  <si>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</si>
  <si>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</si>
  <si>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</si>
  <si>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</si>
  <si>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</si>
  <si>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</si>
  <si>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</si>
  <si>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</si>
  <si>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</si>
  <si>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</si>
  <si>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</si>
  <si>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</si>
  <si>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</si>
  <si>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</si>
  <si>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</si>
  <si>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</si>
  <si>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</si>
  <si>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</si>
  <si>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</si>
  <si>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</si>
  <si>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</si>
  <si>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</si>
  <si>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</si>
  <si>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</si>
  <si>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</si>
  <si>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</si>
  <si>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</si>
  <si>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</si>
  <si>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</si>
  <si>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</si>
  <si>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</si>
  <si>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</si>
  <si>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</si>
  <si>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</si>
  <si>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</si>
  <si>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</si>
  <si>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</si>
  <si>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</si>
  <si>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</si>
  <si>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</si>
  <si>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</si>
  <si>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</si>
  <si>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</si>
  <si>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</si>
  <si>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</si>
  <si>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</si>
  <si>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</si>
  <si>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</si>
  <si>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</si>
  <si>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</si>
  <si>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</si>
  <si>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</si>
  <si>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</si>
  <si>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</si>
  <si>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</si>
  <si>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</si>
  <si>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</si>
  <si>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</si>
  <si>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</si>
  <si>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</si>
  <si>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</si>
  <si>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</si>
  <si>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</si>
  <si>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</si>
  <si>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</si>
  <si>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</si>
  <si>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</si>
  <si>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</si>
  <si>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</si>
  <si>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</si>
  <si>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</si>
  <si>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</si>
  <si>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</si>
  <si>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</si>
  <si>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</si>
  <si>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</si>
  <si>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</si>
  <si>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</si>
  <si>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</si>
  <si>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</si>
  <si>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</si>
  <si>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</si>
  <si>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</si>
  <si>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</si>
  <si>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</si>
  <si>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</si>
  <si>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</si>
  <si>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</si>
  <si>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</si>
  <si>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</si>
  <si>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</si>
  <si>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</si>
  <si>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</si>
  <si>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</si>
  <si>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</si>
  <si>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</si>
  <si>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</si>
  <si>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</si>
  <si>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</si>
  <si>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</si>
  <si>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</si>
  <si>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</si>
  <si>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</si>
  <si>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</si>
  <si>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</si>
  <si>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</si>
  <si>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</si>
  <si>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</si>
  <si>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</si>
  <si>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</si>
  <si>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</si>
  <si>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</si>
  <si>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</si>
  <si>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</si>
  <si>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</si>
  <si>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</si>
  <si>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</si>
  <si>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</si>
  <si>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</si>
  <si>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</si>
  <si>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</si>
  <si>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</si>
  <si>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</si>
  <si>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</si>
  <si>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</si>
  <si>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</si>
  <si>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</si>
  <si>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</si>
  <si>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</si>
  <si>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</si>
  <si>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</si>
  <si>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</si>
  <si>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</si>
  <si>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</si>
  <si>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</si>
  <si>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</si>
  <si>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</si>
  <si>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</si>
  <si>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</si>
  <si>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</si>
  <si>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</si>
  <si>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</si>
  <si>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</si>
  <si>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</si>
  <si>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</si>
  <si>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</si>
  <si>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</si>
  <si>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</si>
  <si>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</si>
  <si>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</si>
  <si>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</si>
  <si>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</si>
  <si>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</si>
  <si>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</si>
  <si>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</si>
  <si>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</si>
  <si>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</si>
  <si>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</si>
  <si>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</si>
  <si>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</si>
  <si>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</si>
  <si>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</si>
  <si>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</si>
  <si>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</si>
  <si>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</si>
  <si>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</si>
  <si>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</si>
  <si>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</si>
  <si>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</si>
  <si>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</si>
  <si>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</si>
  <si>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</si>
  <si>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</si>
  <si>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</si>
  <si>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</si>
  <si>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</si>
  <si>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</si>
  <si>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</si>
  <si>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</si>
  <si>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</si>
  <si>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</si>
  <si>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</si>
  <si>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</si>
  <si>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</si>
  <si>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</si>
  <si>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</si>
  <si>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</si>
  <si>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</si>
  <si>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</si>
  <si>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</si>
  <si>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</si>
  <si>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</si>
  <si>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</si>
  <si>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</si>
  <si>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</si>
  <si>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</si>
  <si>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</si>
  <si>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</si>
  <si>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</si>
  <si>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</si>
  <si>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</si>
  <si>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</si>
  <si>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</si>
  <si>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</si>
  <si>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</si>
  <si>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</si>
  <si>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</si>
  <si>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</si>
  <si>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</si>
  <si>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</si>
  <si>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</si>
  <si>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</si>
  <si>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</si>
  <si>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</si>
  <si>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</si>
  <si>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</si>
  <si>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</si>
  <si>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</si>
  <si>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</si>
  <si>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</si>
  <si>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</si>
  <si>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</si>
  <si>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</si>
  <si>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</si>
  <si>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</si>
  <si>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</si>
  <si>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</si>
  <si>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</si>
  <si>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</si>
  <si>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</si>
  <si>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</si>
  <si>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</si>
  <si>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</si>
  <si>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</si>
  <si>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</si>
  <si>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</si>
  <si>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</si>
  <si>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</si>
  <si>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</si>
  <si>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</si>
  <si>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</si>
  <si>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</si>
  <si>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</si>
  <si>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</si>
  <si>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</si>
  <si>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</si>
  <si>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</si>
  <si>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</si>
  <si>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</si>
  <si>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</si>
  <si>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</si>
  <si>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</si>
  <si>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</si>
  <si>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</si>
  <si>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</si>
  <si>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</si>
  <si>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</si>
  <si>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</si>
  <si>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</si>
  <si>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</si>
  <si>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</si>
  <si>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</si>
  <si>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</si>
  <si>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</si>
  <si>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</si>
  <si>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</si>
  <si>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</si>
  <si>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</si>
  <si>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</si>
  <si>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</si>
  <si>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</si>
  <si>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</si>
  <si>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</si>
  <si>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</si>
  <si>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</si>
  <si>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</si>
  <si>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</si>
  <si>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</si>
  <si>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</si>
  <si>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</si>
  <si>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</si>
  <si>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</si>
  <si>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</si>
  <si>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</si>
  <si>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</si>
  <si>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</si>
  <si>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</si>
  <si>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</si>
  <si>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</si>
  <si>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</si>
  <si>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</si>
  <si>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</si>
  <si>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</si>
  <si>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</si>
  <si>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</si>
  <si>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</si>
  <si>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</si>
  <si>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</si>
  <si>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</si>
  <si>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</si>
  <si>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</si>
  <si>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</si>
  <si>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</si>
  <si>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</si>
  <si>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</si>
  <si>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</si>
  <si>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</si>
  <si>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</si>
  <si>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</si>
  <si>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</si>
  <si>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</si>
  <si>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</si>
  <si>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</si>
  <si>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</si>
  <si>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</si>
  <si>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</si>
  <si>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</si>
  <si>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</si>
  <si>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</si>
  <si>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</si>
  <si>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</si>
  <si>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</si>
  <si>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</si>
  <si>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</si>
  <si>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</si>
  <si>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</si>
  <si>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</si>
  <si>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</si>
  <si>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</si>
  <si>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</si>
  <si>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</si>
  <si>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</si>
  <si>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</si>
  <si>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</si>
  <si>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</si>
  <si>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</si>
  <si>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</si>
  <si>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</si>
  <si>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</si>
  <si>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</si>
  <si>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</si>
  <si>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</si>
  <si>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</si>
  <si>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</si>
  <si>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</si>
  <si>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</si>
  <si>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</si>
  <si>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</si>
  <si>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</si>
  <si>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</si>
  <si>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</si>
  <si>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</si>
  <si>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</si>
  <si>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</si>
  <si>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</si>
  <si>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</si>
  <si>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</si>
  <si>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</si>
  <si>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</si>
  <si>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</si>
  <si>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</si>
  <si>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</si>
  <si>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</si>
  <si>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</si>
  <si>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</si>
  <si>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</si>
  <si>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</si>
  <si>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</si>
  <si>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</si>
  <si>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</si>
  <si>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</si>
  <si>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</si>
  <si>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</si>
  <si>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</si>
  <si>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</si>
  <si>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</si>
  <si>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</si>
  <si>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</si>
  <si>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</si>
  <si>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</si>
  <si>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</si>
  <si>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</si>
  <si>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</si>
  <si>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</si>
  <si>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</si>
  <si>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</si>
  <si>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</si>
  <si>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</si>
  <si>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</si>
  <si>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</si>
  <si>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</si>
  <si>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</si>
  <si>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</si>
  <si>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</si>
  <si>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</si>
  <si>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</si>
  <si>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</si>
  <si>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</si>
  <si>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</si>
  <si>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</si>
  <si>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</si>
  <si>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</si>
  <si>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</si>
  <si>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</si>
  <si>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</si>
  <si>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</si>
  <si>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</si>
  <si>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</si>
  <si>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</si>
  <si>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</si>
  <si>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</si>
  <si>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</si>
  <si>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</si>
  <si>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</si>
  <si>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</si>
  <si>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</si>
  <si>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</si>
  <si>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</si>
  <si>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</si>
  <si>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</si>
  <si>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</si>
  <si>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</si>
  <si>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</si>
  <si>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</si>
  <si>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遺骨伝達等事業</t>
    <rPh sb="0" eb="2">
      <t>イコツ</t>
    </rPh>
    <rPh sb="2" eb="4">
      <t>デンタツ</t>
    </rPh>
    <rPh sb="4" eb="5">
      <t>トウ</t>
    </rPh>
    <rPh sb="5" eb="7">
      <t>ジギョウ</t>
    </rPh>
    <phoneticPr fontId="5"/>
  </si>
  <si>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</si>
  <si>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</si>
  <si>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</si>
  <si>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t>
  </si>
  <si>
    <t>戦没者の遺骨収集の推進に関する法律（平成28年法律第12号）９条
厚生労働省設置法第４条第１項第104の２
厚生労働省組織令第108条
地方自治法附則第10条（旧軍関係調査事務等委託費）</t>
    <phoneticPr fontId="5"/>
  </si>
  <si>
    <t>復員業務規程（昭26）
「戦没者遺骨のDNA鑑定に関する検討会報告書」（平15.3）
「日韓定期閣僚会議」の了解事項（昭44.8）</t>
    <phoneticPr fontId="5"/>
  </si>
  <si>
    <t>収容した戦没者の遺骨のDNA鑑定や遺留品調査等を実施し、身元が特定された場合は遺族へ伝達し、身元が特定できず遺族に引き渡すことのできない遺骨は千鳥ヶ淵戦没者墓苑に納骨することにより、戦没者遺族の慰藉につなげることを目的とする。</t>
  </si>
  <si>
    <t>海外等で収容された先の大戦における戦没者の遺骨については、遺留品調査等により身元が特定された場合に遺族へ伝達しており、平成１５年度以降は遺骨から有力なDNAを抽出できるなど一定の条件を満たす場合に、希望する遺族に対しDNA鑑定を実施し、身元特定に至った場合も同様に伝達している。遺族に引き渡すことのできない遺骨は、国内で再焼骨後、千鳥ヶ淵戦没者墓苑に納骨している。また、当局保管の朝鮮半島出身旧軍人軍属等の遺骨については韓国及び北朝鮮政府に返還するものであり、返還に関する基本的事項に合意している韓国政府に対して遺骨の返還に向けた協議を行っている。</t>
    <rPh sb="201" eb="202">
      <t>トウ</t>
    </rPh>
    <phoneticPr fontId="6"/>
  </si>
  <si>
    <t>-</t>
  </si>
  <si>
    <t>-</t>
    <phoneticPr fontId="5"/>
  </si>
  <si>
    <t>-</t>
    <phoneticPr fontId="5"/>
  </si>
  <si>
    <t>-</t>
    <phoneticPr fontId="5"/>
  </si>
  <si>
    <t>遺骨収集等庁費</t>
    <rPh sb="0" eb="4">
      <t>イコツシュウシュウ</t>
    </rPh>
    <rPh sb="4" eb="5">
      <t>トウ</t>
    </rPh>
    <rPh sb="5" eb="7">
      <t>チョウヒ</t>
    </rPh>
    <phoneticPr fontId="5"/>
  </si>
  <si>
    <t>遺骨収集等委託費</t>
    <rPh sb="0" eb="4">
      <t>イコツシュウシュウ</t>
    </rPh>
    <rPh sb="4" eb="5">
      <t>トウ</t>
    </rPh>
    <rPh sb="5" eb="8">
      <t>イタクヒ</t>
    </rPh>
    <phoneticPr fontId="5"/>
  </si>
  <si>
    <t>旧軍関係調査事務等委託費</t>
    <rPh sb="0" eb="12">
      <t>キュウグンカンケイチョウサジムトウイタクヒ</t>
    </rPh>
    <phoneticPr fontId="5"/>
  </si>
  <si>
    <t>職員旅費</t>
    <rPh sb="0" eb="2">
      <t>ショクイン</t>
    </rPh>
    <rPh sb="2" eb="4">
      <t>リョヒ</t>
    </rPh>
    <phoneticPr fontId="5"/>
  </si>
  <si>
    <t>諸謝金</t>
    <rPh sb="0" eb="1">
      <t>ショ</t>
    </rPh>
    <rPh sb="1" eb="3">
      <t>シャキン</t>
    </rPh>
    <phoneticPr fontId="5"/>
  </si>
  <si>
    <t>戦没者御遺族への遺骨伝達件数</t>
  </si>
  <si>
    <t>戦没者遺骨の伝達状況基礎統計</t>
    <phoneticPr fontId="5"/>
  </si>
  <si>
    <t>件</t>
    <rPh sb="0" eb="1">
      <t>ケン</t>
    </rPh>
    <phoneticPr fontId="6"/>
  </si>
  <si>
    <t>-</t>
    <phoneticPr fontId="5"/>
  </si>
  <si>
    <t>平成31年度は、DNA鑑定の実施見込みを勘案し40件の伝達を行う。</t>
    <phoneticPr fontId="5"/>
  </si>
  <si>
    <t>千鳥ヶ淵戦没者墓苑への戦没者遺骨の納骨数</t>
  </si>
  <si>
    <t>千鳥ヶ淵戦没者墓苑納骨状況表</t>
  </si>
  <si>
    <t>柱</t>
    <rPh sb="0" eb="1">
      <t>ハシラ</t>
    </rPh>
    <phoneticPr fontId="6"/>
  </si>
  <si>
    <t>-</t>
    <phoneticPr fontId="5"/>
  </si>
  <si>
    <t>-</t>
    <phoneticPr fontId="5"/>
  </si>
  <si>
    <t>DNA鑑定件数</t>
  </si>
  <si>
    <t>-</t>
    <phoneticPr fontId="5"/>
  </si>
  <si>
    <t>-</t>
    <phoneticPr fontId="5"/>
  </si>
  <si>
    <t>X：遺骨伝達等事業に要した経費／Y：遺骨伝達数及び納骨数の合計</t>
    <phoneticPr fontId="5"/>
  </si>
  <si>
    <t>X/Y</t>
  </si>
  <si>
    <t>198百万円/2,378件</t>
    <rPh sb="3" eb="5">
      <t>ヒャクマン</t>
    </rPh>
    <rPh sb="5" eb="6">
      <t>エン</t>
    </rPh>
    <rPh sb="12" eb="13">
      <t>ケン</t>
    </rPh>
    <phoneticPr fontId="6"/>
  </si>
  <si>
    <t>126百万円/2,473件</t>
    <rPh sb="3" eb="5">
      <t>ヒャクマン</t>
    </rPh>
    <rPh sb="5" eb="6">
      <t>エン</t>
    </rPh>
    <rPh sb="12" eb="13">
      <t>ケン</t>
    </rPh>
    <phoneticPr fontId="6"/>
  </si>
  <si>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</si>
  <si>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</si>
  <si>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t>
    <phoneticPr fontId="5"/>
  </si>
  <si>
    <t>-</t>
    <phoneticPr fontId="5"/>
  </si>
  <si>
    <t>-</t>
    <phoneticPr fontId="5"/>
  </si>
  <si>
    <t>-</t>
    <phoneticPr fontId="5"/>
  </si>
  <si>
    <t>収容した戦没者の遺骨のDNA鑑定や遺留品調査等を実施し、身元が特定された場合は遺族へ伝達し、身元が特定できず遺族に引き渡すことのできない遺骨は千鳥ヶ淵戦没者墓苑に納骨することにより、戦没者遺族の慰藉につながるものである。</t>
  </si>
  <si>
    <t>-</t>
    <phoneticPr fontId="5"/>
  </si>
  <si>
    <t>-</t>
    <phoneticPr fontId="5"/>
  </si>
  <si>
    <t>-</t>
    <phoneticPr fontId="5"/>
  </si>
  <si>
    <t>-</t>
    <phoneticPr fontId="5"/>
  </si>
  <si>
    <t>-</t>
    <phoneticPr fontId="5"/>
  </si>
  <si>
    <t>-</t>
    <phoneticPr fontId="5"/>
  </si>
  <si>
    <t>-</t>
    <phoneticPr fontId="5"/>
  </si>
  <si>
    <t>-</t>
    <phoneticPr fontId="5"/>
  </si>
  <si>
    <t>遺族への遺骨等の伝達は、国の責務として行うものであり、本事業は、遺骨の帰還を待ち望む戦没者遺族のニーズを反映している。</t>
    <rPh sb="6" eb="7">
      <t>トウ</t>
    </rPh>
    <rPh sb="27" eb="28">
      <t>ホン</t>
    </rPh>
    <rPh sb="28" eb="30">
      <t>ジギョウ</t>
    </rPh>
    <rPh sb="52" eb="54">
      <t>ハンエイ</t>
    </rPh>
    <phoneticPr fontId="6"/>
  </si>
  <si>
    <t>戦没者遺骨の遺族への返還は、国の責務によって実施すべきものである。また、遺族へ引き渡すことのできない遺骨は、国が千鳥ヶ淵戦没者墓苑に納骨している。</t>
  </si>
  <si>
    <t>遺族への遺骨等の伝達は、遺骨の帰還を待ち望む戦没者遺族を慰藉するために非常に重要な取組であり、優先度は高い。</t>
    <rPh sb="6" eb="7">
      <t>トウ</t>
    </rPh>
    <phoneticPr fontId="6"/>
  </si>
  <si>
    <t>遺族へ遺骨を伝達するために必要最低限の経費を計上している。また、事業実績に基づき、必要経費の見直しを行っている。</t>
  </si>
  <si>
    <t>事業実施にあたり必要なもののみに限定されている。</t>
  </si>
  <si>
    <t>‐</t>
  </si>
  <si>
    <t>複数地域から同時期に収容された御遺骨について、引渡式を合同で実施している。</t>
    <phoneticPr fontId="5"/>
  </si>
  <si>
    <t>遺骨収集関連事業</t>
    <rPh sb="0" eb="8">
      <t>イコツシュウシュウカンレンジギョウ</t>
    </rPh>
    <phoneticPr fontId="5"/>
  </si>
  <si>
    <t>以下のとおり、遺骨情報の収集・収容→ご遺族への伝達等という一連の取組となっており、役割分担されている。
①遺骨収集関連事業
↓　〔国内外において収集した遺骨情報をもとに遺骨収容を行う〕
②遺骨伝達等事業　
　　 〔①で収容された遺骨について、御遺族への伝達や身元未判明遺骨の千鳥ヶ淵戦没者への納骨を行う。〕</t>
  </si>
  <si>
    <t>-</t>
    <phoneticPr fontId="5"/>
  </si>
  <si>
    <t>A.（株）ムラヤマ</t>
    <phoneticPr fontId="5"/>
  </si>
  <si>
    <t>雑役務費</t>
    <rPh sb="0" eb="3">
      <t>ザツエキム</t>
    </rPh>
    <rPh sb="3" eb="4">
      <t>ヒ</t>
    </rPh>
    <phoneticPr fontId="5"/>
  </si>
  <si>
    <t>遺骨引渡式会場設営</t>
    <rPh sb="0" eb="2">
      <t>イコツ</t>
    </rPh>
    <rPh sb="2" eb="4">
      <t>ヒキワタシ</t>
    </rPh>
    <rPh sb="4" eb="5">
      <t>シキ</t>
    </rPh>
    <rPh sb="5" eb="7">
      <t>カイジョウ</t>
    </rPh>
    <rPh sb="7" eb="9">
      <t>セツエイ</t>
    </rPh>
    <phoneticPr fontId="5"/>
  </si>
  <si>
    <t>B.（一財）日本遺族会</t>
    <rPh sb="3" eb="4">
      <t>イチ</t>
    </rPh>
    <rPh sb="4" eb="5">
      <t>ザイ</t>
    </rPh>
    <rPh sb="6" eb="8">
      <t>ニホン</t>
    </rPh>
    <rPh sb="8" eb="10">
      <t>イゾク</t>
    </rPh>
    <rPh sb="10" eb="11">
      <t>カイ</t>
    </rPh>
    <phoneticPr fontId="5"/>
  </si>
  <si>
    <t>借料及び損料</t>
    <rPh sb="0" eb="2">
      <t>シャクリョウ</t>
    </rPh>
    <rPh sb="2" eb="3">
      <t>オヨ</t>
    </rPh>
    <rPh sb="4" eb="6">
      <t>ソンリョウ</t>
    </rPh>
    <phoneticPr fontId="5"/>
  </si>
  <si>
    <t>車両借上等</t>
    <rPh sb="0" eb="2">
      <t>シャリョウ</t>
    </rPh>
    <rPh sb="2" eb="5">
      <t>カリアゲトウ</t>
    </rPh>
    <phoneticPr fontId="5"/>
  </si>
  <si>
    <t>旅費</t>
    <rPh sb="0" eb="2">
      <t>リョヒ</t>
    </rPh>
    <phoneticPr fontId="5"/>
  </si>
  <si>
    <t>外国協力団体との協議等</t>
    <rPh sb="0" eb="2">
      <t>ガイコク</t>
    </rPh>
    <rPh sb="2" eb="4">
      <t>キョウリョク</t>
    </rPh>
    <rPh sb="4" eb="6">
      <t>ダンタイ</t>
    </rPh>
    <rPh sb="8" eb="10">
      <t>キョウギ</t>
    </rPh>
    <rPh sb="10" eb="11">
      <t>トウ</t>
    </rPh>
    <phoneticPr fontId="5"/>
  </si>
  <si>
    <t>賃金</t>
    <rPh sb="0" eb="2">
      <t>チンギン</t>
    </rPh>
    <phoneticPr fontId="5"/>
  </si>
  <si>
    <t>事務補助職員雇上費</t>
    <rPh sb="0" eb="2">
      <t>ジム</t>
    </rPh>
    <rPh sb="2" eb="4">
      <t>ホジョ</t>
    </rPh>
    <rPh sb="4" eb="6">
      <t>ショクイン</t>
    </rPh>
    <rPh sb="6" eb="8">
      <t>ヤトイアゲ</t>
    </rPh>
    <rPh sb="8" eb="9">
      <t>ヒ</t>
    </rPh>
    <phoneticPr fontId="5"/>
  </si>
  <si>
    <t>雑役務費</t>
    <rPh sb="0" eb="4">
      <t>ザツエキムヒ</t>
    </rPh>
    <phoneticPr fontId="5"/>
  </si>
  <si>
    <t>通訳雇上費、翻訳料等</t>
    <rPh sb="0" eb="2">
      <t>ツウヤク</t>
    </rPh>
    <rPh sb="2" eb="4">
      <t>ヤトイアゲ</t>
    </rPh>
    <rPh sb="4" eb="5">
      <t>ヒ</t>
    </rPh>
    <rPh sb="6" eb="9">
      <t>ホンヤクリョウ</t>
    </rPh>
    <rPh sb="9" eb="10">
      <t>トウ</t>
    </rPh>
    <phoneticPr fontId="5"/>
  </si>
  <si>
    <t>消費税</t>
    <rPh sb="0" eb="3">
      <t>ショウヒゼイ</t>
    </rPh>
    <phoneticPr fontId="5"/>
  </si>
  <si>
    <t>その他</t>
    <rPh sb="2" eb="3">
      <t>タ</t>
    </rPh>
    <phoneticPr fontId="5"/>
  </si>
  <si>
    <t>消耗品費、通信運搬費、印刷製本費等</t>
    <rPh sb="0" eb="3">
      <t>ショウモウヒン</t>
    </rPh>
    <rPh sb="3" eb="4">
      <t>ヒ</t>
    </rPh>
    <rPh sb="5" eb="7">
      <t>ツウシン</t>
    </rPh>
    <rPh sb="7" eb="10">
      <t>ウンパンヒ</t>
    </rPh>
    <rPh sb="11" eb="13">
      <t>インサツ</t>
    </rPh>
    <rPh sb="13" eb="16">
      <t>セイホンヒ</t>
    </rPh>
    <rPh sb="16" eb="17">
      <t>トウ</t>
    </rPh>
    <phoneticPr fontId="5"/>
  </si>
  <si>
    <t>C.百万円を超える支出がないため省略</t>
    <phoneticPr fontId="5"/>
  </si>
  <si>
    <t>D.学校法人　大阪医科薬科大学</t>
    <rPh sb="2" eb="4">
      <t>ガッコウ</t>
    </rPh>
    <rPh sb="4" eb="6">
      <t>ホウジン</t>
    </rPh>
    <phoneticPr fontId="5"/>
  </si>
  <si>
    <t>戦没者遺骨のDNA鑑定料</t>
    <rPh sb="0" eb="3">
      <t>センボツシャ</t>
    </rPh>
    <rPh sb="3" eb="5">
      <t>イコツ</t>
    </rPh>
    <rPh sb="9" eb="12">
      <t>カンテイリョウ</t>
    </rPh>
    <phoneticPr fontId="6"/>
  </si>
  <si>
    <t>人件費</t>
    <rPh sb="0" eb="3">
      <t>ジンケンヒ</t>
    </rPh>
    <phoneticPr fontId="5"/>
  </si>
  <si>
    <t>F. 百万円を超える支出がないため省略</t>
    <phoneticPr fontId="5"/>
  </si>
  <si>
    <t>G.百万円を超える支出がないため省略</t>
    <phoneticPr fontId="5"/>
  </si>
  <si>
    <t>雑役務費</t>
    <rPh sb="0" eb="1">
      <t>ザツ</t>
    </rPh>
    <rPh sb="1" eb="3">
      <t>エキム</t>
    </rPh>
    <rPh sb="3" eb="4">
      <t>ヒ</t>
    </rPh>
    <phoneticPr fontId="6"/>
  </si>
  <si>
    <t>戦没者遺骨の焼骨経費</t>
    <rPh sb="0" eb="3">
      <t>センボツシャ</t>
    </rPh>
    <rPh sb="3" eb="5">
      <t>イコツ</t>
    </rPh>
    <rPh sb="6" eb="8">
      <t>ショウコツ</t>
    </rPh>
    <rPh sb="8" eb="10">
      <t>ケイヒ</t>
    </rPh>
    <phoneticPr fontId="6"/>
  </si>
  <si>
    <t>（株）ムラヤマ</t>
    <phoneticPr fontId="5"/>
  </si>
  <si>
    <t>硫黄島戦没者遺骨引渡式の会場設営及び撤去</t>
    <phoneticPr fontId="5"/>
  </si>
  <si>
    <t>マーシャル諸島戦没者遺骨引渡式の会場設営及び撤去</t>
    <phoneticPr fontId="5"/>
  </si>
  <si>
    <t>ミャンマー、ビスマーク・ソロモン諸島戦没者遺骨引渡式の会場設営及び撤去</t>
    <phoneticPr fontId="5"/>
  </si>
  <si>
    <t>パラオ諸島戦没者遺骨引渡式の会場設営及び撤去</t>
    <phoneticPr fontId="5"/>
  </si>
  <si>
    <t>旧ソ連（第二次ハバロフスク地方）抑留中死亡者遺骨引渡式の会場設営及び撤去</t>
    <rPh sb="0" eb="1">
      <t>キュウ</t>
    </rPh>
    <rPh sb="2" eb="3">
      <t>レン</t>
    </rPh>
    <rPh sb="4" eb="5">
      <t>ダイ</t>
    </rPh>
    <rPh sb="5" eb="7">
      <t>ニジ</t>
    </rPh>
    <rPh sb="13" eb="15">
      <t>チホウ</t>
    </rPh>
    <rPh sb="16" eb="19">
      <t>ヨクリュウチュウ</t>
    </rPh>
    <rPh sb="19" eb="22">
      <t>シボウシャ</t>
    </rPh>
    <phoneticPr fontId="5"/>
  </si>
  <si>
    <t>旧ソ連（クラスノヤルスク地方、ブリヤート共和国）抑留中死亡者戦没者遺骨引渡式の会場設営及び撤去</t>
    <phoneticPr fontId="5"/>
  </si>
  <si>
    <t>旧ソ連（第一次ハバロフスク地方・ザバイカル地方）抑留中死亡者遺骨引渡式の会場設営及び撤去</t>
    <rPh sb="0" eb="1">
      <t>キュウ</t>
    </rPh>
    <rPh sb="2" eb="3">
      <t>レン</t>
    </rPh>
    <rPh sb="4" eb="7">
      <t>ダイイチジ</t>
    </rPh>
    <rPh sb="13" eb="15">
      <t>チホウ</t>
    </rPh>
    <rPh sb="24" eb="27">
      <t>ヨクリュウチュウ</t>
    </rPh>
    <rPh sb="27" eb="30">
      <t>シボウシャ</t>
    </rPh>
    <phoneticPr fontId="5"/>
  </si>
  <si>
    <t>名鉄観光サービス（株）</t>
    <phoneticPr fontId="5"/>
  </si>
  <si>
    <t>名鉄観光サービス（株）</t>
    <phoneticPr fontId="5"/>
  </si>
  <si>
    <t>ミャンマー、ビスマーク・ソロモン諸島戦没者遺骨引渡式に係る車両借上等</t>
    <phoneticPr fontId="5"/>
  </si>
  <si>
    <t>東部ニューギニア戦没者遺骨引渡式の会場設営及び撤去</t>
    <phoneticPr fontId="5"/>
  </si>
  <si>
    <t>東部ニューギニア戦没者遺骨引渡式に係る車両借上等</t>
    <phoneticPr fontId="5"/>
  </si>
  <si>
    <t>-</t>
    <phoneticPr fontId="5"/>
  </si>
  <si>
    <t>-</t>
    <phoneticPr fontId="5"/>
  </si>
  <si>
    <t>-</t>
    <phoneticPr fontId="5"/>
  </si>
  <si>
    <t>-</t>
    <phoneticPr fontId="5"/>
  </si>
  <si>
    <t>（一財）日本遺族会</t>
    <rPh sb="1" eb="2">
      <t>イチ</t>
    </rPh>
    <rPh sb="2" eb="3">
      <t>ザイ</t>
    </rPh>
    <rPh sb="4" eb="6">
      <t>ニホン</t>
    </rPh>
    <rPh sb="6" eb="9">
      <t>イゾクカイ</t>
    </rPh>
    <phoneticPr fontId="5"/>
  </si>
  <si>
    <t>長崎県</t>
    <rPh sb="0" eb="3">
      <t>ナガサキケン</t>
    </rPh>
    <phoneticPr fontId="5"/>
  </si>
  <si>
    <t>北海道</t>
    <rPh sb="0" eb="3">
      <t>ホッカイドウ</t>
    </rPh>
    <phoneticPr fontId="5"/>
  </si>
  <si>
    <t>熊本県</t>
    <rPh sb="0" eb="3">
      <t>クマモトケン</t>
    </rPh>
    <phoneticPr fontId="5"/>
  </si>
  <si>
    <t>岩手県</t>
    <rPh sb="0" eb="3">
      <t>イワテケン</t>
    </rPh>
    <phoneticPr fontId="5"/>
  </si>
  <si>
    <t>沖縄県</t>
    <rPh sb="0" eb="3">
      <t>オキナワケン</t>
    </rPh>
    <phoneticPr fontId="5"/>
  </si>
  <si>
    <t>鹿児島県</t>
    <rPh sb="0" eb="4">
      <t>カゴシマケン</t>
    </rPh>
    <phoneticPr fontId="5"/>
  </si>
  <si>
    <t>佐賀県</t>
    <rPh sb="0" eb="3">
      <t>サガケン</t>
    </rPh>
    <phoneticPr fontId="5"/>
  </si>
  <si>
    <t>福岡県</t>
    <rPh sb="0" eb="3">
      <t>フクオカケン</t>
    </rPh>
    <phoneticPr fontId="5"/>
  </si>
  <si>
    <t>宮崎県</t>
    <rPh sb="0" eb="2">
      <t>ミヤザキ</t>
    </rPh>
    <rPh sb="2" eb="3">
      <t>ケン</t>
    </rPh>
    <phoneticPr fontId="5"/>
  </si>
  <si>
    <t>大分県</t>
    <rPh sb="0" eb="3">
      <t>オオイタケン</t>
    </rPh>
    <phoneticPr fontId="5"/>
  </si>
  <si>
    <t>遺族への遺骨伝達（事務委託）</t>
    <rPh sb="0" eb="2">
      <t>イゾク</t>
    </rPh>
    <rPh sb="4" eb="6">
      <t>イコツ</t>
    </rPh>
    <rPh sb="6" eb="8">
      <t>デンタツ</t>
    </rPh>
    <rPh sb="9" eb="11">
      <t>ジム</t>
    </rPh>
    <rPh sb="11" eb="13">
      <t>イタク</t>
    </rPh>
    <phoneticPr fontId="6"/>
  </si>
  <si>
    <t>遺留品の調査・返還（委託）</t>
    <rPh sb="10" eb="12">
      <t>イタク</t>
    </rPh>
    <phoneticPr fontId="5"/>
  </si>
  <si>
    <t>-</t>
    <phoneticPr fontId="5"/>
  </si>
  <si>
    <t>-</t>
    <phoneticPr fontId="5"/>
  </si>
  <si>
    <t>-</t>
    <phoneticPr fontId="5"/>
  </si>
  <si>
    <t>-</t>
    <phoneticPr fontId="5"/>
  </si>
  <si>
    <t>-</t>
    <phoneticPr fontId="5"/>
  </si>
  <si>
    <t>-</t>
    <phoneticPr fontId="5"/>
  </si>
  <si>
    <r>
      <t>戦没者遺骨のD</t>
    </r>
    <r>
      <rPr>
        <sz val="11"/>
        <rFont val="ＭＳ Ｐゴシック"/>
        <family val="3"/>
        <charset val="128"/>
      </rPr>
      <t>NA鑑定等</t>
    </r>
    <rPh sb="0" eb="3">
      <t>センボツシャ</t>
    </rPh>
    <rPh sb="3" eb="5">
      <t>イコツ</t>
    </rPh>
    <rPh sb="9" eb="11">
      <t>カンテイ</t>
    </rPh>
    <rPh sb="11" eb="12">
      <t>トウ</t>
    </rPh>
    <phoneticPr fontId="6"/>
  </si>
  <si>
    <t>福岡大学</t>
    <phoneticPr fontId="5"/>
  </si>
  <si>
    <t>日本大学</t>
    <phoneticPr fontId="5"/>
  </si>
  <si>
    <t>信州大学</t>
    <phoneticPr fontId="5"/>
  </si>
  <si>
    <t>旭川医科大学</t>
    <phoneticPr fontId="5"/>
  </si>
  <si>
    <t>E.琉球大学</t>
    <rPh sb="2" eb="4">
      <t>リュウキュウ</t>
    </rPh>
    <rPh sb="4" eb="6">
      <t>ダイガク</t>
    </rPh>
    <phoneticPr fontId="5"/>
  </si>
  <si>
    <t>大阪医科薬科大学</t>
    <phoneticPr fontId="5"/>
  </si>
  <si>
    <t>山形大学</t>
    <phoneticPr fontId="5"/>
  </si>
  <si>
    <t>京都大学</t>
    <phoneticPr fontId="5"/>
  </si>
  <si>
    <t>東海大学</t>
    <phoneticPr fontId="5"/>
  </si>
  <si>
    <t>琉球大学</t>
    <rPh sb="0" eb="2">
      <t>リュウキュウ</t>
    </rPh>
    <rPh sb="2" eb="4">
      <t>ダイガク</t>
    </rPh>
    <phoneticPr fontId="5"/>
  </si>
  <si>
    <t>安定同位体比分析の研究</t>
    <phoneticPr fontId="5"/>
  </si>
  <si>
    <t>扶桑速記印刷（株）</t>
    <phoneticPr fontId="5"/>
  </si>
  <si>
    <t>（一財）日本航空協会</t>
    <phoneticPr fontId="5"/>
  </si>
  <si>
    <t>ＤＮＡ鑑定に係る封筒等の印刷</t>
    <rPh sb="3" eb="5">
      <t>カンテイ</t>
    </rPh>
    <rPh sb="6" eb="7">
      <t>カカワ</t>
    </rPh>
    <rPh sb="8" eb="10">
      <t>フウトウ</t>
    </rPh>
    <rPh sb="10" eb="11">
      <t>トウ</t>
    </rPh>
    <rPh sb="12" eb="14">
      <t>インサツ</t>
    </rPh>
    <phoneticPr fontId="5"/>
  </si>
  <si>
    <t>-</t>
    <phoneticPr fontId="5"/>
  </si>
  <si>
    <t>ＤＮＡ鑑定人会議速記（第23回会議）</t>
    <rPh sb="11" eb="12">
      <t>ダイ</t>
    </rPh>
    <rPh sb="14" eb="15">
      <t>カイ</t>
    </rPh>
    <rPh sb="15" eb="17">
      <t>カイギ</t>
    </rPh>
    <phoneticPr fontId="5"/>
  </si>
  <si>
    <t>ＤＮＡ鑑定人会議速記（第24回会議）</t>
    <rPh sb="11" eb="12">
      <t>ダイ</t>
    </rPh>
    <rPh sb="14" eb="15">
      <t>カイ</t>
    </rPh>
    <rPh sb="15" eb="17">
      <t>カイギ</t>
    </rPh>
    <phoneticPr fontId="5"/>
  </si>
  <si>
    <t>ＤＮＡ鑑定人会議速記（第25回会議）</t>
    <rPh sb="11" eb="12">
      <t>ダイ</t>
    </rPh>
    <rPh sb="14" eb="15">
      <t>カイ</t>
    </rPh>
    <rPh sb="15" eb="17">
      <t>カイギ</t>
    </rPh>
    <phoneticPr fontId="5"/>
  </si>
  <si>
    <r>
      <t>ＤＮＡ鑑定人会議速記（第2</t>
    </r>
    <r>
      <rPr>
        <sz val="11"/>
        <rFont val="ＭＳ Ｐゴシック"/>
        <family val="3"/>
        <charset val="128"/>
      </rPr>
      <t>6</t>
    </r>
    <r>
      <rPr>
        <sz val="11"/>
        <rFont val="ＭＳ Ｐゴシック"/>
        <family val="3"/>
        <charset val="128"/>
      </rPr>
      <t>回会議）</t>
    </r>
    <rPh sb="11" eb="12">
      <t>ダイ</t>
    </rPh>
    <rPh sb="14" eb="15">
      <t>カイ</t>
    </rPh>
    <rPh sb="15" eb="17">
      <t>カイギ</t>
    </rPh>
    <phoneticPr fontId="5"/>
  </si>
  <si>
    <r>
      <t>ＤＮＡ鑑定人会議速記（第2</t>
    </r>
    <r>
      <rPr>
        <sz val="11"/>
        <rFont val="ＭＳ Ｐゴシック"/>
        <family val="3"/>
        <charset val="128"/>
      </rPr>
      <t>7</t>
    </r>
    <r>
      <rPr>
        <sz val="11"/>
        <rFont val="ＭＳ Ｐゴシック"/>
        <family val="3"/>
        <charset val="128"/>
      </rPr>
      <t>回会議）</t>
    </r>
    <rPh sb="11" eb="12">
      <t>ダイ</t>
    </rPh>
    <rPh sb="14" eb="15">
      <t>カイ</t>
    </rPh>
    <rPh sb="15" eb="17">
      <t>カイギ</t>
    </rPh>
    <phoneticPr fontId="5"/>
  </si>
  <si>
    <r>
      <t>ＤＮＡ鑑定人会議速記（第2</t>
    </r>
    <r>
      <rPr>
        <sz val="11"/>
        <rFont val="ＭＳ Ｐゴシック"/>
        <family val="3"/>
        <charset val="128"/>
      </rPr>
      <t>2</t>
    </r>
    <r>
      <rPr>
        <sz val="11"/>
        <rFont val="ＭＳ Ｐゴシック"/>
        <family val="3"/>
        <charset val="128"/>
      </rPr>
      <t>回会議）</t>
    </r>
    <rPh sb="11" eb="12">
      <t>ダイ</t>
    </rPh>
    <rPh sb="14" eb="15">
      <t>カイ</t>
    </rPh>
    <rPh sb="15" eb="17">
      <t>カイギ</t>
    </rPh>
    <phoneticPr fontId="5"/>
  </si>
  <si>
    <t>ＤＮＡ鑑定人会議会場借上料</t>
    <rPh sb="8" eb="10">
      <t>カイジョウ</t>
    </rPh>
    <rPh sb="10" eb="11">
      <t>カ</t>
    </rPh>
    <rPh sb="11" eb="12">
      <t>ア</t>
    </rPh>
    <rPh sb="12" eb="13">
      <t>リョウ</t>
    </rPh>
    <phoneticPr fontId="5"/>
  </si>
  <si>
    <t>消耗品購入</t>
    <rPh sb="0" eb="3">
      <t>ショウモウヒン</t>
    </rPh>
    <rPh sb="3" eb="5">
      <t>コウニュウ</t>
    </rPh>
    <phoneticPr fontId="5"/>
  </si>
  <si>
    <t>（宗教）祐天寺</t>
    <phoneticPr fontId="5"/>
  </si>
  <si>
    <t>（宗教）天徳寺</t>
    <phoneticPr fontId="5"/>
  </si>
  <si>
    <t>名鉄観光サービス（株）</t>
    <phoneticPr fontId="5"/>
  </si>
  <si>
    <t>福岡共済会館</t>
    <phoneticPr fontId="5"/>
  </si>
  <si>
    <t>（宗教）金乗院</t>
    <phoneticPr fontId="5"/>
  </si>
  <si>
    <t>（株）はなぜんフローリスト</t>
    <phoneticPr fontId="5"/>
  </si>
  <si>
    <t>（有）野田商行</t>
    <rPh sb="1" eb="2">
      <t>ユウ</t>
    </rPh>
    <phoneticPr fontId="5"/>
  </si>
  <si>
    <t>（有）タケマエ</t>
    <phoneticPr fontId="5"/>
  </si>
  <si>
    <t>遺骨の護送</t>
    <rPh sb="0" eb="2">
      <t>イコツ</t>
    </rPh>
    <rPh sb="3" eb="5">
      <t>ゴソウ</t>
    </rPh>
    <phoneticPr fontId="5"/>
  </si>
  <si>
    <t>遺骨保管料</t>
    <phoneticPr fontId="5"/>
  </si>
  <si>
    <t>遺骨の護送</t>
    <phoneticPr fontId="5"/>
  </si>
  <si>
    <t>遺骨の護送に係る仮安置室借上</t>
    <rPh sb="6" eb="7">
      <t>カカ</t>
    </rPh>
    <rPh sb="8" eb="11">
      <t>カリアンチ</t>
    </rPh>
    <rPh sb="11" eb="12">
      <t>シツ</t>
    </rPh>
    <rPh sb="12" eb="13">
      <t>カ</t>
    </rPh>
    <rPh sb="13" eb="14">
      <t>ア</t>
    </rPh>
    <phoneticPr fontId="5"/>
  </si>
  <si>
    <t>生花の購入</t>
    <phoneticPr fontId="5"/>
  </si>
  <si>
    <t>-</t>
    <phoneticPr fontId="5"/>
  </si>
  <si>
    <t>-</t>
    <phoneticPr fontId="5"/>
  </si>
  <si>
    <t>-</t>
    <phoneticPr fontId="5"/>
  </si>
  <si>
    <t>-</t>
    <phoneticPr fontId="5"/>
  </si>
  <si>
    <t>-</t>
    <phoneticPr fontId="5"/>
  </si>
  <si>
    <t>株式会社A</t>
    <rPh sb="0" eb="2">
      <t>カブシキ</t>
    </rPh>
    <rPh sb="2" eb="4">
      <t>カイシャ</t>
    </rPh>
    <phoneticPr fontId="6"/>
  </si>
  <si>
    <t>戦没者遺骨の焼骨</t>
    <phoneticPr fontId="5"/>
  </si>
  <si>
    <t>-</t>
    <phoneticPr fontId="5"/>
  </si>
  <si>
    <t>-</t>
    <phoneticPr fontId="5"/>
  </si>
  <si>
    <t>関建設工業（株）</t>
    <phoneticPr fontId="5"/>
  </si>
  <si>
    <t>（株）三浦観光バス</t>
  </si>
  <si>
    <t>（株）三浦観光バス</t>
    <phoneticPr fontId="5"/>
  </si>
  <si>
    <t>（有）龍黄社</t>
    <phoneticPr fontId="5"/>
  </si>
  <si>
    <t>（株）ムラヤマ</t>
    <phoneticPr fontId="5"/>
  </si>
  <si>
    <t>名鉄観光サービス（株）</t>
    <phoneticPr fontId="5"/>
  </si>
  <si>
    <t>関建設工業（株）</t>
    <phoneticPr fontId="5"/>
  </si>
  <si>
    <t>新納骨室入口雨養生等作業</t>
    <rPh sb="0" eb="1">
      <t>シン</t>
    </rPh>
    <rPh sb="3" eb="4">
      <t>シツ</t>
    </rPh>
    <phoneticPr fontId="6"/>
  </si>
  <si>
    <t>焼骨に係るバスの借上（１回目）</t>
    <phoneticPr fontId="5"/>
  </si>
  <si>
    <t>遺骨壺の購入</t>
    <rPh sb="0" eb="2">
      <t>イコツ</t>
    </rPh>
    <rPh sb="2" eb="3">
      <t>ツボ</t>
    </rPh>
    <rPh sb="4" eb="6">
      <t>コウニュウ</t>
    </rPh>
    <phoneticPr fontId="5"/>
  </si>
  <si>
    <t>納骨に係る台車の借上</t>
    <phoneticPr fontId="5"/>
  </si>
  <si>
    <t>千鳥ヶ淵戦没者墓苑納骨室の蓋開閉作業（5月）</t>
    <phoneticPr fontId="5"/>
  </si>
  <si>
    <t>消耗品の購入</t>
    <rPh sb="0" eb="3">
      <t>ショウモウヒン</t>
    </rPh>
    <rPh sb="4" eb="6">
      <t>コウニュウ</t>
    </rPh>
    <phoneticPr fontId="5"/>
  </si>
  <si>
    <t>納骨に係るバスの借上</t>
    <rPh sb="0" eb="2">
      <t>ノウコツ</t>
    </rPh>
    <rPh sb="3" eb="4">
      <t>カカ</t>
    </rPh>
    <rPh sb="8" eb="9">
      <t>カ</t>
    </rPh>
    <rPh sb="9" eb="10">
      <t>ア</t>
    </rPh>
    <phoneticPr fontId="5"/>
  </si>
  <si>
    <t>焼骨に係るバスの借上（２回目）</t>
    <phoneticPr fontId="5"/>
  </si>
  <si>
    <t>-</t>
    <phoneticPr fontId="5"/>
  </si>
  <si>
    <t>-</t>
    <phoneticPr fontId="5"/>
  </si>
  <si>
    <t>-</t>
    <phoneticPr fontId="5"/>
  </si>
  <si>
    <t>-</t>
    <phoneticPr fontId="5"/>
  </si>
  <si>
    <t>-</t>
    <phoneticPr fontId="5"/>
  </si>
  <si>
    <t>平成31年度は、過去３年間実績の平均である2,214柱の納骨を行う。</t>
    <phoneticPr fontId="5"/>
  </si>
  <si>
    <t>△</t>
  </si>
  <si>
    <t>有</t>
  </si>
  <si>
    <t>DNA鑑定については、遺骨のDNA鑑定等の専門的知識を有し、かつ慰霊事業を深く理解している業者が限られているため予算決算及び会計令に基づき随意契約を行っている。
また、一者応札となった契約については、公告期間の延長、前回仕様書の要求があった業者に対する声かけ等を行い競争性の確保に努める。</t>
    <rPh sb="3" eb="5">
      <t>カンテイ</t>
    </rPh>
    <phoneticPr fontId="5"/>
  </si>
  <si>
    <t>151百万円/1,902件</t>
    <phoneticPr fontId="5"/>
  </si>
  <si>
    <t>消耗品費</t>
    <rPh sb="0" eb="3">
      <t>ショウモウヒン</t>
    </rPh>
    <rPh sb="3" eb="4">
      <t>ヒ</t>
    </rPh>
    <phoneticPr fontId="5"/>
  </si>
  <si>
    <t>試料管理等に必要な消耗品費</t>
    <rPh sb="0" eb="2">
      <t>シリョウ</t>
    </rPh>
    <rPh sb="2" eb="4">
      <t>カンリ</t>
    </rPh>
    <rPh sb="4" eb="5">
      <t>トウ</t>
    </rPh>
    <rPh sb="6" eb="8">
      <t>ヒツヨウ</t>
    </rPh>
    <rPh sb="9" eb="12">
      <t>ショウモウヒン</t>
    </rPh>
    <rPh sb="12" eb="13">
      <t>ヒ</t>
    </rPh>
    <phoneticPr fontId="5"/>
  </si>
  <si>
    <t>旅費、消費税等</t>
    <rPh sb="0" eb="2">
      <t>リョヒ</t>
    </rPh>
    <rPh sb="3" eb="6">
      <t>ショウヒゼイ</t>
    </rPh>
    <rPh sb="6" eb="7">
      <t>トウ</t>
    </rPh>
    <phoneticPr fontId="5"/>
  </si>
  <si>
    <t>慈恵大学</t>
    <rPh sb="0" eb="2">
      <t>ジケイ</t>
    </rPh>
    <rPh sb="2" eb="4">
      <t>ダイガク</t>
    </rPh>
    <phoneticPr fontId="6"/>
  </si>
  <si>
    <t>大和綜合印刷（株）</t>
    <phoneticPr fontId="5"/>
  </si>
  <si>
    <t>戦没者遺骨等を遺族へ返還するため、厚生労働省保管資料をはじめ旧ソ連政府等や復員者提供の名簿、埋葬図を活用し調査を行っている。また、DNA鑑定は、検討会の報告を踏まえ一定条件を満たした場合に限定して実施している。</t>
    <phoneticPr fontId="5"/>
  </si>
  <si>
    <t>千鳥ヶ淵戦没者墓苑への戦没者遺骨の納骨数</t>
    <phoneticPr fontId="5"/>
  </si>
  <si>
    <t>DNA鑑定について、遺族からの申請件数が見込みを下回ったことから不用が生じた。</t>
    <rPh sb="3" eb="5">
      <t>カンテイ</t>
    </rPh>
    <rPh sb="10" eb="12">
      <t>イゾク</t>
    </rPh>
    <rPh sb="15" eb="17">
      <t>シンセイ</t>
    </rPh>
    <rPh sb="17" eb="19">
      <t>ケンスウ</t>
    </rPh>
    <rPh sb="20" eb="22">
      <t>ミコ</t>
    </rPh>
    <rPh sb="24" eb="26">
      <t>シタマワ</t>
    </rPh>
    <rPh sb="32" eb="34">
      <t>フヨウ</t>
    </rPh>
    <rPh sb="35" eb="36">
      <t>ショウ</t>
    </rPh>
    <phoneticPr fontId="5"/>
  </si>
  <si>
    <t>DNA鑑定について、遺族からの申請件数が見込みを下回ったことから、DNA鑑定件数は見込みを下回った。また、旧ソ連地域で収容された遺骨の納骨数が目標を下回ったことから、千鳥ヶ淵戦没者墓苑への戦没者遺骨の納骨数は目標を下回った。</t>
    <rPh sb="36" eb="38">
      <t>カンテイ</t>
    </rPh>
    <rPh sb="38" eb="40">
      <t>ケンスウ</t>
    </rPh>
    <rPh sb="41" eb="43">
      <t>ミコ</t>
    </rPh>
    <rPh sb="45" eb="47">
      <t>シタマワ</t>
    </rPh>
    <phoneticPr fontId="5"/>
  </si>
  <si>
    <t>平成29年度からＤＮＡ鑑定の検体となる対象を拡大し、歯に加えて四肢骨も検体としたことから、従来よりもDNA鑑定の機会が増え、平成30年度の遺族への遺骨の伝達数は平成29年の実績を上回った。引き続き遺骨伝達等事業に必要な経費について精査し、適切に事業を実施していくこととする。</t>
    <rPh sb="0" eb="2">
      <t>ヘイセイ</t>
    </rPh>
    <rPh sb="62" eb="64">
      <t>ヘイセイ</t>
    </rPh>
    <rPh sb="66" eb="68">
      <t>ネンド</t>
    </rPh>
    <rPh sb="80" eb="82">
      <t>ヘイセイ</t>
    </rPh>
    <rPh sb="84" eb="85">
      <t>ネン</t>
    </rPh>
    <rPh sb="86" eb="88">
      <t>ジッセキ</t>
    </rPh>
    <rPh sb="89" eb="91">
      <t>ウワマワ</t>
    </rPh>
    <rPh sb="94" eb="95">
      <t>ヒ</t>
    </rPh>
    <rPh sb="96" eb="97">
      <t>ツヅ</t>
    </rPh>
    <rPh sb="98" eb="100">
      <t>イコツ</t>
    </rPh>
    <rPh sb="100" eb="102">
      <t>デンタツ</t>
    </rPh>
    <rPh sb="102" eb="103">
      <t>トウ</t>
    </rPh>
    <phoneticPr fontId="5"/>
  </si>
  <si>
    <t>-</t>
    <phoneticPr fontId="5"/>
  </si>
  <si>
    <t>461</t>
  </si>
  <si>
    <t>419</t>
  </si>
  <si>
    <t>363</t>
  </si>
  <si>
    <t>730</t>
  </si>
  <si>
    <t>728</t>
  </si>
  <si>
    <t>744</t>
  </si>
  <si>
    <t>711</t>
  </si>
  <si>
    <t>厚生労働省713</t>
    <rPh sb="0" eb="2">
      <t>コウセイ</t>
    </rPh>
    <rPh sb="2" eb="5">
      <t>ロウドウショウ</t>
    </rPh>
    <phoneticPr fontId="5"/>
  </si>
  <si>
    <t>H.株式会社Ａ（事務又は事業の性質上、当該事務又は事業の適正な遂行に支障を及ぼすおそれがあるため非公表）</t>
    <phoneticPr fontId="5"/>
  </si>
  <si>
    <t>221百万円/2,254件</t>
    <rPh sb="3" eb="5">
      <t>ヒャクマン</t>
    </rPh>
    <rPh sb="5" eb="6">
      <t>エン</t>
    </rPh>
    <rPh sb="12" eb="13">
      <t>ケン</t>
    </rPh>
    <phoneticPr fontId="5"/>
  </si>
  <si>
    <t>百万円</t>
    <rPh sb="0" eb="2">
      <t>ヒャクマン</t>
    </rPh>
    <rPh sb="2" eb="3">
      <t>エン</t>
    </rPh>
    <phoneticPr fontId="6"/>
  </si>
  <si>
    <t>戦没者遺骨の状態により鑑定に必要なＤＮＡの抽出の可否が左右され、かつ、身元特定につながる遺留品を発見できない場合が多いことから、身元の特定件数が目標を下回ったため、遺骨の伝達件数が目標を下回った。また、旧ソ連地域で収容された遺骨の納骨数が目標を下回ったことから、千鳥ヶ淵戦没者墓苑への戦没者遺骨の納骨数は目標を下回った。</t>
    <rPh sb="82" eb="84">
      <t>イコツ</t>
    </rPh>
    <rPh sb="85" eb="87">
      <t>デンタツ</t>
    </rPh>
    <rPh sb="87" eb="89">
      <t>ケンスウ</t>
    </rPh>
    <rPh sb="90" eb="92">
      <t>モクヒョウ</t>
    </rPh>
    <rPh sb="93" eb="95">
      <t>シタマワ</t>
    </rPh>
    <rPh sb="101" eb="102">
      <t>キュウ</t>
    </rPh>
    <rPh sb="103" eb="104">
      <t>レン</t>
    </rPh>
    <rPh sb="104" eb="106">
      <t>チイキ</t>
    </rPh>
    <rPh sb="107" eb="109">
      <t>シュウヨウ</t>
    </rPh>
    <rPh sb="112" eb="114">
      <t>イコツ</t>
    </rPh>
    <rPh sb="115" eb="117">
      <t>ノウコツ</t>
    </rPh>
    <rPh sb="117" eb="118">
      <t>スウ</t>
    </rPh>
    <rPh sb="119" eb="121">
      <t>モクヒョウ</t>
    </rPh>
    <rPh sb="122" eb="124">
      <t>シタマワ</t>
    </rPh>
    <rPh sb="152" eb="154">
      <t>モクヒョウ</t>
    </rPh>
    <rPh sb="155" eb="157">
      <t>シタマワ</t>
    </rPh>
    <phoneticPr fontId="5"/>
  </si>
  <si>
    <t>平成30年度は、戦没者遺骨の状態により鑑定に必要なＤＮＡの抽出の可否が左右され、かつ、身元特定につながる遺留品を発見できない場合が多いことから、身元の特定件数が目標を下回ったが、平成29年度の実績は上回った。また、旧ソ連地域で収容された遺骨の納骨数が目標を下回ったことから、千鳥ヶ淵戦没者墓苑への戦没者遺骨の納骨数は目標を下回った。</t>
    <rPh sb="0" eb="2">
      <t>ヘイセイ</t>
    </rPh>
    <rPh sb="4" eb="6">
      <t>ネンド</t>
    </rPh>
    <rPh sb="89" eb="91">
      <t>ヘイセイ</t>
    </rPh>
    <rPh sb="93" eb="95">
      <t>ネンド</t>
    </rPh>
    <rPh sb="96" eb="98">
      <t>ジッセキ</t>
    </rPh>
    <rPh sb="99" eb="101">
      <t>ウワマワ</t>
    </rPh>
    <phoneticPr fontId="5"/>
  </si>
  <si>
    <t>点検対象外</t>
    <rPh sb="0" eb="2">
      <t>テンケン</t>
    </rPh>
    <rPh sb="2" eb="5">
      <t>タイショウガイ</t>
    </rPh>
    <phoneticPr fontId="5"/>
  </si>
  <si>
    <t>計画的にDNA鑑定が実施できるよう関係者と調整しつつ、事業の執行状況を踏まえ、予算額を縮減すること。</t>
    <rPh sb="0" eb="3">
      <t>ケイカクテキ</t>
    </rPh>
    <rPh sb="7" eb="9">
      <t>カンテイ</t>
    </rPh>
    <rPh sb="10" eb="12">
      <t>ジッシ</t>
    </rPh>
    <rPh sb="17" eb="20">
      <t>カンケイシャ</t>
    </rPh>
    <rPh sb="21" eb="23">
      <t>チョウセイ</t>
    </rPh>
    <phoneticPr fontId="5"/>
  </si>
  <si>
    <t>-</t>
    <phoneticPr fontId="5"/>
  </si>
  <si>
    <t>鑑定実施体制の充実及び戦没者遺骨に関する研究の推進に伴う増</t>
    <rPh sb="0" eb="2">
      <t>カンテイ</t>
    </rPh>
    <rPh sb="2" eb="4">
      <t>ジッシ</t>
    </rPh>
    <rPh sb="4" eb="6">
      <t>タイセイ</t>
    </rPh>
    <rPh sb="7" eb="9">
      <t>ジュウジツ</t>
    </rPh>
    <rPh sb="9" eb="10">
      <t>オヨ</t>
    </rPh>
    <rPh sb="11" eb="14">
      <t>センボツシャ</t>
    </rPh>
    <rPh sb="14" eb="16">
      <t>イコツ</t>
    </rPh>
    <rPh sb="17" eb="18">
      <t>カン</t>
    </rPh>
    <rPh sb="20" eb="22">
      <t>ケンキュウ</t>
    </rPh>
    <rPh sb="23" eb="25">
      <t>スイシン</t>
    </rPh>
    <rPh sb="26" eb="27">
      <t>トモナ</t>
    </rPh>
    <rPh sb="28" eb="29">
      <t>ゾウ</t>
    </rPh>
    <phoneticPr fontId="5"/>
  </si>
  <si>
    <t>縮減</t>
  </si>
  <si>
    <t>-</t>
    <phoneticPr fontId="5"/>
  </si>
  <si>
    <t>神奈川歯科大学</t>
    <rPh sb="0" eb="3">
      <t>カナガワ</t>
    </rPh>
    <rPh sb="3" eb="7">
      <t>シカダイガク</t>
    </rPh>
    <phoneticPr fontId="5"/>
  </si>
  <si>
    <t>遺骨収集等庁費について、鑑定実施体制の充実に伴い、庁費全体では増額しているが、一部については、執行状況を踏まえ減額した。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</si>
</sst>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6</xdr:col>
      <xdr:colOff>51487</xdr:colOff>
      <xdr:row>740</xdr:row>
      <xdr:rowOff>0</xdr:rowOff>
    </xdr:from>
    <xdr:ext cx="2364365" cy="292452"/>
    <xdr:sp macro="" textlink="">
      <xdr:nvSpPr>
        <xdr:cNvPr id="3" name="テキスト ボックス 2"/>
        <xdr:cNvSpPr txBox="1"/>
      </xdr:nvSpPr>
      <xdr:spPr>
        <a:xfrm>
          <a:off x="1251637" y="46653450"/>
          <a:ext cx="236436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年度実績額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154460</xdr:colOff>
      <xdr:row>741</xdr:row>
      <xdr:rowOff>0</xdr:rowOff>
    </xdr:from>
    <xdr:ext cx="1646605" cy="292452"/>
    <xdr:sp macro="" textlink="">
      <xdr:nvSpPr>
        <xdr:cNvPr id="4" name="テキスト ボックス 3"/>
        <xdr:cNvSpPr txBox="1"/>
      </xdr:nvSpPr>
      <xdr:spPr>
        <a:xfrm>
          <a:off x="1354610" y="46043850"/>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①遺骨・遺留品の伝達</a:t>
          </a:r>
        </a:p>
      </xdr:txBody>
    </xdr:sp>
    <xdr:clientData/>
  </xdr:oneCellAnchor>
  <xdr:twoCellAnchor>
    <xdr:from>
      <xdr:col>8</xdr:col>
      <xdr:colOff>11141</xdr:colOff>
      <xdr:row>742</xdr:row>
      <xdr:rowOff>51484</xdr:rowOff>
    </xdr:from>
    <xdr:to>
      <xdr:col>49</xdr:col>
      <xdr:colOff>397459</xdr:colOff>
      <xdr:row>750</xdr:row>
      <xdr:rowOff>43375</xdr:rowOff>
    </xdr:to>
    <xdr:grpSp>
      <xdr:nvGrpSpPr>
        <xdr:cNvPr id="5" name="グループ化 4"/>
        <xdr:cNvGrpSpPr/>
      </xdr:nvGrpSpPr>
      <xdr:grpSpPr>
        <a:xfrm>
          <a:off x="1611341" y="47409784"/>
          <a:ext cx="8587343" cy="2811291"/>
          <a:chOff x="1598424" y="47063025"/>
          <a:chExt cx="8835834" cy="2772056"/>
        </a:xfrm>
      </xdr:grpSpPr>
      <xdr:grpSp>
        <xdr:nvGrpSpPr>
          <xdr:cNvPr id="6" name="グループ化 5"/>
          <xdr:cNvGrpSpPr/>
        </xdr:nvGrpSpPr>
        <xdr:grpSpPr>
          <a:xfrm>
            <a:off x="1600199" y="47063025"/>
            <a:ext cx="8493168" cy="2239897"/>
            <a:chOff x="1600199" y="47063025"/>
            <a:chExt cx="8493168" cy="2239897"/>
          </a:xfrm>
        </xdr:grpSpPr>
        <xdr:sp macro="" textlink="">
          <xdr:nvSpPr>
            <xdr:cNvPr id="9" name="正方形/長方形 8"/>
            <xdr:cNvSpPr/>
          </xdr:nvSpPr>
          <xdr:spPr>
            <a:xfrm>
              <a:off x="1600199" y="47063025"/>
              <a:ext cx="8454501" cy="10239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海外等で収容された戦没者の遺骨・遺留品について、遺留品調査・</a:t>
              </a:r>
              <a:r>
                <a:rPr kumimoji="1" lang="en-US" altLang="ja-JP" sz="1100">
                  <a:solidFill>
                    <a:schemeClr val="tx1"/>
                  </a:solidFill>
                  <a:latin typeface="ＭＳ Ｐゴシック" panose="020B0600070205080204" pitchFamily="50" charset="-128"/>
                  <a:ea typeface="ＭＳ Ｐゴシック" panose="020B0600070205080204" pitchFamily="50" charset="-128"/>
                </a:rPr>
                <a:t>DNA</a:t>
              </a:r>
              <a:r>
                <a:rPr kumimoji="1" lang="ja-JP" altLang="en-US" sz="1100">
                  <a:solidFill>
                    <a:schemeClr val="tx1"/>
                  </a:solidFill>
                  <a:latin typeface="ＭＳ Ｐゴシック" panose="020B0600070205080204" pitchFamily="50" charset="-128"/>
                  <a:ea typeface="ＭＳ Ｐゴシック" panose="020B0600070205080204" pitchFamily="50" charset="-128"/>
                </a:rPr>
                <a:t>鑑定により身元が特定された場合に都道府県を通じて関係遺族へ伝達を行う経費及び国内空港への遺骨出迎え経費、遺骨引渡式等経費、遺骨伝達に係る都道府県への事務委託費</a:t>
              </a:r>
            </a:p>
          </xdr:txBody>
        </xdr:sp>
        <xdr:grpSp>
          <xdr:nvGrpSpPr>
            <xdr:cNvPr id="10" name="グループ化 9"/>
            <xdr:cNvGrpSpPr/>
          </xdr:nvGrpSpPr>
          <xdr:grpSpPr>
            <a:xfrm>
              <a:off x="1614535" y="48086845"/>
              <a:ext cx="8478832" cy="1216077"/>
              <a:chOff x="1633378" y="46943975"/>
              <a:chExt cx="8578881" cy="1234837"/>
            </a:xfrm>
          </xdr:grpSpPr>
          <xdr:grpSp>
            <xdr:nvGrpSpPr>
              <xdr:cNvPr id="11" name="グループ化 10"/>
              <xdr:cNvGrpSpPr/>
            </xdr:nvGrpSpPr>
            <xdr:grpSpPr>
              <a:xfrm>
                <a:off x="1633378" y="46943975"/>
                <a:ext cx="8578881" cy="1234837"/>
                <a:chOff x="3419316" y="46991600"/>
                <a:chExt cx="8578881" cy="1234837"/>
              </a:xfrm>
            </xdr:grpSpPr>
            <xdr:cxnSp macro="">
              <xdr:nvCxnSpPr>
                <xdr:cNvPr id="13" name="直線矢印コネクタ 12"/>
                <xdr:cNvCxnSpPr/>
              </xdr:nvCxnSpPr>
              <xdr:spPr>
                <a:xfrm flipH="1">
                  <a:off x="4729721" y="46991600"/>
                  <a:ext cx="2" cy="659947"/>
                </a:xfrm>
                <a:prstGeom prst="straightConnector1">
                  <a:avLst/>
                </a:prstGeom>
                <a:noFill/>
                <a:ln w="28575" cap="flat" cmpd="sng" algn="ctr">
                  <a:solidFill>
                    <a:sysClr val="windowText" lastClr="000000"/>
                  </a:solidFill>
                  <a:prstDash val="solid"/>
                  <a:tailEnd type="arrow"/>
                </a:ln>
                <a:effectLst/>
              </xdr:spPr>
            </xdr:cxnSp>
            <xdr:cxnSp macro="">
              <xdr:nvCxnSpPr>
                <xdr:cNvPr id="14" name="直線コネクタ 13"/>
                <xdr:cNvCxnSpPr/>
              </xdr:nvCxnSpPr>
              <xdr:spPr>
                <a:xfrm>
                  <a:off x="4729413" y="47244682"/>
                  <a:ext cx="6146526" cy="0"/>
                </a:xfrm>
                <a:prstGeom prst="line">
                  <a:avLst/>
                </a:prstGeom>
                <a:noFill/>
                <a:ln w="28575" cap="flat" cmpd="sng" algn="ctr">
                  <a:solidFill>
                    <a:sysClr val="windowText" lastClr="000000"/>
                  </a:solidFill>
                  <a:prstDash val="solid"/>
                </a:ln>
                <a:effectLst/>
              </xdr:spPr>
            </xdr:cxnSp>
            <xdr:sp macro="" textlink="">
              <xdr:nvSpPr>
                <xdr:cNvPr id="15" name="正方形/長方形 14"/>
                <xdr:cNvSpPr/>
              </xdr:nvSpPr>
              <xdr:spPr>
                <a:xfrm>
                  <a:off x="3419316" y="47673308"/>
                  <a:ext cx="2240076" cy="55312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民間団体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16" name="正方形/長方形 15"/>
                <xdr:cNvSpPr/>
              </xdr:nvSpPr>
              <xdr:spPr>
                <a:xfrm>
                  <a:off x="9758122" y="47663787"/>
                  <a:ext cx="2240075" cy="56263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２百万円</a:t>
                  </a:r>
                </a:p>
              </xdr:txBody>
            </xdr:sp>
          </xdr:grpSp>
          <xdr:cxnSp macro="">
            <xdr:nvCxnSpPr>
              <xdr:cNvPr id="12" name="直線矢印コネクタ 11"/>
              <xdr:cNvCxnSpPr/>
            </xdr:nvCxnSpPr>
            <xdr:spPr>
              <a:xfrm>
                <a:off x="5500889" y="47205913"/>
                <a:ext cx="0" cy="41637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7" name="大かっこ 6"/>
          <xdr:cNvSpPr/>
        </xdr:nvSpPr>
        <xdr:spPr>
          <a:xfrm>
            <a:off x="1598424" y="49370589"/>
            <a:ext cx="2235994"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遺骨引渡式開催経費等</a:t>
            </a:r>
          </a:p>
        </xdr:txBody>
      </xdr:sp>
      <xdr:sp macro="" textlink="">
        <xdr:nvSpPr>
          <xdr:cNvPr id="8" name="大かっこ 7"/>
          <xdr:cNvSpPr/>
        </xdr:nvSpPr>
        <xdr:spPr>
          <a:xfrm>
            <a:off x="7610096" y="49396251"/>
            <a:ext cx="2824162" cy="4388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遺骨伝達に係る都道府県庁職員旅費</a:t>
            </a:r>
          </a:p>
        </xdr:txBody>
      </xdr:sp>
    </xdr:grpSp>
    <xdr:clientData/>
  </xdr:twoCellAnchor>
  <xdr:twoCellAnchor>
    <xdr:from>
      <xdr:col>6</xdr:col>
      <xdr:colOff>114901</xdr:colOff>
      <xdr:row>750</xdr:row>
      <xdr:rowOff>218803</xdr:rowOff>
    </xdr:from>
    <xdr:to>
      <xdr:col>45</xdr:col>
      <xdr:colOff>169032</xdr:colOff>
      <xdr:row>757</xdr:row>
      <xdr:rowOff>142875</xdr:rowOff>
    </xdr:to>
    <xdr:grpSp>
      <xdr:nvGrpSpPr>
        <xdr:cNvPr id="34" name="グループ化 33"/>
        <xdr:cNvGrpSpPr/>
      </xdr:nvGrpSpPr>
      <xdr:grpSpPr>
        <a:xfrm>
          <a:off x="1315051" y="50396503"/>
          <a:ext cx="7855106" cy="2705372"/>
          <a:chOff x="1311504" y="50001488"/>
          <a:chExt cx="8088132" cy="2655838"/>
        </a:xfrm>
      </xdr:grpSpPr>
      <xdr:sp macro="" textlink="">
        <xdr:nvSpPr>
          <xdr:cNvPr id="35" name="テキスト ボックス 34"/>
          <xdr:cNvSpPr txBox="1"/>
        </xdr:nvSpPr>
        <xdr:spPr>
          <a:xfrm>
            <a:off x="1378745" y="50001488"/>
            <a:ext cx="213884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②</a:t>
            </a:r>
            <a:r>
              <a:rPr kumimoji="1" lang="en-US" altLang="ja-JP" sz="1200">
                <a:latin typeface="ＭＳ Ｐゴシック" panose="020B0600070205080204" pitchFamily="50" charset="-128"/>
                <a:ea typeface="ＭＳ Ｐゴシック" panose="020B0600070205080204" pitchFamily="50" charset="-128"/>
              </a:rPr>
              <a:t>DNA</a:t>
            </a:r>
            <a:r>
              <a:rPr kumimoji="1" lang="ja-JP" altLang="en-US" sz="1200">
                <a:latin typeface="ＭＳ Ｐゴシック" panose="020B0600070205080204" pitchFamily="50" charset="-128"/>
                <a:ea typeface="ＭＳ Ｐゴシック" panose="020B0600070205080204" pitchFamily="50" charset="-128"/>
              </a:rPr>
              <a:t>鑑定等経費</a:t>
            </a:r>
          </a:p>
        </xdr:txBody>
      </xdr:sp>
      <xdr:grpSp>
        <xdr:nvGrpSpPr>
          <xdr:cNvPr id="36" name="グループ化 35"/>
          <xdr:cNvGrpSpPr/>
        </xdr:nvGrpSpPr>
        <xdr:grpSpPr>
          <a:xfrm>
            <a:off x="1311504" y="50365842"/>
            <a:ext cx="8088132" cy="2291484"/>
            <a:chOff x="1324928" y="49256157"/>
            <a:chExt cx="8186465" cy="2315253"/>
          </a:xfrm>
        </xdr:grpSpPr>
        <xdr:sp macro="" textlink="">
          <xdr:nvSpPr>
            <xdr:cNvPr id="37" name="正方形/長方形 36"/>
            <xdr:cNvSpPr/>
          </xdr:nvSpPr>
          <xdr:spPr>
            <a:xfrm>
              <a:off x="1631156" y="49256157"/>
              <a:ext cx="7880237" cy="5646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100">
                  <a:solidFill>
                    <a:schemeClr val="tx1"/>
                  </a:solidFill>
                  <a:latin typeface="ＭＳ Ｐゴシック" panose="020B0600070205080204" pitchFamily="50" charset="-128"/>
                  <a:ea typeface="ＭＳ Ｐゴシック" panose="020B0600070205080204" pitchFamily="50" charset="-128"/>
                </a:rPr>
                <a:t>89</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一定の条件を満たす場合に希望遺族に対して戦没者遺族との</a:t>
              </a:r>
              <a:r>
                <a:rPr kumimoji="1" lang="en-US" altLang="ja-JP" sz="1100">
                  <a:solidFill>
                    <a:schemeClr val="tx1"/>
                  </a:solidFill>
                  <a:latin typeface="ＭＳ Ｐゴシック" panose="020B0600070205080204" pitchFamily="50" charset="-128"/>
                  <a:ea typeface="ＭＳ Ｐゴシック" panose="020B0600070205080204" pitchFamily="50" charset="-128"/>
                </a:rPr>
                <a:t>DNA</a:t>
              </a:r>
              <a:r>
                <a:rPr kumimoji="1" lang="ja-JP" altLang="en-US" sz="1100">
                  <a:solidFill>
                    <a:schemeClr val="tx1"/>
                  </a:solidFill>
                  <a:latin typeface="ＭＳ Ｐゴシック" panose="020B0600070205080204" pitchFamily="50" charset="-128"/>
                  <a:ea typeface="ＭＳ Ｐゴシック" panose="020B0600070205080204" pitchFamily="50" charset="-128"/>
                </a:rPr>
                <a:t>鑑定を実施</a:t>
              </a:r>
            </a:p>
          </xdr:txBody>
        </xdr:sp>
        <xdr:sp macro="" textlink="">
          <xdr:nvSpPr>
            <xdr:cNvPr id="38" name="正方形/長方形 37"/>
            <xdr:cNvSpPr/>
          </xdr:nvSpPr>
          <xdr:spPr>
            <a:xfrm>
              <a:off x="1595438" y="50494405"/>
              <a:ext cx="2141076" cy="5551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Ｄ</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大学　</a:t>
              </a:r>
              <a:r>
                <a:rPr kumimoji="1" lang="en-US" altLang="ja-JP" sz="1100">
                  <a:solidFill>
                    <a:schemeClr val="tx1"/>
                  </a:solidFill>
                  <a:latin typeface="ＭＳ Ｐゴシック" panose="020B0600070205080204" pitchFamily="50" charset="-128"/>
                  <a:ea typeface="ＭＳ Ｐゴシック" panose="020B0600070205080204" pitchFamily="50" charset="-128"/>
                </a:rPr>
                <a:t>11</a:t>
              </a:r>
              <a:r>
                <a:rPr kumimoji="1" lang="ja-JP" altLang="en-US" sz="11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85</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39" name="直線矢印コネクタ 38"/>
            <xdr:cNvCxnSpPr/>
          </xdr:nvCxnSpPr>
          <xdr:spPr>
            <a:xfrm flipH="1">
              <a:off x="2952927" y="49827656"/>
              <a:ext cx="0" cy="65994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xdr:cNvSpPr txBox="1"/>
          </xdr:nvSpPr>
          <xdr:spPr>
            <a:xfrm>
              <a:off x="1324928" y="50180088"/>
              <a:ext cx="1504097" cy="27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xnSp macro="">
          <xdr:nvCxnSpPr>
            <xdr:cNvPr id="41" name="直線コネクタ 40"/>
            <xdr:cNvCxnSpPr/>
          </xdr:nvCxnSpPr>
          <xdr:spPr>
            <a:xfrm flipV="1">
              <a:off x="2941022" y="50103878"/>
              <a:ext cx="4652310" cy="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矢印コネクタ 44"/>
            <xdr:cNvCxnSpPr/>
          </xdr:nvCxnSpPr>
          <xdr:spPr>
            <a:xfrm>
              <a:off x="7589776" y="50101500"/>
              <a:ext cx="0" cy="3927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xdr:cNvSpPr/>
          </xdr:nvSpPr>
          <xdr:spPr>
            <a:xfrm>
              <a:off x="6857705" y="50494472"/>
              <a:ext cx="2240076" cy="5510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Ｆ</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　５者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sp macro="" textlink="">
          <xdr:nvSpPr>
            <xdr:cNvPr id="47" name="テキスト ボックス 46"/>
            <xdr:cNvSpPr txBox="1"/>
          </xdr:nvSpPr>
          <xdr:spPr>
            <a:xfrm>
              <a:off x="7665172" y="50201507"/>
              <a:ext cx="1368575" cy="27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随意契約（少額）</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48" name="大かっこ 47"/>
            <xdr:cNvSpPr/>
          </xdr:nvSpPr>
          <xdr:spPr>
            <a:xfrm>
              <a:off x="1607342" y="51137343"/>
              <a:ext cx="2129170" cy="434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DNA</a:t>
              </a:r>
              <a:r>
                <a:rPr kumimoji="1" lang="ja-JP" altLang="en-US" sz="1100">
                  <a:latin typeface="ＭＳ Ｐゴシック" panose="020B0600070205080204" pitchFamily="50" charset="-128"/>
                  <a:ea typeface="ＭＳ Ｐゴシック" panose="020B0600070205080204" pitchFamily="50" charset="-128"/>
                </a:rPr>
                <a:t>鑑定料</a:t>
              </a:r>
            </a:p>
          </xdr:txBody>
        </xdr:sp>
        <xdr:sp macro="" textlink="">
          <xdr:nvSpPr>
            <xdr:cNvPr id="50" name="大かっこ 49"/>
            <xdr:cNvSpPr/>
          </xdr:nvSpPr>
          <xdr:spPr>
            <a:xfrm>
              <a:off x="6855721" y="51089238"/>
              <a:ext cx="2235993" cy="4763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DNA</a:t>
              </a:r>
              <a:r>
                <a:rPr kumimoji="1" lang="ja-JP" altLang="en-US" sz="1100">
                  <a:latin typeface="ＭＳ Ｐゴシック" panose="020B0600070205080204" pitchFamily="50" charset="-128"/>
                  <a:ea typeface="ＭＳ Ｐゴシック" panose="020B0600070205080204" pitchFamily="50" charset="-128"/>
                </a:rPr>
                <a:t>鑑定人会議開催経費等</a:t>
              </a:r>
            </a:p>
          </xdr:txBody>
        </xdr:sp>
      </xdr:grpSp>
    </xdr:grpSp>
    <xdr:clientData/>
  </xdr:twoCellAnchor>
  <xdr:twoCellAnchor>
    <xdr:from>
      <xdr:col>6</xdr:col>
      <xdr:colOff>183547</xdr:colOff>
      <xdr:row>757</xdr:row>
      <xdr:rowOff>321783</xdr:rowOff>
    </xdr:from>
    <xdr:to>
      <xdr:col>45</xdr:col>
      <xdr:colOff>129591</xdr:colOff>
      <xdr:row>763</xdr:row>
      <xdr:rowOff>123136</xdr:rowOff>
    </xdr:to>
    <xdr:grpSp>
      <xdr:nvGrpSpPr>
        <xdr:cNvPr id="51" name="グループ化 50"/>
        <xdr:cNvGrpSpPr/>
      </xdr:nvGrpSpPr>
      <xdr:grpSpPr>
        <a:xfrm>
          <a:off x="1383697" y="53280783"/>
          <a:ext cx="7747019" cy="2563603"/>
          <a:chOff x="1314395" y="52925657"/>
          <a:chExt cx="7968396" cy="2581624"/>
        </a:xfrm>
      </xdr:grpSpPr>
      <xdr:sp macro="" textlink="">
        <xdr:nvSpPr>
          <xdr:cNvPr id="52" name="テキスト ボックス 51"/>
          <xdr:cNvSpPr txBox="1"/>
        </xdr:nvSpPr>
        <xdr:spPr>
          <a:xfrm>
            <a:off x="1314395" y="52925657"/>
            <a:ext cx="32304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③朝鮮半島出身元軍人軍属遺骨送還</a:t>
            </a:r>
          </a:p>
        </xdr:txBody>
      </xdr:sp>
      <xdr:sp macro="" textlink="">
        <xdr:nvSpPr>
          <xdr:cNvPr id="53" name="正方形/長方形 52"/>
          <xdr:cNvSpPr/>
        </xdr:nvSpPr>
        <xdr:spPr>
          <a:xfrm>
            <a:off x="1555323" y="53282851"/>
            <a:ext cx="7727468" cy="5578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　１百万円</a:t>
            </a:r>
            <a:endParaRPr kumimoji="1" lang="en-US" altLang="ja-JP" sz="1100">
              <a:solidFill>
                <a:schemeClr val="tx1"/>
              </a:solidFill>
            </a:endParaRPr>
          </a:p>
          <a:p>
            <a:pPr algn="ctr"/>
            <a:r>
              <a:rPr kumimoji="1" lang="ja-JP" altLang="en-US" sz="1100">
                <a:solidFill>
                  <a:schemeClr val="tx1"/>
                </a:solidFill>
              </a:rPr>
              <a:t>当局が保管する元の陸海軍に属して戦没した朝鮮半島出身の軍人軍属の遺骨を韓国政府に送還する</a:t>
            </a:r>
          </a:p>
        </xdr:txBody>
      </xdr:sp>
      <xdr:cxnSp macro="">
        <xdr:nvCxnSpPr>
          <xdr:cNvPr id="54" name="直線矢印コネクタ 53"/>
          <xdr:cNvCxnSpPr/>
        </xdr:nvCxnSpPr>
        <xdr:spPr>
          <a:xfrm flipH="1">
            <a:off x="5413466" y="53842444"/>
            <a:ext cx="2" cy="65552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正方形/長方形 54"/>
          <xdr:cNvSpPr/>
        </xdr:nvSpPr>
        <xdr:spPr>
          <a:xfrm>
            <a:off x="4191000" y="54511575"/>
            <a:ext cx="2211500" cy="55891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Ｇ</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寺院等　８者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sp macro="" textlink="">
        <xdr:nvSpPr>
          <xdr:cNvPr id="56" name="大かっこ 55"/>
          <xdr:cNvSpPr/>
        </xdr:nvSpPr>
        <xdr:spPr>
          <a:xfrm>
            <a:off x="4248150" y="55128319"/>
            <a:ext cx="2027463" cy="378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遺骨保管料等</a:t>
            </a:r>
          </a:p>
        </xdr:txBody>
      </xdr:sp>
    </xdr:grpSp>
    <xdr:clientData/>
  </xdr:twoCellAnchor>
  <xdr:twoCellAnchor>
    <xdr:from>
      <xdr:col>6</xdr:col>
      <xdr:colOff>157801</xdr:colOff>
      <xdr:row>763</xdr:row>
      <xdr:rowOff>218815</xdr:rowOff>
    </xdr:from>
    <xdr:to>
      <xdr:col>45</xdr:col>
      <xdr:colOff>149670</xdr:colOff>
      <xdr:row>773</xdr:row>
      <xdr:rowOff>102111</xdr:rowOff>
    </xdr:to>
    <xdr:grpSp>
      <xdr:nvGrpSpPr>
        <xdr:cNvPr id="57" name="グループ化 56"/>
        <xdr:cNvGrpSpPr/>
      </xdr:nvGrpSpPr>
      <xdr:grpSpPr>
        <a:xfrm>
          <a:off x="1357951" y="55940065"/>
          <a:ext cx="7792844" cy="3026546"/>
          <a:chOff x="1232884" y="55740300"/>
          <a:chExt cx="8014191" cy="2972485"/>
        </a:xfrm>
      </xdr:grpSpPr>
      <xdr:sp macro="" textlink="">
        <xdr:nvSpPr>
          <xdr:cNvPr id="58" name="テキスト ボックス 57"/>
          <xdr:cNvSpPr txBox="1"/>
        </xdr:nvSpPr>
        <xdr:spPr>
          <a:xfrm>
            <a:off x="1232884" y="55740300"/>
            <a:ext cx="2972292" cy="287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ＭＳ Ｐゴシック" panose="020B0600070205080204" pitchFamily="50" charset="-128"/>
                <a:ea typeface="ＭＳ Ｐゴシック" panose="020B0600070205080204" pitchFamily="50" charset="-128"/>
              </a:rPr>
              <a:t>④千鳥ヶ淵戦没墓苑納骨経費</a:t>
            </a:r>
          </a:p>
        </xdr:txBody>
      </xdr:sp>
      <xdr:sp macro="" textlink="">
        <xdr:nvSpPr>
          <xdr:cNvPr id="59" name="正方形/長方形 58"/>
          <xdr:cNvSpPr/>
        </xdr:nvSpPr>
        <xdr:spPr>
          <a:xfrm>
            <a:off x="1459707" y="56102250"/>
            <a:ext cx="7787368" cy="71981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100">
                <a:solidFill>
                  <a:schemeClr val="tx1"/>
                </a:solidFill>
                <a:latin typeface="ＭＳ Ｐゴシック" panose="020B0600070205080204" pitchFamily="50" charset="-128"/>
                <a:ea typeface="ＭＳ Ｐゴシック" panose="020B0600070205080204" pitchFamily="50" charset="-128"/>
              </a:rPr>
              <a:t>19</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海外等から送還された戦没者の遺骨で、遺族に引き渡すことのできないものについて、千鳥ヶ淵戦没者墓苑納骨室に納める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60" name="直線矢印コネクタ 59"/>
          <xdr:cNvCxnSpPr/>
        </xdr:nvCxnSpPr>
        <xdr:spPr>
          <a:xfrm flipH="1">
            <a:off x="6111041" y="56826150"/>
            <a:ext cx="0" cy="52387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1" name="正方形/長方形 60"/>
          <xdr:cNvSpPr/>
        </xdr:nvSpPr>
        <xdr:spPr>
          <a:xfrm>
            <a:off x="4283869" y="57359550"/>
            <a:ext cx="2213881" cy="5749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Ｈ</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民間団体　８者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19</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62" name="大かっこ 61"/>
          <xdr:cNvSpPr/>
        </xdr:nvSpPr>
        <xdr:spPr>
          <a:xfrm>
            <a:off x="4283869" y="58012013"/>
            <a:ext cx="2219324" cy="7007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Ｐゴシック" panose="020B0600070205080204" pitchFamily="50" charset="-128"/>
                <a:ea typeface="ＭＳ Ｐゴシック" panose="020B0600070205080204" pitchFamily="50" charset="-128"/>
              </a:rPr>
              <a:t>焼骨業務、納骨堂の開閉、</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納骨作業経費（バス借上げ等）</a:t>
            </a:r>
          </a:p>
        </xdr:txBody>
      </xdr:sp>
    </xdr:grpSp>
    <xdr:clientData/>
  </xdr:twoCellAnchor>
  <xdr:twoCellAnchor>
    <xdr:from>
      <xdr:col>37</xdr:col>
      <xdr:colOff>25744</xdr:colOff>
      <xdr:row>770</xdr:row>
      <xdr:rowOff>64358</xdr:rowOff>
    </xdr:from>
    <xdr:to>
      <xdr:col>49</xdr:col>
      <xdr:colOff>286642</xdr:colOff>
      <xdr:row>773</xdr:row>
      <xdr:rowOff>147250</xdr:rowOff>
    </xdr:to>
    <xdr:sp macro="" textlink="">
      <xdr:nvSpPr>
        <xdr:cNvPr id="63" name="大かっこ 62"/>
        <xdr:cNvSpPr/>
      </xdr:nvSpPr>
      <xdr:spPr>
        <a:xfrm>
          <a:off x="7645744" y="56944054"/>
          <a:ext cx="2732249" cy="1009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Ｐゴシック" panose="020B0600070205080204" pitchFamily="50" charset="-128"/>
              <a:ea typeface="ＭＳ Ｐゴシック" panose="020B0600070205080204" pitchFamily="50" charset="-128"/>
            </a:rPr>
            <a:t>遺骨伝達に係る事務費　　９百万円</a:t>
          </a:r>
          <a:endParaRPr kumimoji="1" lang="en-US" altLang="ja-JP" sz="1000">
            <a:latin typeface="ＭＳ Ｐゴシック" panose="020B0600070205080204" pitchFamily="50" charset="-128"/>
            <a:ea typeface="ＭＳ Ｐゴシック" panose="020B0600070205080204" pitchFamily="50" charset="-128"/>
          </a:endParaRPr>
        </a:p>
        <a:p>
          <a:pPr algn="ctr"/>
          <a:r>
            <a:rPr kumimoji="1" lang="ja-JP" altLang="en-US" sz="1000">
              <a:latin typeface="ＭＳ Ｐゴシック" panose="020B0600070205080204" pitchFamily="50" charset="-128"/>
              <a:ea typeface="ＭＳ Ｐゴシック" panose="020B0600070205080204" pitchFamily="50" charset="-128"/>
            </a:rPr>
            <a:t>遺骨の伝達・</a:t>
          </a:r>
          <a:r>
            <a:rPr kumimoji="1" lang="en-US" altLang="ja-JP" sz="1000">
              <a:latin typeface="ＭＳ Ｐゴシック" panose="020B0600070205080204" pitchFamily="50" charset="-128"/>
              <a:ea typeface="ＭＳ Ｐゴシック" panose="020B0600070205080204" pitchFamily="50" charset="-128"/>
            </a:rPr>
            <a:t>DNA</a:t>
          </a:r>
          <a:r>
            <a:rPr kumimoji="1" lang="ja-JP" altLang="en-US" sz="1000">
              <a:latin typeface="ＭＳ Ｐゴシック" panose="020B0600070205080204" pitchFamily="50" charset="-128"/>
              <a:ea typeface="ＭＳ Ｐゴシック" panose="020B0600070205080204" pitchFamily="50" charset="-128"/>
            </a:rPr>
            <a:t>鑑定人会議に係る事務費、</a:t>
          </a:r>
          <a:r>
            <a:rPr kumimoji="1" lang="en-US" altLang="ja-JP" sz="1000">
              <a:latin typeface="ＭＳ Ｐゴシック" panose="020B0600070205080204" pitchFamily="50" charset="-128"/>
              <a:ea typeface="+mn-ea"/>
            </a:rPr>
            <a:t>DNA</a:t>
          </a:r>
          <a:r>
            <a:rPr kumimoji="1" lang="ja-JP" altLang="en-US" sz="1000">
              <a:latin typeface="ＭＳ Ｐゴシック" panose="020B0600070205080204" pitchFamily="50" charset="-128"/>
              <a:ea typeface="+mn-ea"/>
            </a:rPr>
            <a:t>鑑定人会議出席委員への</a:t>
          </a:r>
        </a:p>
        <a:p>
          <a:pPr algn="ctr"/>
          <a:r>
            <a:rPr kumimoji="1" lang="ja-JP" altLang="en-US" sz="1000">
              <a:latin typeface="ＭＳ Ｐゴシック" panose="020B0600070205080204" pitchFamily="50" charset="-128"/>
              <a:ea typeface="+mn-ea"/>
            </a:rPr>
            <a:t>旅費・謝金、</a:t>
          </a:r>
          <a:r>
            <a:rPr kumimoji="1" lang="ja-JP" altLang="en-US" sz="1000">
              <a:latin typeface="ＭＳ Ｐゴシック" panose="020B0600070205080204" pitchFamily="50" charset="-128"/>
              <a:ea typeface="ＭＳ Ｐゴシック" panose="020B0600070205080204" pitchFamily="50" charset="-128"/>
            </a:rPr>
            <a:t>慰霊事業補助員に係る経費等</a:t>
          </a:r>
        </a:p>
      </xdr:txBody>
    </xdr:sp>
    <xdr:clientData/>
  </xdr:twoCellAnchor>
  <xdr:twoCellAnchor>
    <xdr:from>
      <xdr:col>43</xdr:col>
      <xdr:colOff>190500</xdr:colOff>
      <xdr:row>745</xdr:row>
      <xdr:rowOff>276225</xdr:rowOff>
    </xdr:from>
    <xdr:to>
      <xdr:col>43</xdr:col>
      <xdr:colOff>190500</xdr:colOff>
      <xdr:row>746</xdr:row>
      <xdr:rowOff>339657</xdr:rowOff>
    </xdr:to>
    <xdr:cxnSp macro="">
      <xdr:nvCxnSpPr>
        <xdr:cNvPr id="64" name="直線矢印コネクタ 63"/>
        <xdr:cNvCxnSpPr/>
      </xdr:nvCxnSpPr>
      <xdr:spPr>
        <a:xfrm>
          <a:off x="8791575" y="47729775"/>
          <a:ext cx="0" cy="41585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747</xdr:row>
      <xdr:rowOff>9525</xdr:rowOff>
    </xdr:from>
    <xdr:to>
      <xdr:col>32</xdr:col>
      <xdr:colOff>170486</xdr:colOff>
      <xdr:row>748</xdr:row>
      <xdr:rowOff>219033</xdr:rowOff>
    </xdr:to>
    <xdr:sp macro="" textlink="">
      <xdr:nvSpPr>
        <xdr:cNvPr id="65" name="正方形/長方形 64"/>
        <xdr:cNvSpPr/>
      </xdr:nvSpPr>
      <xdr:spPr>
        <a:xfrm>
          <a:off x="4419600" y="48167925"/>
          <a:ext cx="2151686" cy="56193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（一財）日本遺族会</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152399</xdr:colOff>
      <xdr:row>748</xdr:row>
      <xdr:rowOff>285750</xdr:rowOff>
    </xdr:from>
    <xdr:to>
      <xdr:col>33</xdr:col>
      <xdr:colOff>47624</xdr:colOff>
      <xdr:row>750</xdr:row>
      <xdr:rowOff>25941</xdr:rowOff>
    </xdr:to>
    <xdr:sp macro="" textlink="">
      <xdr:nvSpPr>
        <xdr:cNvPr id="66" name="大かっこ 65"/>
        <xdr:cNvSpPr/>
      </xdr:nvSpPr>
      <xdr:spPr>
        <a:xfrm>
          <a:off x="4352924" y="48796575"/>
          <a:ext cx="2295525" cy="4450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遺留品の調査・返還に係る経費</a:t>
          </a:r>
        </a:p>
      </xdr:txBody>
    </xdr:sp>
    <xdr:clientData/>
  </xdr:twoCellAnchor>
  <xdr:oneCellAnchor>
    <xdr:from>
      <xdr:col>21</xdr:col>
      <xdr:colOff>114300</xdr:colOff>
      <xdr:row>746</xdr:row>
      <xdr:rowOff>104775</xdr:rowOff>
    </xdr:from>
    <xdr:ext cx="607859" cy="275717"/>
    <xdr:sp macro="" textlink="">
      <xdr:nvSpPr>
        <xdr:cNvPr id="67" name="テキスト ボックス 66"/>
        <xdr:cNvSpPr txBox="1"/>
      </xdr:nvSpPr>
      <xdr:spPr>
        <a:xfrm>
          <a:off x="4314825" y="47910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38</xdr:col>
      <xdr:colOff>19050</xdr:colOff>
      <xdr:row>746</xdr:row>
      <xdr:rowOff>85725</xdr:rowOff>
    </xdr:from>
    <xdr:ext cx="607859" cy="275717"/>
    <xdr:sp macro="" textlink="">
      <xdr:nvSpPr>
        <xdr:cNvPr id="68" name="テキスト ボックス 67"/>
        <xdr:cNvSpPr txBox="1"/>
      </xdr:nvSpPr>
      <xdr:spPr>
        <a:xfrm>
          <a:off x="7620000" y="478917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oneCellAnchor>
    <xdr:from>
      <xdr:col>7</xdr:col>
      <xdr:colOff>66675</xdr:colOff>
      <xdr:row>746</xdr:row>
      <xdr:rowOff>85725</xdr:rowOff>
    </xdr:from>
    <xdr:ext cx="1313180" cy="275717"/>
    <xdr:sp macro="" textlink="">
      <xdr:nvSpPr>
        <xdr:cNvPr id="69" name="テキスト ボックス 68"/>
        <xdr:cNvSpPr txBox="1"/>
      </xdr:nvSpPr>
      <xdr:spPr>
        <a:xfrm>
          <a:off x="1466850" y="4863465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25</xdr:col>
      <xdr:colOff>133350</xdr:colOff>
      <xdr:row>754</xdr:row>
      <xdr:rowOff>47625</xdr:rowOff>
    </xdr:from>
    <xdr:to>
      <xdr:col>25</xdr:col>
      <xdr:colOff>133350</xdr:colOff>
      <xdr:row>755</xdr:row>
      <xdr:rowOff>91200</xdr:rowOff>
    </xdr:to>
    <xdr:cxnSp macro="">
      <xdr:nvCxnSpPr>
        <xdr:cNvPr id="70" name="直線矢印コネクタ 69"/>
        <xdr:cNvCxnSpPr/>
      </xdr:nvCxnSpPr>
      <xdr:spPr>
        <a:xfrm>
          <a:off x="5133975" y="50673000"/>
          <a:ext cx="0" cy="39600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123826</xdr:colOff>
      <xdr:row>755</xdr:row>
      <xdr:rowOff>85725</xdr:rowOff>
    </xdr:from>
    <xdr:to>
      <xdr:col>32</xdr:col>
      <xdr:colOff>66675</xdr:colOff>
      <xdr:row>756</xdr:row>
      <xdr:rowOff>284223</xdr:rowOff>
    </xdr:to>
    <xdr:sp macro="" textlink="">
      <xdr:nvSpPr>
        <xdr:cNvPr id="72" name="正方形/長方形 71"/>
        <xdr:cNvSpPr/>
      </xdr:nvSpPr>
      <xdr:spPr>
        <a:xfrm>
          <a:off x="3924301" y="51063525"/>
          <a:ext cx="2543174" cy="5509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Ｅ</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琉球大学</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３百万円</a:t>
          </a:r>
        </a:p>
      </xdr:txBody>
    </xdr:sp>
    <xdr:clientData/>
  </xdr:twoCellAnchor>
  <xdr:oneCellAnchor>
    <xdr:from>
      <xdr:col>22</xdr:col>
      <xdr:colOff>104775</xdr:colOff>
      <xdr:row>754</xdr:row>
      <xdr:rowOff>190500</xdr:rowOff>
    </xdr:from>
    <xdr:ext cx="607859" cy="275717"/>
    <xdr:sp macro="" textlink="">
      <xdr:nvSpPr>
        <xdr:cNvPr id="73" name="テキスト ボックス 72"/>
        <xdr:cNvSpPr txBox="1"/>
      </xdr:nvSpPr>
      <xdr:spPr>
        <a:xfrm>
          <a:off x="4505325" y="50815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19</xdr:col>
      <xdr:colOff>142875</xdr:colOff>
      <xdr:row>756</xdr:row>
      <xdr:rowOff>323850</xdr:rowOff>
    </xdr:from>
    <xdr:to>
      <xdr:col>32</xdr:col>
      <xdr:colOff>28575</xdr:colOff>
      <xdr:row>757</xdr:row>
      <xdr:rowOff>123825</xdr:rowOff>
    </xdr:to>
    <xdr:sp macro="" textlink="">
      <xdr:nvSpPr>
        <xdr:cNvPr id="74" name="大かっこ 73"/>
        <xdr:cNvSpPr/>
      </xdr:nvSpPr>
      <xdr:spPr>
        <a:xfrm>
          <a:off x="3943350" y="51654075"/>
          <a:ext cx="2486025" cy="466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ＭＳ Ｐゴシック" panose="020B0600070205080204" pitchFamily="50" charset="-128"/>
              <a:ea typeface="ＭＳ Ｐゴシック" panose="020B0600070205080204" pitchFamily="50" charset="-128"/>
            </a:rPr>
            <a:t>安定同位体比分析の研究</a:t>
          </a:r>
        </a:p>
      </xdr:txBody>
    </xdr:sp>
    <xdr:clientData/>
  </xdr:twoCellAnchor>
  <xdr:twoCellAnchor>
    <xdr:from>
      <xdr:col>20</xdr:col>
      <xdr:colOff>85725</xdr:colOff>
      <xdr:row>759</xdr:row>
      <xdr:rowOff>257175</xdr:rowOff>
    </xdr:from>
    <xdr:to>
      <xdr:col>26</xdr:col>
      <xdr:colOff>198755</xdr:colOff>
      <xdr:row>760</xdr:row>
      <xdr:rowOff>161417</xdr:rowOff>
    </xdr:to>
    <xdr:sp macro="" textlink="">
      <xdr:nvSpPr>
        <xdr:cNvPr id="75" name="テキスト ボックス 74"/>
        <xdr:cNvSpPr txBox="1"/>
      </xdr:nvSpPr>
      <xdr:spPr>
        <a:xfrm>
          <a:off x="4086225" y="5358765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随意契約（少額）</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20</xdr:col>
      <xdr:colOff>19050</xdr:colOff>
      <xdr:row>768</xdr:row>
      <xdr:rowOff>19050</xdr:rowOff>
    </xdr:from>
    <xdr:ext cx="2024063" cy="275717"/>
    <xdr:sp macro="" textlink="">
      <xdr:nvSpPr>
        <xdr:cNvPr id="76" name="テキスト ボックス 75"/>
        <xdr:cNvSpPr txBox="1"/>
      </xdr:nvSpPr>
      <xdr:spPr>
        <a:xfrm>
          <a:off x="4019550" y="57092850"/>
          <a:ext cx="20240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随意契約（少額、その他）</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75" zoomScaleSheetLayoutView="100" zoomScalePageLayoutView="85" workbookViewId="0">
      <selection activeCell="BF732" sqref="BF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721</v>
      </c>
      <c r="AT2" s="948"/>
      <c r="AU2" s="948"/>
      <c r="AV2" s="52" t="str">
        <f>IF(AW2="", "", "-")</f>
        <v/>
      </c>
      <c r="AW2" s="919"/>
      <c r="AX2" s="919"/>
    </row>
    <row r="3" spans="1:50" ht="21" customHeight="1" thickBot="1" x14ac:dyDescent="0.2">
      <c r="A3" s="869" t="s">
        <v>537</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563</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120</v>
      </c>
      <c r="H5" s="842"/>
      <c r="I5" s="842"/>
      <c r="J5" s="842"/>
      <c r="K5" s="842"/>
      <c r="L5" s="842"/>
      <c r="M5" s="843" t="s">
        <v>66</v>
      </c>
      <c r="N5" s="844"/>
      <c r="O5" s="844"/>
      <c r="P5" s="844"/>
      <c r="Q5" s="844"/>
      <c r="R5" s="845"/>
      <c r="S5" s="846" t="s">
        <v>131</v>
      </c>
      <c r="T5" s="842"/>
      <c r="U5" s="842"/>
      <c r="V5" s="842"/>
      <c r="W5" s="842"/>
      <c r="X5" s="847"/>
      <c r="Y5" s="698" t="s">
        <v>3</v>
      </c>
      <c r="Z5" s="543"/>
      <c r="AA5" s="543"/>
      <c r="AB5" s="543"/>
      <c r="AC5" s="543"/>
      <c r="AD5" s="544"/>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8"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30" t="s">
        <v>509</v>
      </c>
      <c r="Z7" s="443"/>
      <c r="AA7" s="443"/>
      <c r="AB7" s="443"/>
      <c r="AC7" s="443"/>
      <c r="AD7" s="931"/>
      <c r="AE7" s="920" t="s">
        <v>570</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377</v>
      </c>
      <c r="B8" s="496"/>
      <c r="C8" s="496"/>
      <c r="D8" s="496"/>
      <c r="E8" s="496"/>
      <c r="F8" s="497"/>
      <c r="G8" s="949" t="str">
        <f>入力規則等!A28</f>
        <v>-</v>
      </c>
      <c r="H8" s="720"/>
      <c r="I8" s="720"/>
      <c r="J8" s="720"/>
      <c r="K8" s="720"/>
      <c r="L8" s="720"/>
      <c r="M8" s="720"/>
      <c r="N8" s="720"/>
      <c r="O8" s="720"/>
      <c r="P8" s="720"/>
      <c r="Q8" s="720"/>
      <c r="R8" s="720"/>
      <c r="S8" s="720"/>
      <c r="T8" s="720"/>
      <c r="U8" s="720"/>
      <c r="V8" s="720"/>
      <c r="W8" s="720"/>
      <c r="X8" s="950"/>
      <c r="Y8" s="848" t="s">
        <v>378</v>
      </c>
      <c r="Z8" s="849"/>
      <c r="AA8" s="849"/>
      <c r="AB8" s="849"/>
      <c r="AC8" s="849"/>
      <c r="AD8" s="850"/>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571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572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1" t="s">
        <v>24</v>
      </c>
      <c r="B12" s="952"/>
      <c r="C12" s="952"/>
      <c r="D12" s="952"/>
      <c r="E12" s="952"/>
      <c r="F12" s="953"/>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220</v>
      </c>
      <c r="Q13" s="658"/>
      <c r="R13" s="658"/>
      <c r="S13" s="658"/>
      <c r="T13" s="658"/>
      <c r="U13" s="658"/>
      <c r="V13" s="659"/>
      <c r="W13" s="657">
        <v>158</v>
      </c>
      <c r="X13" s="658"/>
      <c r="Y13" s="658"/>
      <c r="Z13" s="658"/>
      <c r="AA13" s="658"/>
      <c r="AB13" s="658"/>
      <c r="AC13" s="659"/>
      <c r="AD13" s="657">
        <v>221</v>
      </c>
      <c r="AE13" s="658"/>
      <c r="AF13" s="658"/>
      <c r="AG13" s="658"/>
      <c r="AH13" s="658"/>
      <c r="AI13" s="658"/>
      <c r="AJ13" s="659"/>
      <c r="AK13" s="657">
        <v>221</v>
      </c>
      <c r="AL13" s="658"/>
      <c r="AM13" s="658"/>
      <c r="AN13" s="658"/>
      <c r="AO13" s="658"/>
      <c r="AP13" s="658"/>
      <c r="AQ13" s="659"/>
      <c r="AR13" s="927">
        <v>473</v>
      </c>
      <c r="AS13" s="928"/>
      <c r="AT13" s="928"/>
      <c r="AU13" s="928"/>
      <c r="AV13" s="928"/>
      <c r="AW13" s="928"/>
      <c r="AX13" s="929"/>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575</v>
      </c>
      <c r="X14" s="658"/>
      <c r="Y14" s="658"/>
      <c r="Z14" s="658"/>
      <c r="AA14" s="658"/>
      <c r="AB14" s="658"/>
      <c r="AC14" s="659"/>
      <c r="AD14" s="657" t="s">
        <v>574</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t="s">
        <v>780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575</v>
      </c>
      <c r="X17" s="658"/>
      <c r="Y17" s="658"/>
      <c r="Z17" s="658"/>
      <c r="AA17" s="658"/>
      <c r="AB17" s="658"/>
      <c r="AC17" s="659"/>
      <c r="AD17" s="657" t="s">
        <v>574</v>
      </c>
      <c r="AE17" s="658"/>
      <c r="AF17" s="658"/>
      <c r="AG17" s="658"/>
      <c r="AH17" s="658"/>
      <c r="AI17" s="658"/>
      <c r="AJ17" s="659"/>
      <c r="AK17" s="657" t="s">
        <v>574</v>
      </c>
      <c r="AL17" s="658"/>
      <c r="AM17" s="658"/>
      <c r="AN17" s="658"/>
      <c r="AO17" s="658"/>
      <c r="AP17" s="658"/>
      <c r="AQ17" s="659"/>
      <c r="AR17" s="925"/>
      <c r="AS17" s="925"/>
      <c r="AT17" s="925"/>
      <c r="AU17" s="925"/>
      <c r="AV17" s="925"/>
      <c r="AW17" s="925"/>
      <c r="AX17" s="926"/>
    </row>
    <row r="18" spans="1:50" ht="24.75" customHeight="1" x14ac:dyDescent="0.15">
      <c r="A18" s="614"/>
      <c r="B18" s="615"/>
      <c r="C18" s="615"/>
      <c r="D18" s="615"/>
      <c r="E18" s="615"/>
      <c r="F18" s="616"/>
      <c r="G18" s="727"/>
      <c r="H18" s="728"/>
      <c r="I18" s="716" t="s">
        <v>20</v>
      </c>
      <c r="J18" s="717"/>
      <c r="K18" s="717"/>
      <c r="L18" s="717"/>
      <c r="M18" s="717"/>
      <c r="N18" s="717"/>
      <c r="O18" s="718"/>
      <c r="P18" s="880">
        <f>SUM(P13:V17)</f>
        <v>220</v>
      </c>
      <c r="Q18" s="881"/>
      <c r="R18" s="881"/>
      <c r="S18" s="881"/>
      <c r="T18" s="881"/>
      <c r="U18" s="881"/>
      <c r="V18" s="882"/>
      <c r="W18" s="880">
        <f>SUM(W13:AC17)</f>
        <v>158</v>
      </c>
      <c r="X18" s="881"/>
      <c r="Y18" s="881"/>
      <c r="Z18" s="881"/>
      <c r="AA18" s="881"/>
      <c r="AB18" s="881"/>
      <c r="AC18" s="882"/>
      <c r="AD18" s="880">
        <f>SUM(AD13:AJ17)</f>
        <v>221</v>
      </c>
      <c r="AE18" s="881"/>
      <c r="AF18" s="881"/>
      <c r="AG18" s="881"/>
      <c r="AH18" s="881"/>
      <c r="AI18" s="881"/>
      <c r="AJ18" s="882"/>
      <c r="AK18" s="880">
        <f>SUM(AK13:AQ17)</f>
        <v>221</v>
      </c>
      <c r="AL18" s="881"/>
      <c r="AM18" s="881"/>
      <c r="AN18" s="881"/>
      <c r="AO18" s="881"/>
      <c r="AP18" s="881"/>
      <c r="AQ18" s="882"/>
      <c r="AR18" s="880">
        <f>SUM(AR13:AX17)</f>
        <v>473</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198</v>
      </c>
      <c r="Q19" s="658"/>
      <c r="R19" s="658"/>
      <c r="S19" s="658"/>
      <c r="T19" s="658"/>
      <c r="U19" s="658"/>
      <c r="V19" s="659"/>
      <c r="W19" s="657">
        <v>126</v>
      </c>
      <c r="X19" s="658"/>
      <c r="Y19" s="658"/>
      <c r="Z19" s="658"/>
      <c r="AA19" s="658"/>
      <c r="AB19" s="658"/>
      <c r="AC19" s="659"/>
      <c r="AD19" s="657">
        <v>146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0.9</v>
      </c>
      <c r="Q20" s="318"/>
      <c r="R20" s="318"/>
      <c r="S20" s="318"/>
      <c r="T20" s="318"/>
      <c r="U20" s="318"/>
      <c r="V20" s="318"/>
      <c r="W20" s="318">
        <f t="shared" ref="W20" si="0">IF(W18=0, "-", SUM(W19)/W18)</f>
        <v>0.79746835443037978</v>
      </c>
      <c r="X20" s="318"/>
      <c r="Y20" s="318"/>
      <c r="Z20" s="318"/>
      <c r="AA20" s="318"/>
      <c r="AB20" s="318"/>
      <c r="AC20" s="318"/>
      <c r="AD20" s="318">
        <f t="shared" ref="AD20" si="1">IF(AD18=0, "-", SUM(AD19)/AD18)</f>
        <v>0.66063348416289591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4"/>
      <c r="G21" s="316" t="s">
        <v>472</v>
      </c>
      <c r="H21" s="317"/>
      <c r="I21" s="317"/>
      <c r="J21" s="317"/>
      <c r="K21" s="317"/>
      <c r="L21" s="317"/>
      <c r="M21" s="317"/>
      <c r="N21" s="317"/>
      <c r="O21" s="317"/>
      <c r="P21" s="318">
        <f>IF(P19=0, "-", SUM(P19)/SUM(P13,P14))</f>
        <v>0.9</v>
      </c>
      <c r="Q21" s="318"/>
      <c r="R21" s="318"/>
      <c r="S21" s="318"/>
      <c r="T21" s="318"/>
      <c r="U21" s="318"/>
      <c r="V21" s="318"/>
      <c r="W21" s="318">
        <f t="shared" ref="W21" si="2">IF(W19=0, "-", SUM(W19)/SUM(W13,W14))</f>
        <v>0.79746835443037978</v>
      </c>
      <c r="X21" s="318"/>
      <c r="Y21" s="318"/>
      <c r="Z21" s="318"/>
      <c r="AA21" s="318"/>
      <c r="AB21" s="318"/>
      <c r="AC21" s="318"/>
      <c r="AD21" s="318">
        <f t="shared" ref="AD21" si="3">IF(AD19=0, "-", SUM(AD19)/SUM(AD13,AD14))</f>
        <v>0.66063348416289591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553</v>
      </c>
      <c r="B22" s="973"/>
      <c r="C22" s="973"/>
      <c r="D22" s="973"/>
      <c r="E22" s="973"/>
      <c r="F22" s="974"/>
      <c r="G22" s="959" t="s">
        <v>451</v>
      </c>
      <c r="H22" s="222"/>
      <c r="I22" s="222"/>
      <c r="J22" s="222"/>
      <c r="K22" s="222"/>
      <c r="L22" s="222"/>
      <c r="M22" s="222"/>
      <c r="N22" s="222"/>
      <c r="O22" s="223"/>
      <c r="P22" s="944" t="s">
        <v>514</v>
      </c>
      <c r="Q22" s="222"/>
      <c r="R22" s="222"/>
      <c r="S22" s="222"/>
      <c r="T22" s="222"/>
      <c r="U22" s="222"/>
      <c r="V22" s="223"/>
      <c r="W22" s="944" t="s">
        <v>510</v>
      </c>
      <c r="X22" s="222"/>
      <c r="Y22" s="222"/>
      <c r="Z22" s="222"/>
      <c r="AA22" s="222"/>
      <c r="AB22" s="222"/>
      <c r="AC22" s="223"/>
      <c r="AD22" s="944" t="s">
        <v>450</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577</v>
      </c>
      <c r="H23" s="961"/>
      <c r="I23" s="961"/>
      <c r="J23" s="961"/>
      <c r="K23" s="961"/>
      <c r="L23" s="961"/>
      <c r="M23" s="961"/>
      <c r="N23" s="961"/>
      <c r="O23" s="962"/>
      <c r="P23" s="927">
        <v>192</v>
      </c>
      <c r="Q23" s="928"/>
      <c r="R23" s="928"/>
      <c r="S23" s="928"/>
      <c r="T23" s="928"/>
      <c r="U23" s="928"/>
      <c r="V23" s="945"/>
      <c r="W23" s="927">
        <v>283</v>
      </c>
      <c r="X23" s="928"/>
      <c r="Y23" s="928"/>
      <c r="Z23" s="928"/>
      <c r="AA23" s="928"/>
      <c r="AB23" s="928"/>
      <c r="AC23" s="945"/>
      <c r="AD23" s="982" t="s">
        <v>781</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578</v>
      </c>
      <c r="H24" s="964"/>
      <c r="I24" s="964"/>
      <c r="J24" s="964"/>
      <c r="K24" s="964"/>
      <c r="L24" s="964"/>
      <c r="M24" s="964"/>
      <c r="N24" s="964"/>
      <c r="O24" s="965"/>
      <c r="P24" s="657">
        <v>20</v>
      </c>
      <c r="Q24" s="658"/>
      <c r="R24" s="658"/>
      <c r="S24" s="658"/>
      <c r="T24" s="658"/>
      <c r="U24" s="658"/>
      <c r="V24" s="659"/>
      <c r="W24" s="657">
        <v>180</v>
      </c>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579</v>
      </c>
      <c r="H25" s="964"/>
      <c r="I25" s="964"/>
      <c r="J25" s="964"/>
      <c r="K25" s="964"/>
      <c r="L25" s="964"/>
      <c r="M25" s="964"/>
      <c r="N25" s="964"/>
      <c r="O25" s="965"/>
      <c r="P25" s="657">
        <v>3</v>
      </c>
      <c r="Q25" s="658"/>
      <c r="R25" s="658"/>
      <c r="S25" s="658"/>
      <c r="T25" s="658"/>
      <c r="U25" s="658"/>
      <c r="V25" s="659"/>
      <c r="W25" s="657">
        <v>3</v>
      </c>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580</v>
      </c>
      <c r="H26" s="964"/>
      <c r="I26" s="964"/>
      <c r="J26" s="964"/>
      <c r="K26" s="964"/>
      <c r="L26" s="964"/>
      <c r="M26" s="964"/>
      <c r="N26" s="964"/>
      <c r="O26" s="965"/>
      <c r="P26" s="657">
        <v>2</v>
      </c>
      <c r="Q26" s="658"/>
      <c r="R26" s="658"/>
      <c r="S26" s="658"/>
      <c r="T26" s="658"/>
      <c r="U26" s="658"/>
      <c r="V26" s="659"/>
      <c r="W26" s="657">
        <v>2</v>
      </c>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581</v>
      </c>
      <c r="H27" s="964"/>
      <c r="I27" s="964"/>
      <c r="J27" s="964"/>
      <c r="K27" s="964"/>
      <c r="L27" s="964"/>
      <c r="M27" s="964"/>
      <c r="N27" s="964"/>
      <c r="O27" s="965"/>
      <c r="P27" s="657">
        <v>2</v>
      </c>
      <c r="Q27" s="658"/>
      <c r="R27" s="658"/>
      <c r="S27" s="658"/>
      <c r="T27" s="658"/>
      <c r="U27" s="658"/>
      <c r="V27" s="659"/>
      <c r="W27" s="657">
        <v>2</v>
      </c>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455</v>
      </c>
      <c r="H28" s="967"/>
      <c r="I28" s="967"/>
      <c r="J28" s="967"/>
      <c r="K28" s="967"/>
      <c r="L28" s="967"/>
      <c r="M28" s="967"/>
      <c r="N28" s="967"/>
      <c r="O28" s="968"/>
      <c r="P28" s="880">
        <f>P29-SUM(P23:P27)</f>
        <v>2</v>
      </c>
      <c r="Q28" s="881"/>
      <c r="R28" s="881"/>
      <c r="S28" s="881"/>
      <c r="T28" s="881"/>
      <c r="U28" s="881"/>
      <c r="V28" s="882"/>
      <c r="W28" s="880">
        <f>W29-SUM(W23:W27)</f>
        <v>3</v>
      </c>
      <c r="X28" s="881"/>
      <c r="Y28" s="881"/>
      <c r="Z28" s="881"/>
      <c r="AA28" s="881"/>
      <c r="AB28" s="881"/>
      <c r="AC28" s="882"/>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452</v>
      </c>
      <c r="H29" s="970"/>
      <c r="I29" s="970"/>
      <c r="J29" s="970"/>
      <c r="K29" s="970"/>
      <c r="L29" s="970"/>
      <c r="M29" s="970"/>
      <c r="N29" s="970"/>
      <c r="O29" s="971"/>
      <c r="P29" s="657">
        <f>AK13</f>
        <v>221</v>
      </c>
      <c r="Q29" s="658"/>
      <c r="R29" s="658"/>
      <c r="S29" s="658"/>
      <c r="T29" s="658"/>
      <c r="U29" s="658"/>
      <c r="V29" s="659"/>
      <c r="W29" s="941">
        <f>AR13</f>
        <v>473</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3" t="s">
        <v>467</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529</v>
      </c>
      <c r="AF30" s="861"/>
      <c r="AG30" s="861"/>
      <c r="AH30" s="862"/>
      <c r="AI30" s="860" t="s">
        <v>526</v>
      </c>
      <c r="AJ30" s="861"/>
      <c r="AK30" s="861"/>
      <c r="AL30" s="862"/>
      <c r="AM30" s="923" t="s">
        <v>521</v>
      </c>
      <c r="AN30" s="923"/>
      <c r="AO30" s="923"/>
      <c r="AP30" s="860"/>
      <c r="AQ30" s="767" t="s">
        <v>353</v>
      </c>
      <c r="AR30" s="768"/>
      <c r="AS30" s="768"/>
      <c r="AT30" s="769"/>
      <c r="AU30" s="774" t="s">
        <v>253</v>
      </c>
      <c r="AV30" s="774"/>
      <c r="AW30" s="774"/>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574</v>
      </c>
      <c r="AR31" s="200"/>
      <c r="AS31" s="133" t="s">
        <v>354</v>
      </c>
      <c r="AT31" s="134"/>
      <c r="AU31" s="199">
        <v>31</v>
      </c>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584</v>
      </c>
      <c r="AC32" s="461"/>
      <c r="AD32" s="461"/>
      <c r="AE32" s="218">
        <v>41</v>
      </c>
      <c r="AF32" s="219"/>
      <c r="AG32" s="219"/>
      <c r="AH32" s="219"/>
      <c r="AI32" s="218">
        <v>20</v>
      </c>
      <c r="AJ32" s="219"/>
      <c r="AK32" s="219"/>
      <c r="AL32" s="219"/>
      <c r="AM32" s="218">
        <v>50</v>
      </c>
      <c r="AN32" s="219"/>
      <c r="AO32" s="219"/>
      <c r="AP32" s="219"/>
      <c r="AQ32" s="340" t="s">
        <v>574</v>
      </c>
      <c r="AR32" s="207"/>
      <c r="AS32" s="207"/>
      <c r="AT32" s="341"/>
      <c r="AU32" s="219" t="s">
        <v>574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85</v>
      </c>
      <c r="AF33" s="219"/>
      <c r="AG33" s="219"/>
      <c r="AH33" s="219"/>
      <c r="AI33" s="218">
        <v>85</v>
      </c>
      <c r="AJ33" s="219"/>
      <c r="AK33" s="219"/>
      <c r="AL33" s="219"/>
      <c r="AM33" s="218">
        <v>85</v>
      </c>
      <c r="AN33" s="219"/>
      <c r="AO33" s="219"/>
      <c r="AP33" s="219"/>
      <c r="AQ33" s="340" t="s">
        <v>574</v>
      </c>
      <c r="AR33" s="207"/>
      <c r="AS33" s="207"/>
      <c r="AT33" s="341"/>
      <c r="AU33" s="219">
        <v>40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48</v>
      </c>
      <c r="AF34" s="219"/>
      <c r="AG34" s="219"/>
      <c r="AH34" s="219"/>
      <c r="AI34" s="218">
        <v>24</v>
      </c>
      <c r="AJ34" s="219"/>
      <c r="AK34" s="219"/>
      <c r="AL34" s="219"/>
      <c r="AM34" s="218">
        <v>59</v>
      </c>
      <c r="AN34" s="219"/>
      <c r="AO34" s="219"/>
      <c r="AP34" s="219"/>
      <c r="AQ34" s="340" t="s">
        <v>585</v>
      </c>
      <c r="AR34" s="207"/>
      <c r="AS34" s="207"/>
      <c r="AT34" s="341"/>
      <c r="AU34" s="219" t="s">
        <v>623</v>
      </c>
      <c r="AV34" s="219"/>
      <c r="AW34" s="219"/>
      <c r="AX34" s="221"/>
    </row>
    <row r="35" spans="1:50" ht="23.25" customHeight="1" x14ac:dyDescent="0.15">
      <c r="A35" s="226" t="s">
        <v>499</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11" t="s">
        <v>253</v>
      </c>
      <c r="AV37" s="411"/>
      <c r="AW37" s="411"/>
      <c r="AX37" s="918"/>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590</v>
      </c>
      <c r="AR38" s="200"/>
      <c r="AS38" s="133" t="s">
        <v>354</v>
      </c>
      <c r="AT38" s="134"/>
      <c r="AU38" s="199">
        <v>31</v>
      </c>
      <c r="AV38" s="199"/>
      <c r="AW38" s="398" t="s">
        <v>300</v>
      </c>
      <c r="AX38" s="399"/>
    </row>
    <row r="39" spans="1:50" ht="23.25" customHeight="1" x14ac:dyDescent="0.15">
      <c r="A39" s="403"/>
      <c r="B39" s="401"/>
      <c r="C39" s="401"/>
      <c r="D39" s="401"/>
      <c r="E39" s="401"/>
      <c r="F39" s="402"/>
      <c r="G39" s="564" t="s">
        <v>749</v>
      </c>
      <c r="H39" s="565"/>
      <c r="I39" s="565"/>
      <c r="J39" s="565"/>
      <c r="K39" s="565"/>
      <c r="L39" s="565"/>
      <c r="M39" s="565"/>
      <c r="N39" s="565"/>
      <c r="O39" s="566"/>
      <c r="P39" s="105" t="s">
        <v>760</v>
      </c>
      <c r="Q39" s="105"/>
      <c r="R39" s="105"/>
      <c r="S39" s="105"/>
      <c r="T39" s="105"/>
      <c r="U39" s="105"/>
      <c r="V39" s="105"/>
      <c r="W39" s="105"/>
      <c r="X39" s="106"/>
      <c r="Y39" s="471" t="s">
        <v>12</v>
      </c>
      <c r="Z39" s="531"/>
      <c r="AA39" s="532"/>
      <c r="AB39" s="461" t="s">
        <v>589</v>
      </c>
      <c r="AC39" s="461"/>
      <c r="AD39" s="461"/>
      <c r="AE39" s="218">
        <v>2337</v>
      </c>
      <c r="AF39" s="219"/>
      <c r="AG39" s="219"/>
      <c r="AH39" s="219"/>
      <c r="AI39" s="218">
        <v>2453</v>
      </c>
      <c r="AJ39" s="219"/>
      <c r="AK39" s="219"/>
      <c r="AL39" s="219"/>
      <c r="AM39" s="218">
        <v>1852</v>
      </c>
      <c r="AN39" s="219"/>
      <c r="AO39" s="219"/>
      <c r="AP39" s="219"/>
      <c r="AQ39" s="340" t="s">
        <v>574</v>
      </c>
      <c r="AR39" s="207"/>
      <c r="AS39" s="207"/>
      <c r="AT39" s="341"/>
      <c r="AU39" s="219" t="s">
        <v>591</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589</v>
      </c>
      <c r="AC40" s="523"/>
      <c r="AD40" s="523"/>
      <c r="AE40" s="218">
        <v>1990</v>
      </c>
      <c r="AF40" s="219"/>
      <c r="AG40" s="219"/>
      <c r="AH40" s="219"/>
      <c r="AI40" s="218">
        <v>2226</v>
      </c>
      <c r="AJ40" s="219"/>
      <c r="AK40" s="219"/>
      <c r="AL40" s="219"/>
      <c r="AM40" s="218">
        <v>2429</v>
      </c>
      <c r="AN40" s="219"/>
      <c r="AO40" s="219"/>
      <c r="AP40" s="219"/>
      <c r="AQ40" s="340" t="s">
        <v>590</v>
      </c>
      <c r="AR40" s="207"/>
      <c r="AS40" s="207"/>
      <c r="AT40" s="341"/>
      <c r="AU40" s="219">
        <v>2214</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117</v>
      </c>
      <c r="AF41" s="219"/>
      <c r="AG41" s="219"/>
      <c r="AH41" s="219"/>
      <c r="AI41" s="218">
        <v>110</v>
      </c>
      <c r="AJ41" s="219"/>
      <c r="AK41" s="219"/>
      <c r="AL41" s="219"/>
      <c r="AM41" s="218">
        <v>76</v>
      </c>
      <c r="AN41" s="219"/>
      <c r="AO41" s="219"/>
      <c r="AP41" s="219"/>
      <c r="AQ41" s="340" t="s">
        <v>574</v>
      </c>
      <c r="AR41" s="207"/>
      <c r="AS41" s="207"/>
      <c r="AT41" s="341"/>
      <c r="AU41" s="219" t="s">
        <v>574</v>
      </c>
      <c r="AV41" s="219"/>
      <c r="AW41" s="219"/>
      <c r="AX41" s="221"/>
    </row>
    <row r="42" spans="1:50" ht="23.25" customHeight="1" x14ac:dyDescent="0.15">
      <c r="A42" s="226" t="s">
        <v>499</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502</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55"/>
    </row>
    <row r="80" spans="1:50" ht="18.75" hidden="1" customHeight="1" x14ac:dyDescent="0.15">
      <c r="A80" s="866"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353</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434</v>
      </c>
      <c r="AF101" s="219"/>
      <c r="AG101" s="219"/>
      <c r="AH101" s="220"/>
      <c r="AI101" s="218">
        <v>66</v>
      </c>
      <c r="AJ101" s="219"/>
      <c r="AK101" s="219"/>
      <c r="AL101" s="220"/>
      <c r="AM101" s="218">
        <v>493</v>
      </c>
      <c r="AN101" s="219"/>
      <c r="AO101" s="219"/>
      <c r="AP101" s="220"/>
      <c r="AQ101" s="218" t="s">
        <v>593</v>
      </c>
      <c r="AR101" s="219"/>
      <c r="AS101" s="219"/>
      <c r="AT101" s="220"/>
      <c r="AU101" s="218" t="s">
        <v>783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173</v>
      </c>
      <c r="AF102" s="418"/>
      <c r="AG102" s="418"/>
      <c r="AH102" s="418"/>
      <c r="AI102" s="418">
        <v>253</v>
      </c>
      <c r="AJ102" s="418"/>
      <c r="AK102" s="418"/>
      <c r="AL102" s="418"/>
      <c r="AM102" s="418">
        <v>817</v>
      </c>
      <c r="AN102" s="418"/>
      <c r="AO102" s="418"/>
      <c r="AP102" s="418"/>
      <c r="AQ102" s="273">
        <v>808</v>
      </c>
      <c r="AR102" s="274"/>
      <c r="AS102" s="274"/>
      <c r="AT102" s="319"/>
      <c r="AU102" s="273">
        <v>800</v>
      </c>
      <c r="AV102" s="274"/>
      <c r="AW102" s="274"/>
      <c r="AX102" s="319"/>
    </row>
    <row r="103" spans="1:60" ht="31.5"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587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589</v>
      </c>
      <c r="AC104" s="546"/>
      <c r="AD104" s="547"/>
      <c r="AE104" s="218">
        <v>2337</v>
      </c>
      <c r="AF104" s="219"/>
      <c r="AG104" s="219"/>
      <c r="AH104" s="220"/>
      <c r="AI104" s="218">
        <v>2453</v>
      </c>
      <c r="AJ104" s="219"/>
      <c r="AK104" s="219"/>
      <c r="AL104" s="220"/>
      <c r="AM104" s="218">
        <v>1852</v>
      </c>
      <c r="AN104" s="219"/>
      <c r="AO104" s="219"/>
      <c r="AP104" s="220"/>
      <c r="AQ104" s="218" t="s">
        <v>594</v>
      </c>
      <c r="AR104" s="219"/>
      <c r="AS104" s="219"/>
      <c r="AT104" s="220"/>
      <c r="AU104" s="218" t="s">
        <v>783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589</v>
      </c>
      <c r="AC105" s="469"/>
      <c r="AD105" s="470"/>
      <c r="AE105" s="418">
        <v>1990</v>
      </c>
      <c r="AF105" s="418"/>
      <c r="AG105" s="418"/>
      <c r="AH105" s="418"/>
      <c r="AI105" s="418">
        <v>2226</v>
      </c>
      <c r="AJ105" s="418"/>
      <c r="AK105" s="418"/>
      <c r="AL105" s="418"/>
      <c r="AM105" s="418">
        <v>2429</v>
      </c>
      <c r="AN105" s="418"/>
      <c r="AO105" s="418"/>
      <c r="AP105" s="418"/>
      <c r="AQ105" s="218">
        <v>2214</v>
      </c>
      <c r="AR105" s="219"/>
      <c r="AS105" s="219"/>
      <c r="AT105" s="220"/>
      <c r="AU105" s="273">
        <v>2062</v>
      </c>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775</v>
      </c>
      <c r="AC116" s="463"/>
      <c r="AD116" s="464"/>
      <c r="AE116" s="418">
        <v>0.1</v>
      </c>
      <c r="AF116" s="418"/>
      <c r="AG116" s="418"/>
      <c r="AH116" s="418"/>
      <c r="AI116" s="418">
        <v>0.1</v>
      </c>
      <c r="AJ116" s="418"/>
      <c r="AK116" s="418"/>
      <c r="AL116" s="418"/>
      <c r="AM116" s="418">
        <v>0.1</v>
      </c>
      <c r="AN116" s="418"/>
      <c r="AO116" s="418"/>
      <c r="AP116" s="418"/>
      <c r="AQ116" s="218">
        <v>0.1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597</v>
      </c>
      <c r="AF117" s="551"/>
      <c r="AG117" s="551"/>
      <c r="AH117" s="551"/>
      <c r="AI117" s="551" t="s">
        <v>598</v>
      </c>
      <c r="AJ117" s="551"/>
      <c r="AK117" s="551"/>
      <c r="AL117" s="551"/>
      <c r="AM117" s="551" t="s">
        <v>753</v>
      </c>
      <c r="AN117" s="551"/>
      <c r="AO117" s="551"/>
      <c r="AP117" s="551"/>
      <c r="AQ117" s="551" t="s">
        <v>774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hidden="1" customHeight="1" x14ac:dyDescent="0.15">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476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357</v>
      </c>
      <c r="D130" s="185"/>
      <c r="E130" s="169" t="s">
        <v>386</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354</v>
      </c>
      <c r="AT133" s="134"/>
      <c r="AU133" s="200" t="s">
        <v>603</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602</v>
      </c>
      <c r="AC134" s="205"/>
      <c r="AD134" s="205"/>
      <c r="AE134" s="206" t="s">
        <v>574</v>
      </c>
      <c r="AF134" s="207"/>
      <c r="AG134" s="207"/>
      <c r="AH134" s="207"/>
      <c r="AI134" s="206" t="s">
        <v>604</v>
      </c>
      <c r="AJ134" s="207"/>
      <c r="AK134" s="207"/>
      <c r="AL134" s="207"/>
      <c r="AM134" s="206" t="s">
        <v>602</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574</v>
      </c>
      <c r="AC135" s="213"/>
      <c r="AD135" s="213"/>
      <c r="AE135" s="206" t="s">
        <v>574</v>
      </c>
      <c r="AF135" s="207"/>
      <c r="AG135" s="207"/>
      <c r="AH135" s="207"/>
      <c r="AI135" s="206" t="s">
        <v>574</v>
      </c>
      <c r="AJ135" s="207"/>
      <c r="AK135" s="207"/>
      <c r="AL135" s="207"/>
      <c r="AM135" s="206" t="s">
        <v>601</v>
      </c>
      <c r="AN135" s="207"/>
      <c r="AO135" s="207"/>
      <c r="AP135" s="207"/>
      <c r="AQ135" s="206" t="s">
        <v>574</v>
      </c>
      <c r="AR135" s="207"/>
      <c r="AS135" s="207"/>
      <c r="AT135" s="207"/>
      <c r="AU135" s="206" t="s">
        <v>601</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574</v>
      </c>
      <c r="H154" s="105"/>
      <c r="I154" s="105"/>
      <c r="J154" s="105"/>
      <c r="K154" s="105"/>
      <c r="L154" s="105"/>
      <c r="M154" s="105"/>
      <c r="N154" s="105"/>
      <c r="O154" s="105"/>
      <c r="P154" s="106"/>
      <c r="Q154" s="125" t="s">
        <v>574</v>
      </c>
      <c r="R154" s="105"/>
      <c r="S154" s="105"/>
      <c r="T154" s="105"/>
      <c r="U154" s="105"/>
      <c r="V154" s="105"/>
      <c r="W154" s="105"/>
      <c r="X154" s="105"/>
      <c r="Y154" s="105"/>
      <c r="Z154" s="105"/>
      <c r="AA154" s="293"/>
      <c r="AB154" s="141" t="s">
        <v>574</v>
      </c>
      <c r="AC154" s="142"/>
      <c r="AD154" s="142"/>
      <c r="AE154" s="147" t="s">
        <v>574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605</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9"/>
      <c r="E430" s="174" t="s">
        <v>539</v>
      </c>
      <c r="F430" s="900"/>
      <c r="G430" s="901" t="s">
        <v>373</v>
      </c>
      <c r="H430" s="123"/>
      <c r="I430" s="123"/>
      <c r="J430" s="902" t="s">
        <v>606</v>
      </c>
      <c r="K430" s="903"/>
      <c r="L430" s="903"/>
      <c r="M430" s="903"/>
      <c r="N430" s="903"/>
      <c r="O430" s="903"/>
      <c r="P430" s="903"/>
      <c r="Q430" s="903"/>
      <c r="R430" s="903"/>
      <c r="S430" s="903"/>
      <c r="T430" s="904"/>
      <c r="U430" s="588" t="s">
        <v>574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608</v>
      </c>
      <c r="AF432" s="200"/>
      <c r="AG432" s="133" t="s">
        <v>354</v>
      </c>
      <c r="AH432" s="134"/>
      <c r="AI432" s="156"/>
      <c r="AJ432" s="156"/>
      <c r="AK432" s="156"/>
      <c r="AL432" s="154"/>
      <c r="AM432" s="156"/>
      <c r="AN432" s="156"/>
      <c r="AO432" s="156"/>
      <c r="AP432" s="154"/>
      <c r="AQ432" s="590" t="s">
        <v>608</v>
      </c>
      <c r="AR432" s="200"/>
      <c r="AS432" s="133" t="s">
        <v>354</v>
      </c>
      <c r="AT432" s="134"/>
      <c r="AU432" s="200" t="s">
        <v>611</v>
      </c>
      <c r="AV432" s="200"/>
      <c r="AW432" s="133" t="s">
        <v>300</v>
      </c>
      <c r="AX432" s="195"/>
    </row>
    <row r="433" spans="1:50" ht="23.25" customHeight="1" x14ac:dyDescent="0.15">
      <c r="A433" s="189"/>
      <c r="B433" s="186"/>
      <c r="C433" s="180"/>
      <c r="D433" s="186"/>
      <c r="E433" s="342"/>
      <c r="F433" s="343"/>
      <c r="G433" s="104" t="s">
        <v>607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574</v>
      </c>
      <c r="AF433" s="207"/>
      <c r="AG433" s="207"/>
      <c r="AH433" s="207"/>
      <c r="AI433" s="340" t="s">
        <v>574</v>
      </c>
      <c r="AJ433" s="207"/>
      <c r="AK433" s="207"/>
      <c r="AL433" s="207"/>
      <c r="AM433" s="340" t="s">
        <v>574</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604</v>
      </c>
      <c r="AC434" s="205"/>
      <c r="AD434" s="205"/>
      <c r="AE434" s="340" t="s">
        <v>574</v>
      </c>
      <c r="AF434" s="207"/>
      <c r="AG434" s="207"/>
      <c r="AH434" s="341"/>
      <c r="AI434" s="340" t="s">
        <v>609</v>
      </c>
      <c r="AJ434" s="207"/>
      <c r="AK434" s="207"/>
      <c r="AL434" s="207"/>
      <c r="AM434" s="340" t="s">
        <v>574</v>
      </c>
      <c r="AN434" s="207"/>
      <c r="AO434" s="207"/>
      <c r="AP434" s="341"/>
      <c r="AQ434" s="340" t="s">
        <v>574</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574</v>
      </c>
      <c r="AF435" s="207"/>
      <c r="AG435" s="207"/>
      <c r="AH435" s="341"/>
      <c r="AI435" s="340" t="s">
        <v>574</v>
      </c>
      <c r="AJ435" s="207"/>
      <c r="AK435" s="207"/>
      <c r="AL435" s="207"/>
      <c r="AM435" s="340" t="s">
        <v>574</v>
      </c>
      <c r="AN435" s="207"/>
      <c r="AO435" s="207"/>
      <c r="AP435" s="341"/>
      <c r="AQ435" s="340" t="s">
        <v>610</v>
      </c>
      <c r="AR435" s="207"/>
      <c r="AS435" s="207"/>
      <c r="AT435" s="341"/>
      <c r="AU435" s="207" t="s">
        <v>574</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612</v>
      </c>
      <c r="AF457" s="200"/>
      <c r="AG457" s="133" t="s">
        <v>354</v>
      </c>
      <c r="AH457" s="134"/>
      <c r="AI457" s="156"/>
      <c r="AJ457" s="156"/>
      <c r="AK457" s="156"/>
      <c r="AL457" s="154"/>
      <c r="AM457" s="156"/>
      <c r="AN457" s="156"/>
      <c r="AO457" s="156"/>
      <c r="AP457" s="154"/>
      <c r="AQ457" s="590" t="s">
        <v>574</v>
      </c>
      <c r="AR457" s="200"/>
      <c r="AS457" s="133" t="s">
        <v>354</v>
      </c>
      <c r="AT457" s="134"/>
      <c r="AU457" s="200" t="s">
        <v>574</v>
      </c>
      <c r="AV457" s="200"/>
      <c r="AW457" s="133" t="s">
        <v>300</v>
      </c>
      <c r="AX457" s="195"/>
    </row>
    <row r="458" spans="1:50" ht="23.25"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574</v>
      </c>
      <c r="AF458" s="207"/>
      <c r="AG458" s="207"/>
      <c r="AH458" s="207"/>
      <c r="AI458" s="340" t="s">
        <v>613</v>
      </c>
      <c r="AJ458" s="207"/>
      <c r="AK458" s="207"/>
      <c r="AL458" s="207"/>
      <c r="AM458" s="340" t="s">
        <v>608</v>
      </c>
      <c r="AN458" s="207"/>
      <c r="AO458" s="207"/>
      <c r="AP458" s="341"/>
      <c r="AQ458" s="340" t="s">
        <v>574</v>
      </c>
      <c r="AR458" s="207"/>
      <c r="AS458" s="207"/>
      <c r="AT458" s="341"/>
      <c r="AU458" s="207" t="s">
        <v>574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611</v>
      </c>
      <c r="AC459" s="205"/>
      <c r="AD459" s="205"/>
      <c r="AE459" s="340" t="s">
        <v>590</v>
      </c>
      <c r="AF459" s="207"/>
      <c r="AG459" s="207"/>
      <c r="AH459" s="341"/>
      <c r="AI459" s="340" t="s">
        <v>603</v>
      </c>
      <c r="AJ459" s="207"/>
      <c r="AK459" s="207"/>
      <c r="AL459" s="207"/>
      <c r="AM459" s="340" t="s">
        <v>574</v>
      </c>
      <c r="AN459" s="207"/>
      <c r="AO459" s="207"/>
      <c r="AP459" s="341"/>
      <c r="AQ459" s="340" t="s">
        <v>576</v>
      </c>
      <c r="AR459" s="207"/>
      <c r="AS459" s="207"/>
      <c r="AT459" s="341"/>
      <c r="AU459" s="207" t="s">
        <v>574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574</v>
      </c>
      <c r="AF460" s="207"/>
      <c r="AG460" s="207"/>
      <c r="AH460" s="341"/>
      <c r="AI460" s="340" t="s">
        <v>574</v>
      </c>
      <c r="AJ460" s="207"/>
      <c r="AK460" s="207"/>
      <c r="AL460" s="207"/>
      <c r="AM460" s="340" t="s">
        <v>574</v>
      </c>
      <c r="AN460" s="207"/>
      <c r="AO460" s="207"/>
      <c r="AP460" s="341"/>
      <c r="AQ460" s="340" t="s">
        <v>574</v>
      </c>
      <c r="AR460" s="207"/>
      <c r="AS460" s="207"/>
      <c r="AT460" s="341"/>
      <c r="AU460" s="207" t="s">
        <v>576</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1" t="s">
        <v>373</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1" t="s">
        <v>373</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1" t="s">
        <v>373</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1" t="s">
        <v>373</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39"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750</v>
      </c>
      <c r="AE705" s="715"/>
      <c r="AF705" s="715"/>
      <c r="AG705" s="125" t="s">
        <v>752</v>
      </c>
      <c r="AH705" s="105"/>
      <c r="AI705" s="105"/>
      <c r="AJ705" s="105"/>
      <c r="AK705" s="105"/>
      <c r="AL705" s="105"/>
      <c r="AM705" s="105"/>
      <c r="AN705" s="105"/>
      <c r="AO705" s="105"/>
      <c r="AP705" s="105"/>
      <c r="AQ705" s="105"/>
      <c r="AR705" s="105"/>
      <c r="AS705" s="105"/>
      <c r="AT705" s="105"/>
      <c r="AU705" s="105"/>
      <c r="AV705" s="105"/>
      <c r="AW705" s="105"/>
      <c r="AX705" s="126"/>
    </row>
    <row r="706" spans="1:50" ht="42" customHeight="1" x14ac:dyDescent="0.15">
      <c r="A706" s="642"/>
      <c r="B706" s="643"/>
      <c r="C706" s="794"/>
      <c r="D706" s="795"/>
      <c r="E706" s="730" t="s">
        <v>500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751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751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619</v>
      </c>
      <c r="AE708" s="605"/>
      <c r="AF708" s="605"/>
      <c r="AG708" s="742" t="s">
        <v>573</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t="s">
        <v>573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39.7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750</v>
      </c>
      <c r="AE712" s="783"/>
      <c r="AF712" s="783"/>
      <c r="AG712" s="810" t="s">
        <v>761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6" t="s">
        <v>465</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619</v>
      </c>
      <c r="AE713" s="329"/>
      <c r="AF713" s="663"/>
      <c r="AG713" s="101" t="s">
        <v>745</v>
      </c>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6" t="s">
        <v>620</v>
      </c>
      <c r="AH714" s="737"/>
      <c r="AI714" s="737"/>
      <c r="AJ714" s="737"/>
      <c r="AK714" s="737"/>
      <c r="AL714" s="737"/>
      <c r="AM714" s="737"/>
      <c r="AN714" s="737"/>
      <c r="AO714" s="737"/>
      <c r="AP714" s="737"/>
      <c r="AQ714" s="737"/>
      <c r="AR714" s="737"/>
      <c r="AS714" s="737"/>
      <c r="AT714" s="737"/>
      <c r="AU714" s="737"/>
      <c r="AV714" s="737"/>
      <c r="AW714" s="737"/>
      <c r="AX714" s="738"/>
    </row>
    <row r="715" spans="1:50" ht="102" customHeight="1" x14ac:dyDescent="0.15">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750</v>
      </c>
      <c r="AE715" s="605"/>
      <c r="AF715" s="656"/>
      <c r="AG715" s="742" t="s">
        <v>776</v>
      </c>
      <c r="AH715" s="743"/>
      <c r="AI715" s="743"/>
      <c r="AJ715" s="743"/>
      <c r="AK715" s="743"/>
      <c r="AL715" s="743"/>
      <c r="AM715" s="743"/>
      <c r="AN715" s="743"/>
      <c r="AO715" s="743"/>
      <c r="AP715" s="743"/>
      <c r="AQ715" s="743"/>
      <c r="AR715" s="743"/>
      <c r="AS715" s="743"/>
      <c r="AT715" s="743"/>
      <c r="AU715" s="743"/>
      <c r="AV715" s="743"/>
      <c r="AW715" s="743"/>
      <c r="AX715" s="744"/>
    </row>
    <row r="716" spans="1:50" ht="6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1" t="s">
        <v>759</v>
      </c>
      <c r="AH716" s="102"/>
      <c r="AI716" s="102"/>
      <c r="AJ716" s="102"/>
      <c r="AK716" s="102"/>
      <c r="AL716" s="102"/>
      <c r="AM716" s="102"/>
      <c r="AN716" s="102"/>
      <c r="AO716" s="102"/>
      <c r="AP716" s="102"/>
      <c r="AQ716" s="102"/>
      <c r="AR716" s="102"/>
      <c r="AS716" s="102"/>
      <c r="AT716" s="102"/>
      <c r="AU716" s="102"/>
      <c r="AV716" s="102"/>
      <c r="AW716" s="102"/>
      <c r="AX716" s="103"/>
    </row>
    <row r="717" spans="1:50" ht="68.25"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750</v>
      </c>
      <c r="AE717" s="329"/>
      <c r="AF717" s="329"/>
      <c r="AG717" s="101" t="s">
        <v>762</v>
      </c>
      <c r="AH717" s="102"/>
      <c r="AI717" s="102"/>
      <c r="AJ717" s="102"/>
      <c r="AK717" s="102"/>
      <c r="AL717" s="102"/>
      <c r="AM717" s="102"/>
      <c r="AN717" s="102"/>
      <c r="AO717" s="102"/>
      <c r="AP717" s="102"/>
      <c r="AQ717" s="102"/>
      <c r="AR717" s="102"/>
      <c r="AS717" s="102"/>
      <c r="AT717" s="102"/>
      <c r="AU717" s="102"/>
      <c r="AV717" s="102"/>
      <c r="AW717" s="102"/>
      <c r="AX717" s="103"/>
    </row>
    <row r="718" spans="1:50" ht="21.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619</v>
      </c>
      <c r="AE718" s="329"/>
      <c r="AF718" s="329"/>
      <c r="AG718" s="127" t="s">
        <v>574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563</v>
      </c>
      <c r="D721" s="297"/>
      <c r="E721" s="297"/>
      <c r="F721" s="298"/>
      <c r="G721" s="287"/>
      <c r="H721" s="288"/>
      <c r="I721" s="83" t="str">
        <f>IF(OR(G721="　", G721=""), "", "-")</f>
        <v/>
      </c>
      <c r="J721" s="291"/>
      <c r="K721" s="291"/>
      <c r="L721" s="83" t="str">
        <f>IF(M721="","","-")</f>
        <v/>
      </c>
      <c r="M721" s="84"/>
      <c r="N721" s="304" t="s">
        <v>621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4.5" customHeight="1" x14ac:dyDescent="0.15">
      <c r="A726" s="640" t="s">
        <v>48</v>
      </c>
      <c r="B726" s="802"/>
      <c r="C726" s="815" t="s">
        <v>53</v>
      </c>
      <c r="D726" s="837"/>
      <c r="E726" s="837"/>
      <c r="F726" s="838"/>
      <c r="G726" s="577" t="s">
        <v>777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4.5" customHeight="1" thickBot="1" x14ac:dyDescent="0.2">
      <c r="A727" s="803"/>
      <c r="B727" s="804"/>
      <c r="C727" s="748" t="s">
        <v>57</v>
      </c>
      <c r="D727" s="749"/>
      <c r="E727" s="749"/>
      <c r="F727" s="750"/>
      <c r="G727" s="575" t="s">
        <v>763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1.25" customHeight="1" thickBot="1" x14ac:dyDescent="0.2">
      <c r="A729" s="634" t="s">
        <v>778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 customHeight="1" thickBot="1" x14ac:dyDescent="0.2">
      <c r="A731" s="799" t="s">
        <v>256</v>
      </c>
      <c r="B731" s="800"/>
      <c r="C731" s="800"/>
      <c r="D731" s="800"/>
      <c r="E731" s="801"/>
      <c r="F731" s="729" t="s">
        <v>779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7.75" customHeight="1" thickBot="1" x14ac:dyDescent="0.2">
      <c r="A733" s="673" t="s">
        <v>782</v>
      </c>
      <c r="B733" s="674"/>
      <c r="C733" s="674"/>
      <c r="D733" s="674"/>
      <c r="E733" s="675"/>
      <c r="F733" s="637" t="s">
        <v>785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764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9" t="s">
        <v>543</v>
      </c>
      <c r="B737" s="210"/>
      <c r="C737" s="210"/>
      <c r="D737" s="211"/>
      <c r="E737" s="998" t="s">
        <v>765</v>
      </c>
      <c r="F737" s="998"/>
      <c r="G737" s="998"/>
      <c r="H737" s="998"/>
      <c r="I737" s="998"/>
      <c r="J737" s="998"/>
      <c r="K737" s="998"/>
      <c r="L737" s="998"/>
      <c r="M737" s="998"/>
      <c r="N737" s="365" t="s">
        <v>536</v>
      </c>
      <c r="O737" s="365"/>
      <c r="P737" s="365"/>
      <c r="Q737" s="365"/>
      <c r="R737" s="998" t="s">
        <v>766</v>
      </c>
      <c r="S737" s="998"/>
      <c r="T737" s="998"/>
      <c r="U737" s="998"/>
      <c r="V737" s="998"/>
      <c r="W737" s="998"/>
      <c r="X737" s="998"/>
      <c r="Y737" s="998"/>
      <c r="Z737" s="998"/>
      <c r="AA737" s="365" t="s">
        <v>535</v>
      </c>
      <c r="AB737" s="365"/>
      <c r="AC737" s="365"/>
      <c r="AD737" s="365"/>
      <c r="AE737" s="998" t="s">
        <v>767</v>
      </c>
      <c r="AF737" s="998"/>
      <c r="AG737" s="998"/>
      <c r="AH737" s="998"/>
      <c r="AI737" s="998"/>
      <c r="AJ737" s="998"/>
      <c r="AK737" s="998"/>
      <c r="AL737" s="998"/>
      <c r="AM737" s="998"/>
      <c r="AN737" s="365" t="s">
        <v>534</v>
      </c>
      <c r="AO737" s="365"/>
      <c r="AP737" s="365"/>
      <c r="AQ737" s="365"/>
      <c r="AR737" s="990" t="s">
        <v>768</v>
      </c>
      <c r="AS737" s="991"/>
      <c r="AT737" s="991"/>
      <c r="AU737" s="991"/>
      <c r="AV737" s="991"/>
      <c r="AW737" s="991"/>
      <c r="AX737" s="992"/>
      <c r="AY737" s="89"/>
      <c r="AZ737" s="89"/>
    </row>
    <row r="738" spans="1:52" ht="24.75" customHeight="1" x14ac:dyDescent="0.15">
      <c r="A738" s="999" t="s">
        <v>533</v>
      </c>
      <c r="B738" s="210"/>
      <c r="C738" s="210"/>
      <c r="D738" s="211"/>
      <c r="E738" s="998" t="s">
        <v>769</v>
      </c>
      <c r="F738" s="998"/>
      <c r="G738" s="998"/>
      <c r="H738" s="998"/>
      <c r="I738" s="998"/>
      <c r="J738" s="998"/>
      <c r="K738" s="998"/>
      <c r="L738" s="998"/>
      <c r="M738" s="998"/>
      <c r="N738" s="365" t="s">
        <v>532</v>
      </c>
      <c r="O738" s="365"/>
      <c r="P738" s="365"/>
      <c r="Q738" s="365"/>
      <c r="R738" s="998" t="s">
        <v>770</v>
      </c>
      <c r="S738" s="998"/>
      <c r="T738" s="998"/>
      <c r="U738" s="998"/>
      <c r="V738" s="998"/>
      <c r="W738" s="998"/>
      <c r="X738" s="998"/>
      <c r="Y738" s="998"/>
      <c r="Z738" s="998"/>
      <c r="AA738" s="365" t="s">
        <v>531</v>
      </c>
      <c r="AB738" s="365"/>
      <c r="AC738" s="365"/>
      <c r="AD738" s="365"/>
      <c r="AE738" s="998" t="s">
        <v>771</v>
      </c>
      <c r="AF738" s="998"/>
      <c r="AG738" s="998"/>
      <c r="AH738" s="998"/>
      <c r="AI738" s="998"/>
      <c r="AJ738" s="998"/>
      <c r="AK738" s="998"/>
      <c r="AL738" s="998"/>
      <c r="AM738" s="998"/>
      <c r="AN738" s="365" t="s">
        <v>527</v>
      </c>
      <c r="AO738" s="365"/>
      <c r="AP738" s="365"/>
      <c r="AQ738" s="365"/>
      <c r="AR738" s="990" t="s">
        <v>772</v>
      </c>
      <c r="AS738" s="991"/>
      <c r="AT738" s="991"/>
      <c r="AU738" s="991"/>
      <c r="AV738" s="991"/>
      <c r="AW738" s="991"/>
      <c r="AX738" s="992"/>
    </row>
    <row r="739" spans="1:52" ht="24.75" customHeight="1" thickBot="1" x14ac:dyDescent="0.2">
      <c r="A739" s="1000" t="s">
        <v>523</v>
      </c>
      <c r="B739" s="1001"/>
      <c r="C739" s="1001"/>
      <c r="D739" s="1002"/>
      <c r="E739" s="1003" t="s">
        <v>563</v>
      </c>
      <c r="F739" s="993"/>
      <c r="G739" s="993"/>
      <c r="H739" s="93" t="str">
        <f>IF(E739="", "", "(")</f>
        <v>(</v>
      </c>
      <c r="I739" s="993"/>
      <c r="J739" s="993"/>
      <c r="K739" s="93" t="str">
        <f>IF(OR(I739="　", I739=""), "", "-")</f>
        <v/>
      </c>
      <c r="L739" s="994">
        <v>710</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505</v>
      </c>
      <c r="B779" s="629"/>
      <c r="C779" s="629"/>
      <c r="D779" s="629"/>
      <c r="E779" s="629"/>
      <c r="F779" s="630"/>
      <c r="G779" s="595" t="s">
        <v>624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625</v>
      </c>
      <c r="H781" s="671"/>
      <c r="I781" s="671"/>
      <c r="J781" s="671"/>
      <c r="K781" s="672"/>
      <c r="L781" s="664" t="s">
        <v>626</v>
      </c>
      <c r="M781" s="665"/>
      <c r="N781" s="665"/>
      <c r="O781" s="665"/>
      <c r="P781" s="665"/>
      <c r="Q781" s="665"/>
      <c r="R781" s="665"/>
      <c r="S781" s="665"/>
      <c r="T781" s="665"/>
      <c r="U781" s="665"/>
      <c r="V781" s="665"/>
      <c r="W781" s="665"/>
      <c r="X781" s="666"/>
      <c r="Y781" s="388">
        <v>7</v>
      </c>
      <c r="Z781" s="389"/>
      <c r="AA781" s="389"/>
      <c r="AB781" s="805"/>
      <c r="AC781" s="670" t="s">
        <v>628</v>
      </c>
      <c r="AD781" s="671"/>
      <c r="AE781" s="671"/>
      <c r="AF781" s="671"/>
      <c r="AG781" s="672"/>
      <c r="AH781" s="664" t="s">
        <v>629</v>
      </c>
      <c r="AI781" s="665"/>
      <c r="AJ781" s="665"/>
      <c r="AK781" s="665"/>
      <c r="AL781" s="665"/>
      <c r="AM781" s="665"/>
      <c r="AN781" s="665"/>
      <c r="AO781" s="665"/>
      <c r="AP781" s="665"/>
      <c r="AQ781" s="665"/>
      <c r="AR781" s="665"/>
      <c r="AS781" s="665"/>
      <c r="AT781" s="666"/>
      <c r="AU781" s="388">
        <v>3</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630</v>
      </c>
      <c r="AD782" s="607"/>
      <c r="AE782" s="607"/>
      <c r="AF782" s="607"/>
      <c r="AG782" s="608"/>
      <c r="AH782" s="598" t="s">
        <v>631</v>
      </c>
      <c r="AI782" s="599"/>
      <c r="AJ782" s="599"/>
      <c r="AK782" s="599"/>
      <c r="AL782" s="599"/>
      <c r="AM782" s="599"/>
      <c r="AN782" s="599"/>
      <c r="AO782" s="599"/>
      <c r="AP782" s="599"/>
      <c r="AQ782" s="599"/>
      <c r="AR782" s="599"/>
      <c r="AS782" s="599"/>
      <c r="AT782" s="600"/>
      <c r="AU782" s="601">
        <v>2</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632</v>
      </c>
      <c r="AD783" s="607"/>
      <c r="AE783" s="607"/>
      <c r="AF783" s="607"/>
      <c r="AG783" s="608"/>
      <c r="AH783" s="598" t="s">
        <v>633</v>
      </c>
      <c r="AI783" s="599"/>
      <c r="AJ783" s="599"/>
      <c r="AK783" s="599"/>
      <c r="AL783" s="599"/>
      <c r="AM783" s="599"/>
      <c r="AN783" s="599"/>
      <c r="AO783" s="599"/>
      <c r="AP783" s="599"/>
      <c r="AQ783" s="599"/>
      <c r="AR783" s="599"/>
      <c r="AS783" s="599"/>
      <c r="AT783" s="600"/>
      <c r="AU783" s="601">
        <v>2</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634</v>
      </c>
      <c r="AD784" s="607"/>
      <c r="AE784" s="607"/>
      <c r="AF784" s="607"/>
      <c r="AG784" s="608"/>
      <c r="AH784" s="598" t="s">
        <v>635</v>
      </c>
      <c r="AI784" s="599"/>
      <c r="AJ784" s="599"/>
      <c r="AK784" s="599"/>
      <c r="AL784" s="599"/>
      <c r="AM784" s="599"/>
      <c r="AN784" s="599"/>
      <c r="AO784" s="599"/>
      <c r="AP784" s="599"/>
      <c r="AQ784" s="599"/>
      <c r="AR784" s="599"/>
      <c r="AS784" s="599"/>
      <c r="AT784" s="600"/>
      <c r="AU784" s="601">
        <v>1</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636</v>
      </c>
      <c r="AD785" s="607"/>
      <c r="AE785" s="607"/>
      <c r="AF785" s="607"/>
      <c r="AG785" s="608"/>
      <c r="AH785" s="598" t="s">
        <v>636</v>
      </c>
      <c r="AI785" s="599"/>
      <c r="AJ785" s="599"/>
      <c r="AK785" s="599"/>
      <c r="AL785" s="599"/>
      <c r="AM785" s="599"/>
      <c r="AN785" s="599"/>
      <c r="AO785" s="599"/>
      <c r="AP785" s="599"/>
      <c r="AQ785" s="599"/>
      <c r="AR785" s="599"/>
      <c r="AS785" s="599"/>
      <c r="AT785" s="600"/>
      <c r="AU785" s="601">
        <v>1</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637</v>
      </c>
      <c r="AD786" s="607"/>
      <c r="AE786" s="607"/>
      <c r="AF786" s="607"/>
      <c r="AG786" s="608"/>
      <c r="AH786" s="598" t="s">
        <v>638</v>
      </c>
      <c r="AI786" s="599"/>
      <c r="AJ786" s="599"/>
      <c r="AK786" s="599"/>
      <c r="AL786" s="599"/>
      <c r="AM786" s="599"/>
      <c r="AN786" s="599"/>
      <c r="AO786" s="599"/>
      <c r="AP786" s="599"/>
      <c r="AQ786" s="599"/>
      <c r="AR786" s="599"/>
      <c r="AS786" s="599"/>
      <c r="AT786" s="600"/>
      <c r="AU786" s="601">
        <v>3</v>
      </c>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12</v>
      </c>
      <c r="AV791" s="832"/>
      <c r="AW791" s="832"/>
      <c r="AX791" s="834"/>
    </row>
    <row r="792" spans="1:50" ht="24.75" customHeight="1" x14ac:dyDescent="0.15">
      <c r="A792" s="631"/>
      <c r="B792" s="632"/>
      <c r="C792" s="632"/>
      <c r="D792" s="632"/>
      <c r="E792" s="632"/>
      <c r="F792" s="633"/>
      <c r="G792" s="595" t="s">
        <v>639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t="s">
        <v>634</v>
      </c>
      <c r="AD794" s="671"/>
      <c r="AE794" s="671"/>
      <c r="AF794" s="671"/>
      <c r="AG794" s="672"/>
      <c r="AH794" s="664" t="s">
        <v>641</v>
      </c>
      <c r="AI794" s="665"/>
      <c r="AJ794" s="665"/>
      <c r="AK794" s="665"/>
      <c r="AL794" s="665"/>
      <c r="AM794" s="665"/>
      <c r="AN794" s="665"/>
      <c r="AO794" s="665"/>
      <c r="AP794" s="665"/>
      <c r="AQ794" s="665"/>
      <c r="AR794" s="665"/>
      <c r="AS794" s="665"/>
      <c r="AT794" s="666"/>
      <c r="AU794" s="388">
        <v>27</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27</v>
      </c>
      <c r="AV804" s="832"/>
      <c r="AW804" s="832"/>
      <c r="AX804" s="834"/>
    </row>
    <row r="805" spans="1:50" ht="24.75" customHeight="1" x14ac:dyDescent="0.15">
      <c r="A805" s="631"/>
      <c r="B805" s="632"/>
      <c r="C805" s="632"/>
      <c r="D805" s="632"/>
      <c r="E805" s="632"/>
      <c r="F805" s="633"/>
      <c r="G805" s="595" t="s">
        <v>688</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642</v>
      </c>
      <c r="H807" s="671"/>
      <c r="I807" s="671"/>
      <c r="J807" s="671"/>
      <c r="K807" s="672"/>
      <c r="L807" s="664" t="s">
        <v>633</v>
      </c>
      <c r="M807" s="665"/>
      <c r="N807" s="665"/>
      <c r="O807" s="665"/>
      <c r="P807" s="665"/>
      <c r="Q807" s="665"/>
      <c r="R807" s="665"/>
      <c r="S807" s="665"/>
      <c r="T807" s="665"/>
      <c r="U807" s="665"/>
      <c r="V807" s="665"/>
      <c r="W807" s="665"/>
      <c r="X807" s="666"/>
      <c r="Y807" s="388">
        <v>1</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15">
      <c r="A808" s="631"/>
      <c r="B808" s="632"/>
      <c r="C808" s="632"/>
      <c r="D808" s="632"/>
      <c r="E808" s="632"/>
      <c r="F808" s="633"/>
      <c r="G808" s="606" t="s">
        <v>754</v>
      </c>
      <c r="H808" s="839"/>
      <c r="I808" s="839"/>
      <c r="J808" s="839"/>
      <c r="K808" s="840"/>
      <c r="L808" s="598" t="s">
        <v>755</v>
      </c>
      <c r="M808" s="599"/>
      <c r="N808" s="599"/>
      <c r="O808" s="599"/>
      <c r="P808" s="599"/>
      <c r="Q808" s="599"/>
      <c r="R808" s="599"/>
      <c r="S808" s="599"/>
      <c r="T808" s="599"/>
      <c r="U808" s="599"/>
      <c r="V808" s="599"/>
      <c r="W808" s="599"/>
      <c r="X808" s="600"/>
      <c r="Y808" s="601">
        <v>1</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196</v>
      </c>
      <c r="H809" s="607"/>
      <c r="I809" s="607"/>
      <c r="J809" s="607"/>
      <c r="K809" s="608"/>
      <c r="L809" s="598" t="s">
        <v>756</v>
      </c>
      <c r="M809" s="599"/>
      <c r="N809" s="599"/>
      <c r="O809" s="599"/>
      <c r="P809" s="599"/>
      <c r="Q809" s="599"/>
      <c r="R809" s="599"/>
      <c r="S809" s="599"/>
      <c r="T809" s="599"/>
      <c r="U809" s="599"/>
      <c r="V809" s="599"/>
      <c r="W809" s="599"/>
      <c r="X809" s="600"/>
      <c r="Y809" s="601">
        <v>1</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56.25" customHeight="1" x14ac:dyDescent="0.15">
      <c r="A818" s="631"/>
      <c r="B818" s="632"/>
      <c r="C818" s="632"/>
      <c r="D818" s="632"/>
      <c r="E818" s="632"/>
      <c r="F818" s="633"/>
      <c r="G818" s="595" t="s">
        <v>644</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773</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t="s">
        <v>645</v>
      </c>
      <c r="AD820" s="671"/>
      <c r="AE820" s="671"/>
      <c r="AF820" s="671"/>
      <c r="AG820" s="672"/>
      <c r="AH820" s="664" t="s">
        <v>646</v>
      </c>
      <c r="AI820" s="665"/>
      <c r="AJ820" s="665"/>
      <c r="AK820" s="665"/>
      <c r="AL820" s="665"/>
      <c r="AM820" s="665"/>
      <c r="AN820" s="665"/>
      <c r="AO820" s="665"/>
      <c r="AP820" s="665"/>
      <c r="AQ820" s="665"/>
      <c r="AR820" s="665"/>
      <c r="AS820" s="665"/>
      <c r="AT820" s="666"/>
      <c r="AU820" s="388">
        <v>14</v>
      </c>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14</v>
      </c>
      <c r="AV830" s="832"/>
      <c r="AW830" s="832"/>
      <c r="AX830" s="834"/>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462</v>
      </c>
      <c r="AM831" s="281"/>
      <c r="AN831" s="281"/>
      <c r="AO831" s="82" t="s">
        <v>460</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486</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15">
      <c r="A837" s="376">
        <v>1</v>
      </c>
      <c r="B837" s="376">
        <v>1</v>
      </c>
      <c r="C837" s="363" t="s">
        <v>647</v>
      </c>
      <c r="D837" s="347"/>
      <c r="E837" s="347"/>
      <c r="F837" s="347"/>
      <c r="G837" s="347"/>
      <c r="H837" s="347"/>
      <c r="I837" s="347"/>
      <c r="J837" s="348">
        <v>5010001007765</v>
      </c>
      <c r="K837" s="349"/>
      <c r="L837" s="349"/>
      <c r="M837" s="349"/>
      <c r="N837" s="349"/>
      <c r="O837" s="349"/>
      <c r="P837" s="361" t="s">
        <v>648</v>
      </c>
      <c r="Q837" s="350"/>
      <c r="R837" s="350"/>
      <c r="S837" s="350"/>
      <c r="T837" s="350"/>
      <c r="U837" s="350"/>
      <c r="V837" s="350"/>
      <c r="W837" s="350"/>
      <c r="X837" s="350"/>
      <c r="Y837" s="351">
        <v>1</v>
      </c>
      <c r="Z837" s="352"/>
      <c r="AA837" s="352"/>
      <c r="AB837" s="353"/>
      <c r="AC837" s="362" t="s">
        <v>497</v>
      </c>
      <c r="AD837" s="371"/>
      <c r="AE837" s="371"/>
      <c r="AF837" s="371"/>
      <c r="AG837" s="371"/>
      <c r="AH837" s="372" t="s">
        <v>623</v>
      </c>
      <c r="AI837" s="373"/>
      <c r="AJ837" s="373"/>
      <c r="AK837" s="373"/>
      <c r="AL837" s="357">
        <v>100</v>
      </c>
      <c r="AM837" s="358"/>
      <c r="AN837" s="358"/>
      <c r="AO837" s="359"/>
      <c r="AP837" s="360" t="s">
        <v>660</v>
      </c>
      <c r="AQ837" s="360"/>
      <c r="AR837" s="360"/>
      <c r="AS837" s="360"/>
      <c r="AT837" s="360"/>
      <c r="AU837" s="360"/>
      <c r="AV837" s="360"/>
      <c r="AW837" s="360"/>
      <c r="AX837" s="360"/>
    </row>
    <row r="838" spans="1:50" ht="48" customHeight="1" x14ac:dyDescent="0.15">
      <c r="A838" s="376">
        <v>2</v>
      </c>
      <c r="B838" s="376">
        <v>1</v>
      </c>
      <c r="C838" s="363" t="s">
        <v>647</v>
      </c>
      <c r="D838" s="347"/>
      <c r="E838" s="347"/>
      <c r="F838" s="347"/>
      <c r="G838" s="347"/>
      <c r="H838" s="347"/>
      <c r="I838" s="347"/>
      <c r="J838" s="348">
        <v>5010001007765</v>
      </c>
      <c r="K838" s="349"/>
      <c r="L838" s="349"/>
      <c r="M838" s="349"/>
      <c r="N838" s="349"/>
      <c r="O838" s="349"/>
      <c r="P838" s="361" t="s">
        <v>658</v>
      </c>
      <c r="Q838" s="350"/>
      <c r="R838" s="350"/>
      <c r="S838" s="350"/>
      <c r="T838" s="350"/>
      <c r="U838" s="350"/>
      <c r="V838" s="350"/>
      <c r="W838" s="350"/>
      <c r="X838" s="350"/>
      <c r="Y838" s="351">
        <v>1</v>
      </c>
      <c r="Z838" s="352"/>
      <c r="AA838" s="352"/>
      <c r="AB838" s="353"/>
      <c r="AC838" s="362" t="s">
        <v>497</v>
      </c>
      <c r="AD838" s="371"/>
      <c r="AE838" s="371"/>
      <c r="AF838" s="371"/>
      <c r="AG838" s="371"/>
      <c r="AH838" s="372" t="s">
        <v>660</v>
      </c>
      <c r="AI838" s="373"/>
      <c r="AJ838" s="373"/>
      <c r="AK838" s="373"/>
      <c r="AL838" s="357">
        <v>100</v>
      </c>
      <c r="AM838" s="358"/>
      <c r="AN838" s="358"/>
      <c r="AO838" s="359"/>
      <c r="AP838" s="360" t="s">
        <v>662</v>
      </c>
      <c r="AQ838" s="360"/>
      <c r="AR838" s="360"/>
      <c r="AS838" s="360"/>
      <c r="AT838" s="360"/>
      <c r="AU838" s="360"/>
      <c r="AV838" s="360"/>
      <c r="AW838" s="360"/>
      <c r="AX838" s="360"/>
    </row>
    <row r="839" spans="1:50" ht="48" customHeight="1" x14ac:dyDescent="0.15">
      <c r="A839" s="376">
        <v>3</v>
      </c>
      <c r="B839" s="376">
        <v>1</v>
      </c>
      <c r="C839" s="363" t="s">
        <v>647</v>
      </c>
      <c r="D839" s="347"/>
      <c r="E839" s="347"/>
      <c r="F839" s="347"/>
      <c r="G839" s="347"/>
      <c r="H839" s="347"/>
      <c r="I839" s="347"/>
      <c r="J839" s="348">
        <v>5010001007765</v>
      </c>
      <c r="K839" s="349"/>
      <c r="L839" s="349"/>
      <c r="M839" s="349"/>
      <c r="N839" s="349"/>
      <c r="O839" s="349"/>
      <c r="P839" s="361" t="s">
        <v>649</v>
      </c>
      <c r="Q839" s="350"/>
      <c r="R839" s="350"/>
      <c r="S839" s="350"/>
      <c r="T839" s="350"/>
      <c r="U839" s="350"/>
      <c r="V839" s="350"/>
      <c r="W839" s="350"/>
      <c r="X839" s="350"/>
      <c r="Y839" s="351">
        <v>1</v>
      </c>
      <c r="Z839" s="352"/>
      <c r="AA839" s="352"/>
      <c r="AB839" s="353"/>
      <c r="AC839" s="362" t="s">
        <v>497</v>
      </c>
      <c r="AD839" s="371"/>
      <c r="AE839" s="371"/>
      <c r="AF839" s="371"/>
      <c r="AG839" s="371"/>
      <c r="AH839" s="355" t="s">
        <v>623</v>
      </c>
      <c r="AI839" s="356"/>
      <c r="AJ839" s="356"/>
      <c r="AK839" s="356"/>
      <c r="AL839" s="357">
        <v>100</v>
      </c>
      <c r="AM839" s="358"/>
      <c r="AN839" s="358"/>
      <c r="AO839" s="359"/>
      <c r="AP839" s="360" t="s">
        <v>660</v>
      </c>
      <c r="AQ839" s="360"/>
      <c r="AR839" s="360"/>
      <c r="AS839" s="360"/>
      <c r="AT839" s="360"/>
      <c r="AU839" s="360"/>
      <c r="AV839" s="360"/>
      <c r="AW839" s="360"/>
      <c r="AX839" s="360"/>
    </row>
    <row r="840" spans="1:50" ht="43.5" customHeight="1" x14ac:dyDescent="0.15">
      <c r="A840" s="376">
        <v>4</v>
      </c>
      <c r="B840" s="376">
        <v>1</v>
      </c>
      <c r="C840" s="363" t="s">
        <v>647</v>
      </c>
      <c r="D840" s="347"/>
      <c r="E840" s="347"/>
      <c r="F840" s="347"/>
      <c r="G840" s="347"/>
      <c r="H840" s="347"/>
      <c r="I840" s="347"/>
      <c r="J840" s="348">
        <v>5010001007765</v>
      </c>
      <c r="K840" s="349"/>
      <c r="L840" s="349"/>
      <c r="M840" s="349"/>
      <c r="N840" s="349"/>
      <c r="O840" s="349"/>
      <c r="P840" s="361" t="s">
        <v>650</v>
      </c>
      <c r="Q840" s="350"/>
      <c r="R840" s="350"/>
      <c r="S840" s="350"/>
      <c r="T840" s="350"/>
      <c r="U840" s="350"/>
      <c r="V840" s="350"/>
      <c r="W840" s="350"/>
      <c r="X840" s="350"/>
      <c r="Y840" s="351">
        <v>1</v>
      </c>
      <c r="Z840" s="352"/>
      <c r="AA840" s="352"/>
      <c r="AB840" s="353"/>
      <c r="AC840" s="362" t="s">
        <v>497</v>
      </c>
      <c r="AD840" s="371"/>
      <c r="AE840" s="371"/>
      <c r="AF840" s="371"/>
      <c r="AG840" s="371"/>
      <c r="AH840" s="355" t="s">
        <v>660</v>
      </c>
      <c r="AI840" s="356"/>
      <c r="AJ840" s="356"/>
      <c r="AK840" s="356"/>
      <c r="AL840" s="357">
        <v>100</v>
      </c>
      <c r="AM840" s="358"/>
      <c r="AN840" s="358"/>
      <c r="AO840" s="359"/>
      <c r="AP840" s="360" t="s">
        <v>660</v>
      </c>
      <c r="AQ840" s="360"/>
      <c r="AR840" s="360"/>
      <c r="AS840" s="360"/>
      <c r="AT840" s="360"/>
      <c r="AU840" s="360"/>
      <c r="AV840" s="360"/>
      <c r="AW840" s="360"/>
      <c r="AX840" s="360"/>
    </row>
    <row r="841" spans="1:50" ht="30" customHeight="1" x14ac:dyDescent="0.15">
      <c r="A841" s="376">
        <v>5</v>
      </c>
      <c r="B841" s="376">
        <v>1</v>
      </c>
      <c r="C841" s="363" t="s">
        <v>647</v>
      </c>
      <c r="D841" s="347"/>
      <c r="E841" s="347"/>
      <c r="F841" s="347"/>
      <c r="G841" s="347"/>
      <c r="H841" s="347"/>
      <c r="I841" s="347"/>
      <c r="J841" s="348">
        <v>5010001007765</v>
      </c>
      <c r="K841" s="349"/>
      <c r="L841" s="349"/>
      <c r="M841" s="349"/>
      <c r="N841" s="349"/>
      <c r="O841" s="349"/>
      <c r="P841" s="361" t="s">
        <v>651</v>
      </c>
      <c r="Q841" s="350"/>
      <c r="R841" s="350"/>
      <c r="S841" s="350"/>
      <c r="T841" s="350"/>
      <c r="U841" s="350"/>
      <c r="V841" s="350"/>
      <c r="W841" s="350"/>
      <c r="X841" s="350"/>
      <c r="Y841" s="351">
        <v>1</v>
      </c>
      <c r="Z841" s="352"/>
      <c r="AA841" s="352"/>
      <c r="AB841" s="353"/>
      <c r="AC841" s="362" t="s">
        <v>497</v>
      </c>
      <c r="AD841" s="371"/>
      <c r="AE841" s="371"/>
      <c r="AF841" s="371"/>
      <c r="AG841" s="371"/>
      <c r="AH841" s="355" t="s">
        <v>660</v>
      </c>
      <c r="AI841" s="356"/>
      <c r="AJ841" s="356"/>
      <c r="AK841" s="356"/>
      <c r="AL841" s="357">
        <v>100</v>
      </c>
      <c r="AM841" s="358"/>
      <c r="AN841" s="358"/>
      <c r="AO841" s="359"/>
      <c r="AP841" s="360" t="s">
        <v>663</v>
      </c>
      <c r="AQ841" s="360"/>
      <c r="AR841" s="360"/>
      <c r="AS841" s="360"/>
      <c r="AT841" s="360"/>
      <c r="AU841" s="360"/>
      <c r="AV841" s="360"/>
      <c r="AW841" s="360"/>
      <c r="AX841" s="360"/>
    </row>
    <row r="842" spans="1:50" ht="61.5" customHeight="1" x14ac:dyDescent="0.15">
      <c r="A842" s="376">
        <v>6</v>
      </c>
      <c r="B842" s="376">
        <v>1</v>
      </c>
      <c r="C842" s="363" t="s">
        <v>647</v>
      </c>
      <c r="D842" s="347"/>
      <c r="E842" s="347"/>
      <c r="F842" s="347"/>
      <c r="G842" s="347"/>
      <c r="H842" s="347"/>
      <c r="I842" s="347"/>
      <c r="J842" s="348">
        <v>5010001007765</v>
      </c>
      <c r="K842" s="349"/>
      <c r="L842" s="349"/>
      <c r="M842" s="349"/>
      <c r="N842" s="349"/>
      <c r="O842" s="349"/>
      <c r="P842" s="361" t="s">
        <v>653</v>
      </c>
      <c r="Q842" s="350"/>
      <c r="R842" s="350"/>
      <c r="S842" s="350"/>
      <c r="T842" s="350"/>
      <c r="U842" s="350"/>
      <c r="V842" s="350"/>
      <c r="W842" s="350"/>
      <c r="X842" s="350"/>
      <c r="Y842" s="351">
        <v>1</v>
      </c>
      <c r="Z842" s="352"/>
      <c r="AA842" s="352"/>
      <c r="AB842" s="353"/>
      <c r="AC842" s="362" t="s">
        <v>497</v>
      </c>
      <c r="AD842" s="371"/>
      <c r="AE842" s="371"/>
      <c r="AF842" s="371"/>
      <c r="AG842" s="371"/>
      <c r="AH842" s="355" t="s">
        <v>660</v>
      </c>
      <c r="AI842" s="356"/>
      <c r="AJ842" s="356"/>
      <c r="AK842" s="356"/>
      <c r="AL842" s="357">
        <v>100</v>
      </c>
      <c r="AM842" s="358"/>
      <c r="AN842" s="358"/>
      <c r="AO842" s="359"/>
      <c r="AP842" s="360" t="s">
        <v>623</v>
      </c>
      <c r="AQ842" s="360"/>
      <c r="AR842" s="360"/>
      <c r="AS842" s="360"/>
      <c r="AT842" s="360"/>
      <c r="AU842" s="360"/>
      <c r="AV842" s="360"/>
      <c r="AW842" s="360"/>
      <c r="AX842" s="360"/>
    </row>
    <row r="843" spans="1:50" ht="59.25" customHeight="1" x14ac:dyDescent="0.15">
      <c r="A843" s="376">
        <v>7</v>
      </c>
      <c r="B843" s="376">
        <v>1</v>
      </c>
      <c r="C843" s="363" t="s">
        <v>647</v>
      </c>
      <c r="D843" s="347"/>
      <c r="E843" s="347"/>
      <c r="F843" s="347"/>
      <c r="G843" s="347"/>
      <c r="H843" s="347"/>
      <c r="I843" s="347"/>
      <c r="J843" s="348">
        <v>5010001007765</v>
      </c>
      <c r="K843" s="349"/>
      <c r="L843" s="349"/>
      <c r="M843" s="349"/>
      <c r="N843" s="349"/>
      <c r="O843" s="349"/>
      <c r="P843" s="361" t="s">
        <v>652</v>
      </c>
      <c r="Q843" s="350"/>
      <c r="R843" s="350"/>
      <c r="S843" s="350"/>
      <c r="T843" s="350"/>
      <c r="U843" s="350"/>
      <c r="V843" s="350"/>
      <c r="W843" s="350"/>
      <c r="X843" s="350"/>
      <c r="Y843" s="351">
        <v>1</v>
      </c>
      <c r="Z843" s="352"/>
      <c r="AA843" s="352"/>
      <c r="AB843" s="353"/>
      <c r="AC843" s="362" t="s">
        <v>497</v>
      </c>
      <c r="AD843" s="371"/>
      <c r="AE843" s="371"/>
      <c r="AF843" s="371"/>
      <c r="AG843" s="371"/>
      <c r="AH843" s="355" t="s">
        <v>660</v>
      </c>
      <c r="AI843" s="356"/>
      <c r="AJ843" s="356"/>
      <c r="AK843" s="356"/>
      <c r="AL843" s="357">
        <v>100</v>
      </c>
      <c r="AM843" s="358"/>
      <c r="AN843" s="358"/>
      <c r="AO843" s="359"/>
      <c r="AP843" s="360" t="s">
        <v>623</v>
      </c>
      <c r="AQ843" s="360"/>
      <c r="AR843" s="360"/>
      <c r="AS843" s="360"/>
      <c r="AT843" s="360"/>
      <c r="AU843" s="360"/>
      <c r="AV843" s="360"/>
      <c r="AW843" s="360"/>
      <c r="AX843" s="360"/>
    </row>
    <row r="844" spans="1:50" ht="64.5" customHeight="1" x14ac:dyDescent="0.15">
      <c r="A844" s="376">
        <v>8</v>
      </c>
      <c r="B844" s="376">
        <v>1</v>
      </c>
      <c r="C844" s="363" t="s">
        <v>647</v>
      </c>
      <c r="D844" s="347"/>
      <c r="E844" s="347"/>
      <c r="F844" s="347"/>
      <c r="G844" s="347"/>
      <c r="H844" s="347"/>
      <c r="I844" s="347"/>
      <c r="J844" s="348">
        <v>5010001007765</v>
      </c>
      <c r="K844" s="349"/>
      <c r="L844" s="349"/>
      <c r="M844" s="349"/>
      <c r="N844" s="349"/>
      <c r="O844" s="349"/>
      <c r="P844" s="361" t="s">
        <v>654</v>
      </c>
      <c r="Q844" s="350"/>
      <c r="R844" s="350"/>
      <c r="S844" s="350"/>
      <c r="T844" s="350"/>
      <c r="U844" s="350"/>
      <c r="V844" s="350"/>
      <c r="W844" s="350"/>
      <c r="X844" s="350"/>
      <c r="Y844" s="351">
        <v>1</v>
      </c>
      <c r="Z844" s="352"/>
      <c r="AA844" s="352"/>
      <c r="AB844" s="353"/>
      <c r="AC844" s="362" t="s">
        <v>497</v>
      </c>
      <c r="AD844" s="371"/>
      <c r="AE844" s="371"/>
      <c r="AF844" s="371"/>
      <c r="AG844" s="371"/>
      <c r="AH844" s="355" t="s">
        <v>660</v>
      </c>
      <c r="AI844" s="356"/>
      <c r="AJ844" s="356"/>
      <c r="AK844" s="356"/>
      <c r="AL844" s="357">
        <v>100</v>
      </c>
      <c r="AM844" s="358"/>
      <c r="AN844" s="358"/>
      <c r="AO844" s="359"/>
      <c r="AP844" s="360" t="s">
        <v>660</v>
      </c>
      <c r="AQ844" s="360"/>
      <c r="AR844" s="360"/>
      <c r="AS844" s="360"/>
      <c r="AT844" s="360"/>
      <c r="AU844" s="360"/>
      <c r="AV844" s="360"/>
      <c r="AW844" s="360"/>
      <c r="AX844" s="360"/>
    </row>
    <row r="845" spans="1:50" ht="42.75" customHeight="1" x14ac:dyDescent="0.15">
      <c r="A845" s="376">
        <v>9</v>
      </c>
      <c r="B845" s="376">
        <v>1</v>
      </c>
      <c r="C845" s="363" t="s">
        <v>655</v>
      </c>
      <c r="D845" s="347"/>
      <c r="E845" s="347"/>
      <c r="F845" s="347"/>
      <c r="G845" s="347"/>
      <c r="H845" s="347"/>
      <c r="I845" s="347"/>
      <c r="J845" s="348">
        <v>4180001033060</v>
      </c>
      <c r="K845" s="349"/>
      <c r="L845" s="349"/>
      <c r="M845" s="349"/>
      <c r="N845" s="349"/>
      <c r="O845" s="349"/>
      <c r="P845" s="361" t="s">
        <v>657</v>
      </c>
      <c r="Q845" s="350"/>
      <c r="R845" s="350"/>
      <c r="S845" s="350"/>
      <c r="T845" s="350"/>
      <c r="U845" s="350"/>
      <c r="V845" s="350"/>
      <c r="W845" s="350"/>
      <c r="X845" s="350"/>
      <c r="Y845" s="351">
        <v>1</v>
      </c>
      <c r="Z845" s="352"/>
      <c r="AA845" s="352"/>
      <c r="AB845" s="353"/>
      <c r="AC845" s="362" t="s">
        <v>497</v>
      </c>
      <c r="AD845" s="371"/>
      <c r="AE845" s="371"/>
      <c r="AF845" s="371"/>
      <c r="AG845" s="371"/>
      <c r="AH845" s="355" t="s">
        <v>623</v>
      </c>
      <c r="AI845" s="356"/>
      <c r="AJ845" s="356"/>
      <c r="AK845" s="356"/>
      <c r="AL845" s="357">
        <v>100</v>
      </c>
      <c r="AM845" s="358"/>
      <c r="AN845" s="358"/>
      <c r="AO845" s="359"/>
      <c r="AP845" s="360" t="s">
        <v>623</v>
      </c>
      <c r="AQ845" s="360"/>
      <c r="AR845" s="360"/>
      <c r="AS845" s="360"/>
      <c r="AT845" s="360"/>
      <c r="AU845" s="360"/>
      <c r="AV845" s="360"/>
      <c r="AW845" s="360"/>
      <c r="AX845" s="360"/>
    </row>
    <row r="846" spans="1:50" ht="39" customHeight="1" x14ac:dyDescent="0.15">
      <c r="A846" s="376">
        <v>10</v>
      </c>
      <c r="B846" s="376">
        <v>1</v>
      </c>
      <c r="C846" s="363" t="s">
        <v>656</v>
      </c>
      <c r="D846" s="347"/>
      <c r="E846" s="347"/>
      <c r="F846" s="347"/>
      <c r="G846" s="347"/>
      <c r="H846" s="347"/>
      <c r="I846" s="347"/>
      <c r="J846" s="348">
        <v>4180001033060</v>
      </c>
      <c r="K846" s="349"/>
      <c r="L846" s="349"/>
      <c r="M846" s="349"/>
      <c r="N846" s="349"/>
      <c r="O846" s="349"/>
      <c r="P846" s="361" t="s">
        <v>659</v>
      </c>
      <c r="Q846" s="350"/>
      <c r="R846" s="350"/>
      <c r="S846" s="350"/>
      <c r="T846" s="350"/>
      <c r="U846" s="350"/>
      <c r="V846" s="350"/>
      <c r="W846" s="350"/>
      <c r="X846" s="350"/>
      <c r="Y846" s="351">
        <v>0.5</v>
      </c>
      <c r="Z846" s="352"/>
      <c r="AA846" s="352"/>
      <c r="AB846" s="353"/>
      <c r="AC846" s="362" t="s">
        <v>497</v>
      </c>
      <c r="AD846" s="371"/>
      <c r="AE846" s="371"/>
      <c r="AF846" s="371"/>
      <c r="AG846" s="371"/>
      <c r="AH846" s="355" t="s">
        <v>661</v>
      </c>
      <c r="AI846" s="356"/>
      <c r="AJ846" s="356"/>
      <c r="AK846" s="356"/>
      <c r="AL846" s="357">
        <v>100</v>
      </c>
      <c r="AM846" s="358"/>
      <c r="AN846" s="358"/>
      <c r="AO846" s="359"/>
      <c r="AP846" s="360" t="s">
        <v>623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v>100</v>
      </c>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v>100</v>
      </c>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v>100</v>
      </c>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v>100</v>
      </c>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v>100</v>
      </c>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v>100</v>
      </c>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v>100</v>
      </c>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v>100</v>
      </c>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v>100</v>
      </c>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v>100</v>
      </c>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v>100</v>
      </c>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v>100</v>
      </c>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v>100</v>
      </c>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v>100</v>
      </c>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v>100</v>
      </c>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v>100</v>
      </c>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v>100</v>
      </c>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v>100</v>
      </c>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v>100</v>
      </c>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v>100</v>
      </c>
      <c r="AM866" s="358"/>
      <c r="AN866" s="358"/>
      <c r="AO866" s="359"/>
      <c r="AP866" s="360"/>
      <c r="AQ866" s="360"/>
      <c r="AR866" s="360"/>
      <c r="AS866" s="360"/>
      <c r="AT866" s="360"/>
      <c r="AU866" s="360"/>
      <c r="AV866" s="360"/>
      <c r="AW866" s="360"/>
      <c r="AX866" s="360"/>
    </row>
    <row r="867" spans="1:50" ht="9"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486</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76">
        <v>1</v>
      </c>
      <c r="B870" s="376">
        <v>1</v>
      </c>
      <c r="C870" s="363" t="s">
        <v>664</v>
      </c>
      <c r="D870" s="347"/>
      <c r="E870" s="347"/>
      <c r="F870" s="347"/>
      <c r="G870" s="347"/>
      <c r="H870" s="347"/>
      <c r="I870" s="347"/>
      <c r="J870" s="348">
        <v>9010005003575</v>
      </c>
      <c r="K870" s="349"/>
      <c r="L870" s="349"/>
      <c r="M870" s="349"/>
      <c r="N870" s="349"/>
      <c r="O870" s="349"/>
      <c r="P870" s="361" t="s">
        <v>676</v>
      </c>
      <c r="Q870" s="350"/>
      <c r="R870" s="350"/>
      <c r="S870" s="350"/>
      <c r="T870" s="350"/>
      <c r="U870" s="350"/>
      <c r="V870" s="350"/>
      <c r="W870" s="350"/>
      <c r="X870" s="350"/>
      <c r="Y870" s="351">
        <v>12</v>
      </c>
      <c r="Z870" s="352"/>
      <c r="AA870" s="352"/>
      <c r="AB870" s="353"/>
      <c r="AC870" s="362" t="s">
        <v>496</v>
      </c>
      <c r="AD870" s="371"/>
      <c r="AE870" s="371"/>
      <c r="AF870" s="371"/>
      <c r="AG870" s="371"/>
      <c r="AH870" s="372">
        <v>1</v>
      </c>
      <c r="AI870" s="373"/>
      <c r="AJ870" s="373"/>
      <c r="AK870" s="373"/>
      <c r="AL870" s="357">
        <v>100</v>
      </c>
      <c r="AM870" s="358"/>
      <c r="AN870" s="358"/>
      <c r="AO870" s="359"/>
      <c r="AP870" s="360" t="s">
        <v>660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2"/>
      <c r="AD871" s="362"/>
      <c r="AE871" s="362"/>
      <c r="AF871" s="362"/>
      <c r="AG871" s="362"/>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3"/>
      <c r="D872" s="347"/>
      <c r="E872" s="347"/>
      <c r="F872" s="347"/>
      <c r="G872" s="347"/>
      <c r="H872" s="347"/>
      <c r="I872" s="347"/>
      <c r="J872" s="348"/>
      <c r="K872" s="349"/>
      <c r="L872" s="349"/>
      <c r="M872" s="349"/>
      <c r="N872" s="349"/>
      <c r="O872" s="349"/>
      <c r="P872" s="361"/>
      <c r="Q872" s="350"/>
      <c r="R872" s="350"/>
      <c r="S872" s="350"/>
      <c r="T872" s="350"/>
      <c r="U872" s="350"/>
      <c r="V872" s="350"/>
      <c r="W872" s="350"/>
      <c r="X872" s="350"/>
      <c r="Y872" s="351"/>
      <c r="Z872" s="352"/>
      <c r="AA872" s="352"/>
      <c r="AB872" s="353"/>
      <c r="AC872" s="362"/>
      <c r="AD872" s="362"/>
      <c r="AE872" s="362"/>
      <c r="AF872" s="362"/>
      <c r="AG872" s="362"/>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3"/>
      <c r="D873" s="347"/>
      <c r="E873" s="347"/>
      <c r="F873" s="347"/>
      <c r="G873" s="347"/>
      <c r="H873" s="347"/>
      <c r="I873" s="347"/>
      <c r="J873" s="348"/>
      <c r="K873" s="349"/>
      <c r="L873" s="349"/>
      <c r="M873" s="349"/>
      <c r="N873" s="349"/>
      <c r="O873" s="349"/>
      <c r="P873" s="361"/>
      <c r="Q873" s="350"/>
      <c r="R873" s="350"/>
      <c r="S873" s="350"/>
      <c r="T873" s="350"/>
      <c r="U873" s="350"/>
      <c r="V873" s="350"/>
      <c r="W873" s="350"/>
      <c r="X873" s="350"/>
      <c r="Y873" s="351"/>
      <c r="Z873" s="352"/>
      <c r="AA873" s="352"/>
      <c r="AB873" s="353"/>
      <c r="AC873" s="362"/>
      <c r="AD873" s="362"/>
      <c r="AE873" s="362"/>
      <c r="AF873" s="362"/>
      <c r="AG873" s="362"/>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486</v>
      </c>
      <c r="AI902" s="364"/>
      <c r="AJ902" s="364"/>
      <c r="AK902" s="364"/>
      <c r="AL902" s="364" t="s">
        <v>21</v>
      </c>
      <c r="AM902" s="364"/>
      <c r="AN902" s="364"/>
      <c r="AO902" s="369"/>
      <c r="AP902" s="370" t="s">
        <v>418</v>
      </c>
      <c r="AQ902" s="370"/>
      <c r="AR902" s="370"/>
      <c r="AS902" s="370"/>
      <c r="AT902" s="370"/>
      <c r="AU902" s="370"/>
      <c r="AV902" s="370"/>
      <c r="AW902" s="370"/>
      <c r="AX902" s="370"/>
    </row>
    <row r="903" spans="1:50" ht="30" customHeight="1" x14ac:dyDescent="0.15">
      <c r="A903" s="376">
        <v>1</v>
      </c>
      <c r="B903" s="376">
        <v>1</v>
      </c>
      <c r="C903" s="363" t="s">
        <v>665</v>
      </c>
      <c r="D903" s="347"/>
      <c r="E903" s="347"/>
      <c r="F903" s="347"/>
      <c r="G903" s="347"/>
      <c r="H903" s="347"/>
      <c r="I903" s="347"/>
      <c r="J903" s="348">
        <v>4000020420000</v>
      </c>
      <c r="K903" s="349"/>
      <c r="L903" s="349"/>
      <c r="M903" s="349"/>
      <c r="N903" s="349"/>
      <c r="O903" s="349"/>
      <c r="P903" s="912" t="s">
        <v>675</v>
      </c>
      <c r="Q903" s="913"/>
      <c r="R903" s="913"/>
      <c r="S903" s="913"/>
      <c r="T903" s="913"/>
      <c r="U903" s="913"/>
      <c r="V903" s="913"/>
      <c r="W903" s="913"/>
      <c r="X903" s="914"/>
      <c r="Y903" s="351">
        <v>0.3</v>
      </c>
      <c r="Z903" s="352"/>
      <c r="AA903" s="352"/>
      <c r="AB903" s="353"/>
      <c r="AC903" s="362" t="s">
        <v>196</v>
      </c>
      <c r="AD903" s="371"/>
      <c r="AE903" s="371"/>
      <c r="AF903" s="371"/>
      <c r="AG903" s="371"/>
      <c r="AH903" s="372" t="s">
        <v>677</v>
      </c>
      <c r="AI903" s="373"/>
      <c r="AJ903" s="373"/>
      <c r="AK903" s="373"/>
      <c r="AL903" s="357" t="s">
        <v>681</v>
      </c>
      <c r="AM903" s="358"/>
      <c r="AN903" s="358"/>
      <c r="AO903" s="359"/>
      <c r="AP903" s="360" t="s">
        <v>680</v>
      </c>
      <c r="AQ903" s="360"/>
      <c r="AR903" s="360"/>
      <c r="AS903" s="360"/>
      <c r="AT903" s="360"/>
      <c r="AU903" s="360"/>
      <c r="AV903" s="360"/>
      <c r="AW903" s="360"/>
      <c r="AX903" s="360"/>
    </row>
    <row r="904" spans="1:50" ht="30" customHeight="1" x14ac:dyDescent="0.15">
      <c r="A904" s="376">
        <v>2</v>
      </c>
      <c r="B904" s="376">
        <v>1</v>
      </c>
      <c r="C904" s="363" t="s">
        <v>666</v>
      </c>
      <c r="D904" s="347"/>
      <c r="E904" s="347"/>
      <c r="F904" s="347"/>
      <c r="G904" s="347"/>
      <c r="H904" s="347"/>
      <c r="I904" s="347"/>
      <c r="J904" s="348">
        <v>7000020010006</v>
      </c>
      <c r="K904" s="349"/>
      <c r="L904" s="349"/>
      <c r="M904" s="349"/>
      <c r="N904" s="349"/>
      <c r="O904" s="349"/>
      <c r="P904" s="350" t="s">
        <v>675</v>
      </c>
      <c r="Q904" s="350"/>
      <c r="R904" s="350"/>
      <c r="S904" s="350"/>
      <c r="T904" s="350"/>
      <c r="U904" s="350"/>
      <c r="V904" s="350"/>
      <c r="W904" s="350"/>
      <c r="X904" s="350"/>
      <c r="Y904" s="351">
        <v>0.2</v>
      </c>
      <c r="Z904" s="352"/>
      <c r="AA904" s="352"/>
      <c r="AB904" s="353"/>
      <c r="AC904" s="362" t="s">
        <v>196</v>
      </c>
      <c r="AD904" s="362"/>
      <c r="AE904" s="362"/>
      <c r="AF904" s="362"/>
      <c r="AG904" s="362"/>
      <c r="AH904" s="372" t="s">
        <v>660</v>
      </c>
      <c r="AI904" s="373"/>
      <c r="AJ904" s="373"/>
      <c r="AK904" s="373"/>
      <c r="AL904" s="357" t="s">
        <v>660</v>
      </c>
      <c r="AM904" s="358"/>
      <c r="AN904" s="358"/>
      <c r="AO904" s="359"/>
      <c r="AP904" s="360" t="s">
        <v>660</v>
      </c>
      <c r="AQ904" s="360"/>
      <c r="AR904" s="360"/>
      <c r="AS904" s="360"/>
      <c r="AT904" s="360"/>
      <c r="AU904" s="360"/>
      <c r="AV904" s="360"/>
      <c r="AW904" s="360"/>
      <c r="AX904" s="360"/>
    </row>
    <row r="905" spans="1:50" ht="30" customHeight="1" x14ac:dyDescent="0.15">
      <c r="A905" s="376">
        <v>3</v>
      </c>
      <c r="B905" s="376">
        <v>1</v>
      </c>
      <c r="C905" s="363" t="s">
        <v>667</v>
      </c>
      <c r="D905" s="347"/>
      <c r="E905" s="347"/>
      <c r="F905" s="347"/>
      <c r="G905" s="347"/>
      <c r="H905" s="347"/>
      <c r="I905" s="347"/>
      <c r="J905" s="348">
        <v>7000020430005</v>
      </c>
      <c r="K905" s="349"/>
      <c r="L905" s="349"/>
      <c r="M905" s="349"/>
      <c r="N905" s="349"/>
      <c r="O905" s="349"/>
      <c r="P905" s="361" t="s">
        <v>675</v>
      </c>
      <c r="Q905" s="350"/>
      <c r="R905" s="350"/>
      <c r="S905" s="350"/>
      <c r="T905" s="350"/>
      <c r="U905" s="350"/>
      <c r="V905" s="350"/>
      <c r="W905" s="350"/>
      <c r="X905" s="350"/>
      <c r="Y905" s="351">
        <v>0.2</v>
      </c>
      <c r="Z905" s="352"/>
      <c r="AA905" s="352"/>
      <c r="AB905" s="353"/>
      <c r="AC905" s="362" t="s">
        <v>196</v>
      </c>
      <c r="AD905" s="362"/>
      <c r="AE905" s="362"/>
      <c r="AF905" s="362"/>
      <c r="AG905" s="362"/>
      <c r="AH905" s="355" t="s">
        <v>678</v>
      </c>
      <c r="AI905" s="356"/>
      <c r="AJ905" s="356"/>
      <c r="AK905" s="356"/>
      <c r="AL905" s="357" t="s">
        <v>680</v>
      </c>
      <c r="AM905" s="358"/>
      <c r="AN905" s="358"/>
      <c r="AO905" s="359"/>
      <c r="AP905" s="360" t="s">
        <v>660</v>
      </c>
      <c r="AQ905" s="360"/>
      <c r="AR905" s="360"/>
      <c r="AS905" s="360"/>
      <c r="AT905" s="360"/>
      <c r="AU905" s="360"/>
      <c r="AV905" s="360"/>
      <c r="AW905" s="360"/>
      <c r="AX905" s="360"/>
    </row>
    <row r="906" spans="1:50" ht="30" customHeight="1" x14ac:dyDescent="0.15">
      <c r="A906" s="376">
        <v>4</v>
      </c>
      <c r="B906" s="376">
        <v>1</v>
      </c>
      <c r="C906" s="363" t="s">
        <v>668</v>
      </c>
      <c r="D906" s="347"/>
      <c r="E906" s="347"/>
      <c r="F906" s="347"/>
      <c r="G906" s="347"/>
      <c r="H906" s="347"/>
      <c r="I906" s="347"/>
      <c r="J906" s="348">
        <v>4000020030007</v>
      </c>
      <c r="K906" s="349"/>
      <c r="L906" s="349"/>
      <c r="M906" s="349"/>
      <c r="N906" s="349"/>
      <c r="O906" s="349"/>
      <c r="P906" s="361" t="s">
        <v>675</v>
      </c>
      <c r="Q906" s="350"/>
      <c r="R906" s="350"/>
      <c r="S906" s="350"/>
      <c r="T906" s="350"/>
      <c r="U906" s="350"/>
      <c r="V906" s="350"/>
      <c r="W906" s="350"/>
      <c r="X906" s="350"/>
      <c r="Y906" s="351">
        <v>0.1</v>
      </c>
      <c r="Z906" s="352"/>
      <c r="AA906" s="352"/>
      <c r="AB906" s="353"/>
      <c r="AC906" s="362" t="s">
        <v>196</v>
      </c>
      <c r="AD906" s="362"/>
      <c r="AE906" s="362"/>
      <c r="AF906" s="362"/>
      <c r="AG906" s="362"/>
      <c r="AH906" s="355" t="s">
        <v>679</v>
      </c>
      <c r="AI906" s="356"/>
      <c r="AJ906" s="356"/>
      <c r="AK906" s="356"/>
      <c r="AL906" s="357" t="s">
        <v>660</v>
      </c>
      <c r="AM906" s="358"/>
      <c r="AN906" s="358"/>
      <c r="AO906" s="359"/>
      <c r="AP906" s="360" t="s">
        <v>660</v>
      </c>
      <c r="AQ906" s="360"/>
      <c r="AR906" s="360"/>
      <c r="AS906" s="360"/>
      <c r="AT906" s="360"/>
      <c r="AU906" s="360"/>
      <c r="AV906" s="360"/>
      <c r="AW906" s="360"/>
      <c r="AX906" s="360"/>
    </row>
    <row r="907" spans="1:50" ht="30" customHeight="1" x14ac:dyDescent="0.15">
      <c r="A907" s="376">
        <v>5</v>
      </c>
      <c r="B907" s="376">
        <v>1</v>
      </c>
      <c r="C907" s="363" t="s">
        <v>669</v>
      </c>
      <c r="D907" s="347"/>
      <c r="E907" s="347"/>
      <c r="F907" s="347"/>
      <c r="G907" s="347"/>
      <c r="H907" s="347"/>
      <c r="I907" s="347"/>
      <c r="J907" s="348">
        <v>1000020470007</v>
      </c>
      <c r="K907" s="349"/>
      <c r="L907" s="349"/>
      <c r="M907" s="349"/>
      <c r="N907" s="349"/>
      <c r="O907" s="349"/>
      <c r="P907" s="350" t="s">
        <v>675</v>
      </c>
      <c r="Q907" s="350"/>
      <c r="R907" s="350"/>
      <c r="S907" s="350"/>
      <c r="T907" s="350"/>
      <c r="U907" s="350"/>
      <c r="V907" s="350"/>
      <c r="W907" s="350"/>
      <c r="X907" s="350"/>
      <c r="Y907" s="351">
        <v>0.1</v>
      </c>
      <c r="Z907" s="352"/>
      <c r="AA907" s="352"/>
      <c r="AB907" s="353"/>
      <c r="AC907" s="354" t="s">
        <v>196</v>
      </c>
      <c r="AD907" s="354"/>
      <c r="AE907" s="354"/>
      <c r="AF907" s="354"/>
      <c r="AG907" s="354"/>
      <c r="AH907" s="355" t="s">
        <v>660</v>
      </c>
      <c r="AI907" s="356"/>
      <c r="AJ907" s="356"/>
      <c r="AK907" s="356"/>
      <c r="AL907" s="357" t="s">
        <v>660</v>
      </c>
      <c r="AM907" s="358"/>
      <c r="AN907" s="358"/>
      <c r="AO907" s="359"/>
      <c r="AP907" s="360" t="s">
        <v>660</v>
      </c>
      <c r="AQ907" s="360"/>
      <c r="AR907" s="360"/>
      <c r="AS907" s="360"/>
      <c r="AT907" s="360"/>
      <c r="AU907" s="360"/>
      <c r="AV907" s="360"/>
      <c r="AW907" s="360"/>
      <c r="AX907" s="360"/>
    </row>
    <row r="908" spans="1:50" ht="30" customHeight="1" x14ac:dyDescent="0.15">
      <c r="A908" s="376">
        <v>6</v>
      </c>
      <c r="B908" s="376">
        <v>1</v>
      </c>
      <c r="C908" s="363" t="s">
        <v>670</v>
      </c>
      <c r="D908" s="347"/>
      <c r="E908" s="347"/>
      <c r="F908" s="347"/>
      <c r="G908" s="347"/>
      <c r="H908" s="347"/>
      <c r="I908" s="347"/>
      <c r="J908" s="348">
        <v>8000020460001</v>
      </c>
      <c r="K908" s="349"/>
      <c r="L908" s="349"/>
      <c r="M908" s="349"/>
      <c r="N908" s="349"/>
      <c r="O908" s="349"/>
      <c r="P908" s="350" t="s">
        <v>675</v>
      </c>
      <c r="Q908" s="350"/>
      <c r="R908" s="350"/>
      <c r="S908" s="350"/>
      <c r="T908" s="350"/>
      <c r="U908" s="350"/>
      <c r="V908" s="350"/>
      <c r="W908" s="350"/>
      <c r="X908" s="350"/>
      <c r="Y908" s="351">
        <v>0.1</v>
      </c>
      <c r="Z908" s="352"/>
      <c r="AA908" s="352"/>
      <c r="AB908" s="353"/>
      <c r="AC908" s="354" t="s">
        <v>196</v>
      </c>
      <c r="AD908" s="354"/>
      <c r="AE908" s="354"/>
      <c r="AF908" s="354"/>
      <c r="AG908" s="354"/>
      <c r="AH908" s="355" t="s">
        <v>680</v>
      </c>
      <c r="AI908" s="356"/>
      <c r="AJ908" s="356"/>
      <c r="AK908" s="356"/>
      <c r="AL908" s="357" t="s">
        <v>680</v>
      </c>
      <c r="AM908" s="358"/>
      <c r="AN908" s="358"/>
      <c r="AO908" s="359"/>
      <c r="AP908" s="360" t="s">
        <v>660</v>
      </c>
      <c r="AQ908" s="360"/>
      <c r="AR908" s="360"/>
      <c r="AS908" s="360"/>
      <c r="AT908" s="360"/>
      <c r="AU908" s="360"/>
      <c r="AV908" s="360"/>
      <c r="AW908" s="360"/>
      <c r="AX908" s="360"/>
    </row>
    <row r="909" spans="1:50" ht="30" customHeight="1" x14ac:dyDescent="0.15">
      <c r="A909" s="376">
        <v>7</v>
      </c>
      <c r="B909" s="376">
        <v>1</v>
      </c>
      <c r="C909" s="363" t="s">
        <v>671</v>
      </c>
      <c r="D909" s="347"/>
      <c r="E909" s="347"/>
      <c r="F909" s="347"/>
      <c r="G909" s="347"/>
      <c r="H909" s="347"/>
      <c r="I909" s="347"/>
      <c r="J909" s="348">
        <v>1000020410004</v>
      </c>
      <c r="K909" s="349"/>
      <c r="L909" s="349"/>
      <c r="M909" s="349"/>
      <c r="N909" s="349"/>
      <c r="O909" s="349"/>
      <c r="P909" s="350" t="s">
        <v>675</v>
      </c>
      <c r="Q909" s="350"/>
      <c r="R909" s="350"/>
      <c r="S909" s="350"/>
      <c r="T909" s="350"/>
      <c r="U909" s="350"/>
      <c r="V909" s="350"/>
      <c r="W909" s="350"/>
      <c r="X909" s="350"/>
      <c r="Y909" s="351">
        <v>0.1</v>
      </c>
      <c r="Z909" s="352"/>
      <c r="AA909" s="352"/>
      <c r="AB909" s="353"/>
      <c r="AC909" s="354" t="s">
        <v>196</v>
      </c>
      <c r="AD909" s="354"/>
      <c r="AE909" s="354"/>
      <c r="AF909" s="354"/>
      <c r="AG909" s="354"/>
      <c r="AH909" s="355" t="s">
        <v>680</v>
      </c>
      <c r="AI909" s="356"/>
      <c r="AJ909" s="356"/>
      <c r="AK909" s="356"/>
      <c r="AL909" s="357" t="s">
        <v>682</v>
      </c>
      <c r="AM909" s="358"/>
      <c r="AN909" s="358"/>
      <c r="AO909" s="359"/>
      <c r="AP909" s="360" t="s">
        <v>660</v>
      </c>
      <c r="AQ909" s="360"/>
      <c r="AR909" s="360"/>
      <c r="AS909" s="360"/>
      <c r="AT909" s="360"/>
      <c r="AU909" s="360"/>
      <c r="AV909" s="360"/>
      <c r="AW909" s="360"/>
      <c r="AX909" s="360"/>
    </row>
    <row r="910" spans="1:50" ht="30" customHeight="1" x14ac:dyDescent="0.15">
      <c r="A910" s="376">
        <v>8</v>
      </c>
      <c r="B910" s="376">
        <v>1</v>
      </c>
      <c r="C910" s="363" t="s">
        <v>672</v>
      </c>
      <c r="D910" s="347"/>
      <c r="E910" s="347"/>
      <c r="F910" s="347"/>
      <c r="G910" s="347"/>
      <c r="H910" s="347"/>
      <c r="I910" s="347"/>
      <c r="J910" s="348">
        <v>6000020400009</v>
      </c>
      <c r="K910" s="349"/>
      <c r="L910" s="349"/>
      <c r="M910" s="349"/>
      <c r="N910" s="349"/>
      <c r="O910" s="349"/>
      <c r="P910" s="350" t="s">
        <v>675</v>
      </c>
      <c r="Q910" s="350"/>
      <c r="R910" s="350"/>
      <c r="S910" s="350"/>
      <c r="T910" s="350"/>
      <c r="U910" s="350"/>
      <c r="V910" s="350"/>
      <c r="W910" s="350"/>
      <c r="X910" s="350"/>
      <c r="Y910" s="351">
        <v>0.1</v>
      </c>
      <c r="Z910" s="352"/>
      <c r="AA910" s="352"/>
      <c r="AB910" s="353"/>
      <c r="AC910" s="354" t="s">
        <v>196</v>
      </c>
      <c r="AD910" s="354"/>
      <c r="AE910" s="354"/>
      <c r="AF910" s="354"/>
      <c r="AG910" s="354"/>
      <c r="AH910" s="355" t="s">
        <v>680</v>
      </c>
      <c r="AI910" s="356"/>
      <c r="AJ910" s="356"/>
      <c r="AK910" s="356"/>
      <c r="AL910" s="357" t="s">
        <v>680</v>
      </c>
      <c r="AM910" s="358"/>
      <c r="AN910" s="358"/>
      <c r="AO910" s="359"/>
      <c r="AP910" s="360" t="s">
        <v>660</v>
      </c>
      <c r="AQ910" s="360"/>
      <c r="AR910" s="360"/>
      <c r="AS910" s="360"/>
      <c r="AT910" s="360"/>
      <c r="AU910" s="360"/>
      <c r="AV910" s="360"/>
      <c r="AW910" s="360"/>
      <c r="AX910" s="360"/>
    </row>
    <row r="911" spans="1:50" ht="30" customHeight="1" x14ac:dyDescent="0.15">
      <c r="A911" s="376">
        <v>9</v>
      </c>
      <c r="B911" s="376">
        <v>1</v>
      </c>
      <c r="C911" s="363" t="s">
        <v>673</v>
      </c>
      <c r="D911" s="347"/>
      <c r="E911" s="347"/>
      <c r="F911" s="347"/>
      <c r="G911" s="347"/>
      <c r="H911" s="347"/>
      <c r="I911" s="347"/>
      <c r="J911" s="348">
        <v>4000020450006</v>
      </c>
      <c r="K911" s="349"/>
      <c r="L911" s="349"/>
      <c r="M911" s="349"/>
      <c r="N911" s="349"/>
      <c r="O911" s="349"/>
      <c r="P911" s="350" t="s">
        <v>675</v>
      </c>
      <c r="Q911" s="350"/>
      <c r="R911" s="350"/>
      <c r="S911" s="350"/>
      <c r="T911" s="350"/>
      <c r="U911" s="350"/>
      <c r="V911" s="350"/>
      <c r="W911" s="350"/>
      <c r="X911" s="350"/>
      <c r="Y911" s="351">
        <v>0.1</v>
      </c>
      <c r="Z911" s="352"/>
      <c r="AA911" s="352"/>
      <c r="AB911" s="353"/>
      <c r="AC911" s="354" t="s">
        <v>196</v>
      </c>
      <c r="AD911" s="354"/>
      <c r="AE911" s="354"/>
      <c r="AF911" s="354"/>
      <c r="AG911" s="354"/>
      <c r="AH911" s="355" t="s">
        <v>679</v>
      </c>
      <c r="AI911" s="356"/>
      <c r="AJ911" s="356"/>
      <c r="AK911" s="356"/>
      <c r="AL911" s="357" t="s">
        <v>660</v>
      </c>
      <c r="AM911" s="358"/>
      <c r="AN911" s="358"/>
      <c r="AO911" s="359"/>
      <c r="AP911" s="360" t="s">
        <v>660</v>
      </c>
      <c r="AQ911" s="360"/>
      <c r="AR911" s="360"/>
      <c r="AS911" s="360"/>
      <c r="AT911" s="360"/>
      <c r="AU911" s="360"/>
      <c r="AV911" s="360"/>
      <c r="AW911" s="360"/>
      <c r="AX911" s="360"/>
    </row>
    <row r="912" spans="1:50" ht="30" customHeight="1" x14ac:dyDescent="0.15">
      <c r="A912" s="376">
        <v>10</v>
      </c>
      <c r="B912" s="376">
        <v>1</v>
      </c>
      <c r="C912" s="363" t="s">
        <v>674</v>
      </c>
      <c r="D912" s="347"/>
      <c r="E912" s="347"/>
      <c r="F912" s="347"/>
      <c r="G912" s="347"/>
      <c r="H912" s="347"/>
      <c r="I912" s="347"/>
      <c r="J912" s="348">
        <v>1000020440001</v>
      </c>
      <c r="K912" s="349"/>
      <c r="L912" s="349"/>
      <c r="M912" s="349"/>
      <c r="N912" s="349"/>
      <c r="O912" s="349"/>
      <c r="P912" s="350" t="s">
        <v>675</v>
      </c>
      <c r="Q912" s="350"/>
      <c r="R912" s="350"/>
      <c r="S912" s="350"/>
      <c r="T912" s="350"/>
      <c r="U912" s="350"/>
      <c r="V912" s="350"/>
      <c r="W912" s="350"/>
      <c r="X912" s="350"/>
      <c r="Y912" s="351">
        <v>0.1</v>
      </c>
      <c r="Z912" s="352"/>
      <c r="AA912" s="352"/>
      <c r="AB912" s="353"/>
      <c r="AC912" s="354" t="s">
        <v>196</v>
      </c>
      <c r="AD912" s="354"/>
      <c r="AE912" s="354"/>
      <c r="AF912" s="354"/>
      <c r="AG912" s="354"/>
      <c r="AH912" s="355" t="s">
        <v>660</v>
      </c>
      <c r="AI912" s="356"/>
      <c r="AJ912" s="356"/>
      <c r="AK912" s="356"/>
      <c r="AL912" s="357" t="s">
        <v>660</v>
      </c>
      <c r="AM912" s="358"/>
      <c r="AN912" s="358"/>
      <c r="AO912" s="359"/>
      <c r="AP912" s="360" t="s">
        <v>660</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486</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15">
      <c r="A936" s="376">
        <v>1</v>
      </c>
      <c r="B936" s="376">
        <v>1</v>
      </c>
      <c r="C936" s="363" t="s">
        <v>689</v>
      </c>
      <c r="D936" s="347"/>
      <c r="E936" s="347"/>
      <c r="F936" s="347"/>
      <c r="G936" s="347"/>
      <c r="H936" s="347"/>
      <c r="I936" s="347"/>
      <c r="J936" s="348">
        <v>5120905001893</v>
      </c>
      <c r="K936" s="349"/>
      <c r="L936" s="349"/>
      <c r="M936" s="349"/>
      <c r="N936" s="349"/>
      <c r="O936" s="349"/>
      <c r="P936" s="350" t="s">
        <v>683</v>
      </c>
      <c r="Q936" s="350"/>
      <c r="R936" s="350"/>
      <c r="S936" s="350"/>
      <c r="T936" s="350"/>
      <c r="U936" s="350"/>
      <c r="V936" s="350"/>
      <c r="W936" s="350"/>
      <c r="X936" s="350"/>
      <c r="Y936" s="351">
        <v>27</v>
      </c>
      <c r="Z936" s="352"/>
      <c r="AA936" s="352"/>
      <c r="AB936" s="353"/>
      <c r="AC936" s="362" t="s">
        <v>498</v>
      </c>
      <c r="AD936" s="371"/>
      <c r="AE936" s="371"/>
      <c r="AF936" s="371"/>
      <c r="AG936" s="371"/>
      <c r="AH936" s="372" t="s">
        <v>660</v>
      </c>
      <c r="AI936" s="373"/>
      <c r="AJ936" s="373"/>
      <c r="AK936" s="373"/>
      <c r="AL936" s="357">
        <v>100</v>
      </c>
      <c r="AM936" s="358"/>
      <c r="AN936" s="358"/>
      <c r="AO936" s="359"/>
      <c r="AP936" s="360" t="s">
        <v>660</v>
      </c>
      <c r="AQ936" s="360"/>
      <c r="AR936" s="360"/>
      <c r="AS936" s="360"/>
      <c r="AT936" s="360"/>
      <c r="AU936" s="360"/>
      <c r="AV936" s="360"/>
      <c r="AW936" s="360"/>
      <c r="AX936" s="360"/>
    </row>
    <row r="937" spans="1:50" ht="30" customHeight="1" x14ac:dyDescent="0.15">
      <c r="A937" s="376">
        <v>2</v>
      </c>
      <c r="B937" s="376">
        <v>1</v>
      </c>
      <c r="C937" s="363" t="s">
        <v>690</v>
      </c>
      <c r="D937" s="347"/>
      <c r="E937" s="347"/>
      <c r="F937" s="347"/>
      <c r="G937" s="347"/>
      <c r="H937" s="347"/>
      <c r="I937" s="347"/>
      <c r="J937" s="348">
        <v>8390005002565</v>
      </c>
      <c r="K937" s="349"/>
      <c r="L937" s="349"/>
      <c r="M937" s="349"/>
      <c r="N937" s="349"/>
      <c r="O937" s="349"/>
      <c r="P937" s="350" t="s">
        <v>683</v>
      </c>
      <c r="Q937" s="350"/>
      <c r="R937" s="350"/>
      <c r="S937" s="350"/>
      <c r="T937" s="350"/>
      <c r="U937" s="350"/>
      <c r="V937" s="350"/>
      <c r="W937" s="350"/>
      <c r="X937" s="350"/>
      <c r="Y937" s="351">
        <v>18</v>
      </c>
      <c r="Z937" s="352"/>
      <c r="AA937" s="352"/>
      <c r="AB937" s="353"/>
      <c r="AC937" s="362" t="s">
        <v>498</v>
      </c>
      <c r="AD937" s="371"/>
      <c r="AE937" s="371"/>
      <c r="AF937" s="371"/>
      <c r="AG937" s="371"/>
      <c r="AH937" s="372" t="s">
        <v>660</v>
      </c>
      <c r="AI937" s="373"/>
      <c r="AJ937" s="373"/>
      <c r="AK937" s="373"/>
      <c r="AL937" s="357">
        <v>100</v>
      </c>
      <c r="AM937" s="358"/>
      <c r="AN937" s="358"/>
      <c r="AO937" s="359"/>
      <c r="AP937" s="360" t="s">
        <v>660</v>
      </c>
      <c r="AQ937" s="360"/>
      <c r="AR937" s="360"/>
      <c r="AS937" s="360"/>
      <c r="AT937" s="360"/>
      <c r="AU937" s="360"/>
      <c r="AV937" s="360"/>
      <c r="AW937" s="360"/>
      <c r="AX937" s="360"/>
    </row>
    <row r="938" spans="1:50" ht="30" customHeight="1" x14ac:dyDescent="0.15">
      <c r="A938" s="376">
        <v>3</v>
      </c>
      <c r="B938" s="376">
        <v>1</v>
      </c>
      <c r="C938" s="363" t="s">
        <v>684</v>
      </c>
      <c r="D938" s="347"/>
      <c r="E938" s="347"/>
      <c r="F938" s="347"/>
      <c r="G938" s="347"/>
      <c r="H938" s="347"/>
      <c r="I938" s="347"/>
      <c r="J938" s="348">
        <v>4290005001267</v>
      </c>
      <c r="K938" s="349"/>
      <c r="L938" s="349"/>
      <c r="M938" s="349"/>
      <c r="N938" s="349"/>
      <c r="O938" s="349"/>
      <c r="P938" s="350" t="s">
        <v>683</v>
      </c>
      <c r="Q938" s="350"/>
      <c r="R938" s="350"/>
      <c r="S938" s="350"/>
      <c r="T938" s="350"/>
      <c r="U938" s="350"/>
      <c r="V938" s="350"/>
      <c r="W938" s="350"/>
      <c r="X938" s="350"/>
      <c r="Y938" s="351">
        <v>11</v>
      </c>
      <c r="Z938" s="352"/>
      <c r="AA938" s="352"/>
      <c r="AB938" s="353"/>
      <c r="AC938" s="362" t="s">
        <v>498</v>
      </c>
      <c r="AD938" s="371"/>
      <c r="AE938" s="371"/>
      <c r="AF938" s="371"/>
      <c r="AG938" s="371"/>
      <c r="AH938" s="355" t="s">
        <v>560</v>
      </c>
      <c r="AI938" s="356"/>
      <c r="AJ938" s="356"/>
      <c r="AK938" s="356"/>
      <c r="AL938" s="357">
        <v>100</v>
      </c>
      <c r="AM938" s="358"/>
      <c r="AN938" s="358"/>
      <c r="AO938" s="359"/>
      <c r="AP938" s="360" t="s">
        <v>560</v>
      </c>
      <c r="AQ938" s="360"/>
      <c r="AR938" s="360"/>
      <c r="AS938" s="360"/>
      <c r="AT938" s="360"/>
      <c r="AU938" s="360"/>
      <c r="AV938" s="360"/>
      <c r="AW938" s="360"/>
      <c r="AX938" s="360"/>
    </row>
    <row r="939" spans="1:50" ht="30" customHeight="1" x14ac:dyDescent="0.15">
      <c r="A939" s="376">
        <v>4</v>
      </c>
      <c r="B939" s="376">
        <v>1</v>
      </c>
      <c r="C939" s="363" t="s">
        <v>685</v>
      </c>
      <c r="D939" s="347"/>
      <c r="E939" s="347"/>
      <c r="F939" s="347"/>
      <c r="G939" s="347"/>
      <c r="H939" s="347"/>
      <c r="I939" s="347"/>
      <c r="J939" s="348">
        <v>5010005002382</v>
      </c>
      <c r="K939" s="349"/>
      <c r="L939" s="349"/>
      <c r="M939" s="349"/>
      <c r="N939" s="349"/>
      <c r="O939" s="349"/>
      <c r="P939" s="350" t="s">
        <v>683</v>
      </c>
      <c r="Q939" s="350"/>
      <c r="R939" s="350"/>
      <c r="S939" s="350"/>
      <c r="T939" s="350"/>
      <c r="U939" s="350"/>
      <c r="V939" s="350"/>
      <c r="W939" s="350"/>
      <c r="X939" s="350"/>
      <c r="Y939" s="351">
        <v>9</v>
      </c>
      <c r="Z939" s="352"/>
      <c r="AA939" s="352"/>
      <c r="AB939" s="353"/>
      <c r="AC939" s="362" t="s">
        <v>498</v>
      </c>
      <c r="AD939" s="371"/>
      <c r="AE939" s="371"/>
      <c r="AF939" s="371"/>
      <c r="AG939" s="371"/>
      <c r="AH939" s="355" t="s">
        <v>560</v>
      </c>
      <c r="AI939" s="356"/>
      <c r="AJ939" s="356"/>
      <c r="AK939" s="356"/>
      <c r="AL939" s="357">
        <v>100</v>
      </c>
      <c r="AM939" s="358"/>
      <c r="AN939" s="358"/>
      <c r="AO939" s="359"/>
      <c r="AP939" s="360" t="s">
        <v>560</v>
      </c>
      <c r="AQ939" s="360"/>
      <c r="AR939" s="360"/>
      <c r="AS939" s="360"/>
      <c r="AT939" s="360"/>
      <c r="AU939" s="360"/>
      <c r="AV939" s="360"/>
      <c r="AW939" s="360"/>
      <c r="AX939" s="360"/>
    </row>
    <row r="940" spans="1:50" ht="30" customHeight="1" x14ac:dyDescent="0.15">
      <c r="A940" s="376">
        <v>5</v>
      </c>
      <c r="B940" s="376">
        <v>1</v>
      </c>
      <c r="C940" s="363" t="s">
        <v>784</v>
      </c>
      <c r="D940" s="347"/>
      <c r="E940" s="347"/>
      <c r="F940" s="347"/>
      <c r="G940" s="347"/>
      <c r="H940" s="347"/>
      <c r="I940" s="347"/>
      <c r="J940" s="348">
        <v>1021005007564</v>
      </c>
      <c r="K940" s="349"/>
      <c r="L940" s="349"/>
      <c r="M940" s="349"/>
      <c r="N940" s="349"/>
      <c r="O940" s="349"/>
      <c r="P940" s="350" t="s">
        <v>683</v>
      </c>
      <c r="Q940" s="350"/>
      <c r="R940" s="350"/>
      <c r="S940" s="350"/>
      <c r="T940" s="350"/>
      <c r="U940" s="350"/>
      <c r="V940" s="350"/>
      <c r="W940" s="350"/>
      <c r="X940" s="350"/>
      <c r="Y940" s="351">
        <v>7</v>
      </c>
      <c r="Z940" s="352"/>
      <c r="AA940" s="352"/>
      <c r="AB940" s="353"/>
      <c r="AC940" s="362" t="s">
        <v>498</v>
      </c>
      <c r="AD940" s="371"/>
      <c r="AE940" s="371"/>
      <c r="AF940" s="371"/>
      <c r="AG940" s="371"/>
      <c r="AH940" s="355" t="s">
        <v>623</v>
      </c>
      <c r="AI940" s="356"/>
      <c r="AJ940" s="356"/>
      <c r="AK940" s="356"/>
      <c r="AL940" s="357">
        <v>100</v>
      </c>
      <c r="AM940" s="358"/>
      <c r="AN940" s="358"/>
      <c r="AO940" s="359"/>
      <c r="AP940" s="360" t="s">
        <v>660</v>
      </c>
      <c r="AQ940" s="360"/>
      <c r="AR940" s="360"/>
      <c r="AS940" s="360"/>
      <c r="AT940" s="360"/>
      <c r="AU940" s="360"/>
      <c r="AV940" s="360"/>
      <c r="AW940" s="360"/>
      <c r="AX940" s="360"/>
    </row>
    <row r="941" spans="1:50" ht="30" customHeight="1" x14ac:dyDescent="0.15">
      <c r="A941" s="376">
        <v>6</v>
      </c>
      <c r="B941" s="376">
        <v>1</v>
      </c>
      <c r="C941" s="363" t="s">
        <v>686</v>
      </c>
      <c r="D941" s="347"/>
      <c r="E941" s="347"/>
      <c r="F941" s="347"/>
      <c r="G941" s="347"/>
      <c r="H941" s="347"/>
      <c r="I941" s="347"/>
      <c r="J941" s="348">
        <v>3100005006723</v>
      </c>
      <c r="K941" s="349"/>
      <c r="L941" s="349"/>
      <c r="M941" s="349"/>
      <c r="N941" s="349"/>
      <c r="O941" s="349"/>
      <c r="P941" s="350" t="s">
        <v>683</v>
      </c>
      <c r="Q941" s="350"/>
      <c r="R941" s="350"/>
      <c r="S941" s="350"/>
      <c r="T941" s="350"/>
      <c r="U941" s="350"/>
      <c r="V941" s="350"/>
      <c r="W941" s="350"/>
      <c r="X941" s="350"/>
      <c r="Y941" s="351">
        <v>3</v>
      </c>
      <c r="Z941" s="352"/>
      <c r="AA941" s="352"/>
      <c r="AB941" s="353"/>
      <c r="AC941" s="362" t="s">
        <v>498</v>
      </c>
      <c r="AD941" s="371"/>
      <c r="AE941" s="371"/>
      <c r="AF941" s="371"/>
      <c r="AG941" s="371"/>
      <c r="AH941" s="355" t="s">
        <v>660</v>
      </c>
      <c r="AI941" s="356"/>
      <c r="AJ941" s="356"/>
      <c r="AK941" s="356"/>
      <c r="AL941" s="357">
        <v>100</v>
      </c>
      <c r="AM941" s="358"/>
      <c r="AN941" s="358"/>
      <c r="AO941" s="359"/>
      <c r="AP941" s="360" t="s">
        <v>660</v>
      </c>
      <c r="AQ941" s="360"/>
      <c r="AR941" s="360"/>
      <c r="AS941" s="360"/>
      <c r="AT941" s="360"/>
      <c r="AU941" s="360"/>
      <c r="AV941" s="360"/>
      <c r="AW941" s="360"/>
      <c r="AX941" s="360"/>
    </row>
    <row r="942" spans="1:50" ht="30" customHeight="1" x14ac:dyDescent="0.15">
      <c r="A942" s="376">
        <v>7</v>
      </c>
      <c r="B942" s="376">
        <v>1</v>
      </c>
      <c r="C942" s="363" t="s">
        <v>691</v>
      </c>
      <c r="D942" s="347"/>
      <c r="E942" s="347"/>
      <c r="F942" s="347"/>
      <c r="G942" s="347"/>
      <c r="H942" s="347"/>
      <c r="I942" s="347"/>
      <c r="J942" s="348">
        <v>3130005005532</v>
      </c>
      <c r="K942" s="349"/>
      <c r="L942" s="349"/>
      <c r="M942" s="349"/>
      <c r="N942" s="349"/>
      <c r="O942" s="349"/>
      <c r="P942" s="350" t="s">
        <v>683</v>
      </c>
      <c r="Q942" s="350"/>
      <c r="R942" s="350"/>
      <c r="S942" s="350"/>
      <c r="T942" s="350"/>
      <c r="U942" s="350"/>
      <c r="V942" s="350"/>
      <c r="W942" s="350"/>
      <c r="X942" s="350"/>
      <c r="Y942" s="351">
        <v>3</v>
      </c>
      <c r="Z942" s="352"/>
      <c r="AA942" s="352"/>
      <c r="AB942" s="353"/>
      <c r="AC942" s="362" t="s">
        <v>498</v>
      </c>
      <c r="AD942" s="371"/>
      <c r="AE942" s="371"/>
      <c r="AF942" s="371"/>
      <c r="AG942" s="371"/>
      <c r="AH942" s="355" t="s">
        <v>660</v>
      </c>
      <c r="AI942" s="356"/>
      <c r="AJ942" s="356"/>
      <c r="AK942" s="356"/>
      <c r="AL942" s="357">
        <v>100</v>
      </c>
      <c r="AM942" s="358"/>
      <c r="AN942" s="358"/>
      <c r="AO942" s="359"/>
      <c r="AP942" s="360" t="s">
        <v>660</v>
      </c>
      <c r="AQ942" s="360"/>
      <c r="AR942" s="360"/>
      <c r="AS942" s="360"/>
      <c r="AT942" s="360"/>
      <c r="AU942" s="360"/>
      <c r="AV942" s="360"/>
      <c r="AW942" s="360"/>
      <c r="AX942" s="360"/>
    </row>
    <row r="943" spans="1:50" ht="30" customHeight="1" x14ac:dyDescent="0.15">
      <c r="A943" s="376">
        <v>8</v>
      </c>
      <c r="B943" s="376">
        <v>1</v>
      </c>
      <c r="C943" s="363" t="s">
        <v>692</v>
      </c>
      <c r="D943" s="347"/>
      <c r="E943" s="347"/>
      <c r="F943" s="347"/>
      <c r="G943" s="347"/>
      <c r="H943" s="347"/>
      <c r="I943" s="347"/>
      <c r="J943" s="348">
        <v>1011005000371</v>
      </c>
      <c r="K943" s="349"/>
      <c r="L943" s="349"/>
      <c r="M943" s="349"/>
      <c r="N943" s="349"/>
      <c r="O943" s="349"/>
      <c r="P943" s="350" t="s">
        <v>683</v>
      </c>
      <c r="Q943" s="350"/>
      <c r="R943" s="350"/>
      <c r="S943" s="350"/>
      <c r="T943" s="350"/>
      <c r="U943" s="350"/>
      <c r="V943" s="350"/>
      <c r="W943" s="350"/>
      <c r="X943" s="350"/>
      <c r="Y943" s="351">
        <v>3</v>
      </c>
      <c r="Z943" s="352"/>
      <c r="AA943" s="352"/>
      <c r="AB943" s="353"/>
      <c r="AC943" s="362" t="s">
        <v>498</v>
      </c>
      <c r="AD943" s="371"/>
      <c r="AE943" s="371"/>
      <c r="AF943" s="371"/>
      <c r="AG943" s="371"/>
      <c r="AH943" s="355" t="s">
        <v>623</v>
      </c>
      <c r="AI943" s="356"/>
      <c r="AJ943" s="356"/>
      <c r="AK943" s="356"/>
      <c r="AL943" s="357">
        <v>100</v>
      </c>
      <c r="AM943" s="358"/>
      <c r="AN943" s="358"/>
      <c r="AO943" s="359"/>
      <c r="AP943" s="360" t="s">
        <v>660</v>
      </c>
      <c r="AQ943" s="360"/>
      <c r="AR943" s="360"/>
      <c r="AS943" s="360"/>
      <c r="AT943" s="360"/>
      <c r="AU943" s="360"/>
      <c r="AV943" s="360"/>
      <c r="AW943" s="360"/>
      <c r="AX943" s="360"/>
    </row>
    <row r="944" spans="1:50" ht="30" customHeight="1" x14ac:dyDescent="0.15">
      <c r="A944" s="376">
        <v>9</v>
      </c>
      <c r="B944" s="376">
        <v>1</v>
      </c>
      <c r="C944" s="363" t="s">
        <v>757</v>
      </c>
      <c r="D944" s="347"/>
      <c r="E944" s="347"/>
      <c r="F944" s="347"/>
      <c r="G944" s="347"/>
      <c r="H944" s="347"/>
      <c r="I944" s="347"/>
      <c r="J944" s="348">
        <v>9010405001658</v>
      </c>
      <c r="K944" s="349"/>
      <c r="L944" s="349"/>
      <c r="M944" s="349"/>
      <c r="N944" s="349"/>
      <c r="O944" s="349"/>
      <c r="P944" s="350" t="s">
        <v>683</v>
      </c>
      <c r="Q944" s="350"/>
      <c r="R944" s="350"/>
      <c r="S944" s="350"/>
      <c r="T944" s="350"/>
      <c r="U944" s="350"/>
      <c r="V944" s="350"/>
      <c r="W944" s="350"/>
      <c r="X944" s="350"/>
      <c r="Y944" s="351">
        <v>2</v>
      </c>
      <c r="Z944" s="352"/>
      <c r="AA944" s="352"/>
      <c r="AB944" s="353"/>
      <c r="AC944" s="362" t="s">
        <v>498</v>
      </c>
      <c r="AD944" s="371"/>
      <c r="AE944" s="371"/>
      <c r="AF944" s="371"/>
      <c r="AG944" s="371"/>
      <c r="AH944" s="355" t="s">
        <v>660</v>
      </c>
      <c r="AI944" s="356"/>
      <c r="AJ944" s="356"/>
      <c r="AK944" s="356"/>
      <c r="AL944" s="357">
        <v>100</v>
      </c>
      <c r="AM944" s="358"/>
      <c r="AN944" s="358"/>
      <c r="AO944" s="359"/>
      <c r="AP944" s="360" t="s">
        <v>660</v>
      </c>
      <c r="AQ944" s="360"/>
      <c r="AR944" s="360"/>
      <c r="AS944" s="360"/>
      <c r="AT944" s="360"/>
      <c r="AU944" s="360"/>
      <c r="AV944" s="360"/>
      <c r="AW944" s="360"/>
      <c r="AX944" s="360"/>
    </row>
    <row r="945" spans="1:50" ht="30" customHeight="1" x14ac:dyDescent="0.15">
      <c r="A945" s="376">
        <v>10</v>
      </c>
      <c r="B945" s="376">
        <v>1</v>
      </c>
      <c r="C945" s="363" t="s">
        <v>687</v>
      </c>
      <c r="D945" s="347"/>
      <c r="E945" s="347"/>
      <c r="F945" s="347"/>
      <c r="G945" s="347"/>
      <c r="H945" s="347"/>
      <c r="I945" s="347"/>
      <c r="J945" s="348">
        <v>2450005001797</v>
      </c>
      <c r="K945" s="349"/>
      <c r="L945" s="349"/>
      <c r="M945" s="349"/>
      <c r="N945" s="349"/>
      <c r="O945" s="349"/>
      <c r="P945" s="350" t="s">
        <v>683</v>
      </c>
      <c r="Q945" s="350"/>
      <c r="R945" s="350"/>
      <c r="S945" s="350"/>
      <c r="T945" s="350"/>
      <c r="U945" s="350"/>
      <c r="V945" s="350"/>
      <c r="W945" s="350"/>
      <c r="X945" s="350"/>
      <c r="Y945" s="351">
        <v>1</v>
      </c>
      <c r="Z945" s="352"/>
      <c r="AA945" s="352"/>
      <c r="AB945" s="353"/>
      <c r="AC945" s="362" t="s">
        <v>498</v>
      </c>
      <c r="AD945" s="371"/>
      <c r="AE945" s="371"/>
      <c r="AF945" s="371"/>
      <c r="AG945" s="371"/>
      <c r="AH945" s="355" t="s">
        <v>660</v>
      </c>
      <c r="AI945" s="356"/>
      <c r="AJ945" s="356"/>
      <c r="AK945" s="356"/>
      <c r="AL945" s="357">
        <v>100</v>
      </c>
      <c r="AM945" s="358"/>
      <c r="AN945" s="358"/>
      <c r="AO945" s="359"/>
      <c r="AP945" s="360" t="s">
        <v>660</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62" t="s">
        <v>498</v>
      </c>
      <c r="AD946" s="371"/>
      <c r="AE946" s="371"/>
      <c r="AF946" s="371"/>
      <c r="AG946" s="371"/>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62" t="s">
        <v>498</v>
      </c>
      <c r="AD947" s="371"/>
      <c r="AE947" s="371"/>
      <c r="AF947" s="371"/>
      <c r="AG947" s="371"/>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62" t="s">
        <v>498</v>
      </c>
      <c r="AD948" s="371"/>
      <c r="AE948" s="371"/>
      <c r="AF948" s="371"/>
      <c r="AG948" s="371"/>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62" t="s">
        <v>498</v>
      </c>
      <c r="AD949" s="371"/>
      <c r="AE949" s="371"/>
      <c r="AF949" s="371"/>
      <c r="AG949" s="371"/>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62" t="s">
        <v>498</v>
      </c>
      <c r="AD950" s="371"/>
      <c r="AE950" s="371"/>
      <c r="AF950" s="371"/>
      <c r="AG950" s="371"/>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62" t="s">
        <v>498</v>
      </c>
      <c r="AD951" s="371"/>
      <c r="AE951" s="371"/>
      <c r="AF951" s="371"/>
      <c r="AG951" s="371"/>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62" t="s">
        <v>498</v>
      </c>
      <c r="AD952" s="371"/>
      <c r="AE952" s="371"/>
      <c r="AF952" s="371"/>
      <c r="AG952" s="371"/>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62" t="s">
        <v>498</v>
      </c>
      <c r="AD953" s="371"/>
      <c r="AE953" s="371"/>
      <c r="AF953" s="371"/>
      <c r="AG953" s="371"/>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62" t="s">
        <v>498</v>
      </c>
      <c r="AD954" s="371"/>
      <c r="AE954" s="371"/>
      <c r="AF954" s="371"/>
      <c r="AG954" s="371"/>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62" t="s">
        <v>498</v>
      </c>
      <c r="AD955" s="371"/>
      <c r="AE955" s="371"/>
      <c r="AF955" s="371"/>
      <c r="AG955" s="371"/>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62" t="s">
        <v>498</v>
      </c>
      <c r="AD956" s="371"/>
      <c r="AE956" s="371"/>
      <c r="AF956" s="371"/>
      <c r="AG956" s="371"/>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62" t="s">
        <v>498</v>
      </c>
      <c r="AD957" s="371"/>
      <c r="AE957" s="371"/>
      <c r="AF957" s="371"/>
      <c r="AG957" s="371"/>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62" t="s">
        <v>498</v>
      </c>
      <c r="AD958" s="371"/>
      <c r="AE958" s="371"/>
      <c r="AF958" s="371"/>
      <c r="AG958" s="371"/>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62" t="s">
        <v>498</v>
      </c>
      <c r="AD959" s="371"/>
      <c r="AE959" s="371"/>
      <c r="AF959" s="371"/>
      <c r="AG959" s="371"/>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62" t="s">
        <v>498</v>
      </c>
      <c r="AD960" s="371"/>
      <c r="AE960" s="371"/>
      <c r="AF960" s="371"/>
      <c r="AG960" s="371"/>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62" t="s">
        <v>498</v>
      </c>
      <c r="AD961" s="371"/>
      <c r="AE961" s="371"/>
      <c r="AF961" s="371"/>
      <c r="AG961" s="371"/>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62" t="s">
        <v>498</v>
      </c>
      <c r="AD962" s="371"/>
      <c r="AE962" s="371"/>
      <c r="AF962" s="371"/>
      <c r="AG962" s="371"/>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62" t="s">
        <v>498</v>
      </c>
      <c r="AD963" s="371"/>
      <c r="AE963" s="371"/>
      <c r="AF963" s="371"/>
      <c r="AG963" s="371"/>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62" t="s">
        <v>498</v>
      </c>
      <c r="AD964" s="371"/>
      <c r="AE964" s="371"/>
      <c r="AF964" s="371"/>
      <c r="AG964" s="371"/>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62" t="s">
        <v>498</v>
      </c>
      <c r="AD965" s="371"/>
      <c r="AE965" s="371"/>
      <c r="AF965" s="371"/>
      <c r="AG965" s="371"/>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486</v>
      </c>
      <c r="AI968" s="364"/>
      <c r="AJ968" s="364"/>
      <c r="AK968" s="364"/>
      <c r="AL968" s="364" t="s">
        <v>21</v>
      </c>
      <c r="AM968" s="364"/>
      <c r="AN968" s="364"/>
      <c r="AO968" s="369"/>
      <c r="AP968" s="370" t="s">
        <v>418</v>
      </c>
      <c r="AQ968" s="370"/>
      <c r="AR968" s="370"/>
      <c r="AS968" s="370"/>
      <c r="AT968" s="370"/>
      <c r="AU968" s="370"/>
      <c r="AV968" s="370"/>
      <c r="AW968" s="370"/>
      <c r="AX968" s="370"/>
    </row>
    <row r="969" spans="1:50" ht="30" customHeight="1" x14ac:dyDescent="0.15">
      <c r="A969" s="376">
        <v>1</v>
      </c>
      <c r="B969" s="376">
        <v>1</v>
      </c>
      <c r="C969" s="363" t="s">
        <v>693</v>
      </c>
      <c r="D969" s="347"/>
      <c r="E969" s="347"/>
      <c r="F969" s="347"/>
      <c r="G969" s="347"/>
      <c r="H969" s="347"/>
      <c r="I969" s="347"/>
      <c r="J969" s="348">
        <v>6360005001332</v>
      </c>
      <c r="K969" s="349"/>
      <c r="L969" s="349"/>
      <c r="M969" s="349"/>
      <c r="N969" s="349"/>
      <c r="O969" s="349"/>
      <c r="P969" s="361" t="s">
        <v>694</v>
      </c>
      <c r="Q969" s="350"/>
      <c r="R969" s="350"/>
      <c r="S969" s="350"/>
      <c r="T969" s="350"/>
      <c r="U969" s="350"/>
      <c r="V969" s="350"/>
      <c r="W969" s="350"/>
      <c r="X969" s="350"/>
      <c r="Y969" s="351">
        <v>3</v>
      </c>
      <c r="Z969" s="352"/>
      <c r="AA969" s="352"/>
      <c r="AB969" s="353"/>
      <c r="AC969" s="362" t="s">
        <v>496</v>
      </c>
      <c r="AD969" s="371"/>
      <c r="AE969" s="371"/>
      <c r="AF969" s="371"/>
      <c r="AG969" s="371"/>
      <c r="AH969" s="372">
        <v>1</v>
      </c>
      <c r="AI969" s="373"/>
      <c r="AJ969" s="373"/>
      <c r="AK969" s="373"/>
      <c r="AL969" s="357">
        <v>100</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2"/>
      <c r="AD970" s="362"/>
      <c r="AE970" s="362"/>
      <c r="AF970" s="362"/>
      <c r="AG970" s="362"/>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3"/>
      <c r="D971" s="347"/>
      <c r="E971" s="347"/>
      <c r="F971" s="347"/>
      <c r="G971" s="347"/>
      <c r="H971" s="347"/>
      <c r="I971" s="347"/>
      <c r="J971" s="348"/>
      <c r="K971" s="349"/>
      <c r="L971" s="349"/>
      <c r="M971" s="349"/>
      <c r="N971" s="349"/>
      <c r="O971" s="349"/>
      <c r="P971" s="361"/>
      <c r="Q971" s="350"/>
      <c r="R971" s="350"/>
      <c r="S971" s="350"/>
      <c r="T971" s="350"/>
      <c r="U971" s="350"/>
      <c r="V971" s="350"/>
      <c r="W971" s="350"/>
      <c r="X971" s="350"/>
      <c r="Y971" s="351"/>
      <c r="Z971" s="352"/>
      <c r="AA971" s="352"/>
      <c r="AB971" s="353"/>
      <c r="AC971" s="362"/>
      <c r="AD971" s="362"/>
      <c r="AE971" s="362"/>
      <c r="AF971" s="362"/>
      <c r="AG971" s="362"/>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3"/>
      <c r="D972" s="347"/>
      <c r="E972" s="347"/>
      <c r="F972" s="347"/>
      <c r="G972" s="347"/>
      <c r="H972" s="347"/>
      <c r="I972" s="347"/>
      <c r="J972" s="348"/>
      <c r="K972" s="349"/>
      <c r="L972" s="349"/>
      <c r="M972" s="349"/>
      <c r="N972" s="349"/>
      <c r="O972" s="349"/>
      <c r="P972" s="361"/>
      <c r="Q972" s="350"/>
      <c r="R972" s="350"/>
      <c r="S972" s="350"/>
      <c r="T972" s="350"/>
      <c r="U972" s="350"/>
      <c r="V972" s="350"/>
      <c r="W972" s="350"/>
      <c r="X972" s="350"/>
      <c r="Y972" s="351"/>
      <c r="Z972" s="352"/>
      <c r="AA972" s="352"/>
      <c r="AB972" s="353"/>
      <c r="AC972" s="362"/>
      <c r="AD972" s="362"/>
      <c r="AE972" s="362"/>
      <c r="AF972" s="362"/>
      <c r="AG972" s="362"/>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486</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customHeight="1" x14ac:dyDescent="0.15">
      <c r="A1002" s="376">
        <v>1</v>
      </c>
      <c r="B1002" s="376">
        <v>1</v>
      </c>
      <c r="C1002" s="363" t="s">
        <v>758</v>
      </c>
      <c r="D1002" s="347"/>
      <c r="E1002" s="347"/>
      <c r="F1002" s="347"/>
      <c r="G1002" s="347"/>
      <c r="H1002" s="347"/>
      <c r="I1002" s="347"/>
      <c r="J1002" s="348">
        <v>6010001021699</v>
      </c>
      <c r="K1002" s="349"/>
      <c r="L1002" s="349"/>
      <c r="M1002" s="349"/>
      <c r="N1002" s="349"/>
      <c r="O1002" s="349"/>
      <c r="P1002" s="361" t="s">
        <v>697</v>
      </c>
      <c r="Q1002" s="350"/>
      <c r="R1002" s="350"/>
      <c r="S1002" s="350"/>
      <c r="T1002" s="350"/>
      <c r="U1002" s="350"/>
      <c r="V1002" s="350"/>
      <c r="W1002" s="350"/>
      <c r="X1002" s="350"/>
      <c r="Y1002" s="351">
        <v>0.2</v>
      </c>
      <c r="Z1002" s="352"/>
      <c r="AA1002" s="352"/>
      <c r="AB1002" s="353"/>
      <c r="AC1002" s="362" t="s">
        <v>497</v>
      </c>
      <c r="AD1002" s="371"/>
      <c r="AE1002" s="371"/>
      <c r="AF1002" s="371"/>
      <c r="AG1002" s="371"/>
      <c r="AH1002" s="372" t="s">
        <v>660</v>
      </c>
      <c r="AI1002" s="373"/>
      <c r="AJ1002" s="373"/>
      <c r="AK1002" s="373"/>
      <c r="AL1002" s="357">
        <v>100</v>
      </c>
      <c r="AM1002" s="358"/>
      <c r="AN1002" s="358"/>
      <c r="AO1002" s="359"/>
      <c r="AP1002" s="360" t="s">
        <v>660</v>
      </c>
      <c r="AQ1002" s="360"/>
      <c r="AR1002" s="360"/>
      <c r="AS1002" s="360"/>
      <c r="AT1002" s="360"/>
      <c r="AU1002" s="360"/>
      <c r="AV1002" s="360"/>
      <c r="AW1002" s="360"/>
      <c r="AX1002" s="360"/>
    </row>
    <row r="1003" spans="1:50" ht="30" customHeight="1" x14ac:dyDescent="0.15">
      <c r="A1003" s="376">
        <v>2</v>
      </c>
      <c r="B1003" s="376">
        <v>1</v>
      </c>
      <c r="C1003" s="363" t="s">
        <v>695</v>
      </c>
      <c r="D1003" s="347"/>
      <c r="E1003" s="347"/>
      <c r="F1003" s="347"/>
      <c r="G1003" s="347"/>
      <c r="H1003" s="347"/>
      <c r="I1003" s="347"/>
      <c r="J1003" s="348">
        <v>9010001027784</v>
      </c>
      <c r="K1003" s="349"/>
      <c r="L1003" s="349"/>
      <c r="M1003" s="349"/>
      <c r="N1003" s="349"/>
      <c r="O1003" s="349"/>
      <c r="P1003" s="361" t="s">
        <v>700</v>
      </c>
      <c r="Q1003" s="350"/>
      <c r="R1003" s="350"/>
      <c r="S1003" s="350"/>
      <c r="T1003" s="350"/>
      <c r="U1003" s="350"/>
      <c r="V1003" s="350"/>
      <c r="W1003" s="350"/>
      <c r="X1003" s="350"/>
      <c r="Y1003" s="351">
        <v>0.1</v>
      </c>
      <c r="Z1003" s="352"/>
      <c r="AA1003" s="352"/>
      <c r="AB1003" s="353"/>
      <c r="AC1003" s="362" t="s">
        <v>497</v>
      </c>
      <c r="AD1003" s="371"/>
      <c r="AE1003" s="371"/>
      <c r="AF1003" s="371"/>
      <c r="AG1003" s="371"/>
      <c r="AH1003" s="372" t="s">
        <v>698</v>
      </c>
      <c r="AI1003" s="373"/>
      <c r="AJ1003" s="373"/>
      <c r="AK1003" s="373"/>
      <c r="AL1003" s="357">
        <v>100</v>
      </c>
      <c r="AM1003" s="358"/>
      <c r="AN1003" s="358"/>
      <c r="AO1003" s="359"/>
      <c r="AP1003" s="360" t="s">
        <v>660</v>
      </c>
      <c r="AQ1003" s="360"/>
      <c r="AR1003" s="360"/>
      <c r="AS1003" s="360"/>
      <c r="AT1003" s="360"/>
      <c r="AU1003" s="360"/>
      <c r="AV1003" s="360"/>
      <c r="AW1003" s="360"/>
      <c r="AX1003" s="360"/>
    </row>
    <row r="1004" spans="1:50" ht="30" customHeight="1" x14ac:dyDescent="0.15">
      <c r="A1004" s="376">
        <v>3</v>
      </c>
      <c r="B1004" s="376">
        <v>1</v>
      </c>
      <c r="C1004" s="363" t="s">
        <v>695</v>
      </c>
      <c r="D1004" s="347"/>
      <c r="E1004" s="347"/>
      <c r="F1004" s="347"/>
      <c r="G1004" s="347"/>
      <c r="H1004" s="347"/>
      <c r="I1004" s="347"/>
      <c r="J1004" s="348">
        <v>9010001027784</v>
      </c>
      <c r="K1004" s="349"/>
      <c r="L1004" s="349"/>
      <c r="M1004" s="349"/>
      <c r="N1004" s="349"/>
      <c r="O1004" s="349"/>
      <c r="P1004" s="361" t="s">
        <v>701</v>
      </c>
      <c r="Q1004" s="350"/>
      <c r="R1004" s="350"/>
      <c r="S1004" s="350"/>
      <c r="T1004" s="350"/>
      <c r="U1004" s="350"/>
      <c r="V1004" s="350"/>
      <c r="W1004" s="350"/>
      <c r="X1004" s="350"/>
      <c r="Y1004" s="351">
        <v>0.1</v>
      </c>
      <c r="Z1004" s="352"/>
      <c r="AA1004" s="352"/>
      <c r="AB1004" s="353"/>
      <c r="AC1004" s="362" t="s">
        <v>497</v>
      </c>
      <c r="AD1004" s="371"/>
      <c r="AE1004" s="371"/>
      <c r="AF1004" s="371"/>
      <c r="AG1004" s="371"/>
      <c r="AH1004" s="355" t="s">
        <v>660</v>
      </c>
      <c r="AI1004" s="356"/>
      <c r="AJ1004" s="356"/>
      <c r="AK1004" s="356"/>
      <c r="AL1004" s="357">
        <v>100</v>
      </c>
      <c r="AM1004" s="358"/>
      <c r="AN1004" s="358"/>
      <c r="AO1004" s="359"/>
      <c r="AP1004" s="360" t="s">
        <v>662</v>
      </c>
      <c r="AQ1004" s="360"/>
      <c r="AR1004" s="360"/>
      <c r="AS1004" s="360"/>
      <c r="AT1004" s="360"/>
      <c r="AU1004" s="360"/>
      <c r="AV1004" s="360"/>
      <c r="AW1004" s="360"/>
      <c r="AX1004" s="360"/>
    </row>
    <row r="1005" spans="1:50" ht="30" customHeight="1" x14ac:dyDescent="0.15">
      <c r="A1005" s="376">
        <v>4</v>
      </c>
      <c r="B1005" s="376">
        <v>1</v>
      </c>
      <c r="C1005" s="363" t="s">
        <v>695</v>
      </c>
      <c r="D1005" s="347"/>
      <c r="E1005" s="347"/>
      <c r="F1005" s="347"/>
      <c r="G1005" s="347"/>
      <c r="H1005" s="347"/>
      <c r="I1005" s="347"/>
      <c r="J1005" s="348">
        <v>9010001027784</v>
      </c>
      <c r="K1005" s="349"/>
      <c r="L1005" s="349"/>
      <c r="M1005" s="349"/>
      <c r="N1005" s="349"/>
      <c r="O1005" s="349"/>
      <c r="P1005" s="361" t="s">
        <v>699</v>
      </c>
      <c r="Q1005" s="350"/>
      <c r="R1005" s="350"/>
      <c r="S1005" s="350"/>
      <c r="T1005" s="350"/>
      <c r="U1005" s="350"/>
      <c r="V1005" s="350"/>
      <c r="W1005" s="350"/>
      <c r="X1005" s="350"/>
      <c r="Y1005" s="351">
        <v>0</v>
      </c>
      <c r="Z1005" s="352"/>
      <c r="AA1005" s="352"/>
      <c r="AB1005" s="353"/>
      <c r="AC1005" s="362" t="s">
        <v>497</v>
      </c>
      <c r="AD1005" s="371"/>
      <c r="AE1005" s="371"/>
      <c r="AF1005" s="371"/>
      <c r="AG1005" s="371"/>
      <c r="AH1005" s="355" t="s">
        <v>660</v>
      </c>
      <c r="AI1005" s="356"/>
      <c r="AJ1005" s="356"/>
      <c r="AK1005" s="356"/>
      <c r="AL1005" s="357">
        <v>100</v>
      </c>
      <c r="AM1005" s="358"/>
      <c r="AN1005" s="358"/>
      <c r="AO1005" s="359"/>
      <c r="AP1005" s="360" t="s">
        <v>660</v>
      </c>
      <c r="AQ1005" s="360"/>
      <c r="AR1005" s="360"/>
      <c r="AS1005" s="360"/>
      <c r="AT1005" s="360"/>
      <c r="AU1005" s="360"/>
      <c r="AV1005" s="360"/>
      <c r="AW1005" s="360"/>
      <c r="AX1005" s="360"/>
    </row>
    <row r="1006" spans="1:50" ht="30" customHeight="1" x14ac:dyDescent="0.15">
      <c r="A1006" s="376">
        <v>5</v>
      </c>
      <c r="B1006" s="376">
        <v>1</v>
      </c>
      <c r="C1006" s="363" t="s">
        <v>695</v>
      </c>
      <c r="D1006" s="347"/>
      <c r="E1006" s="347"/>
      <c r="F1006" s="347"/>
      <c r="G1006" s="347"/>
      <c r="H1006" s="347"/>
      <c r="I1006" s="347"/>
      <c r="J1006" s="348">
        <v>9010001027784</v>
      </c>
      <c r="K1006" s="349"/>
      <c r="L1006" s="349"/>
      <c r="M1006" s="349"/>
      <c r="N1006" s="349"/>
      <c r="O1006" s="349"/>
      <c r="P1006" s="361" t="s">
        <v>702</v>
      </c>
      <c r="Q1006" s="350"/>
      <c r="R1006" s="350"/>
      <c r="S1006" s="350"/>
      <c r="T1006" s="350"/>
      <c r="U1006" s="350"/>
      <c r="V1006" s="350"/>
      <c r="W1006" s="350"/>
      <c r="X1006" s="350"/>
      <c r="Y1006" s="351">
        <v>0</v>
      </c>
      <c r="Z1006" s="352"/>
      <c r="AA1006" s="352"/>
      <c r="AB1006" s="353"/>
      <c r="AC1006" s="362" t="s">
        <v>497</v>
      </c>
      <c r="AD1006" s="371"/>
      <c r="AE1006" s="371"/>
      <c r="AF1006" s="371"/>
      <c r="AG1006" s="371"/>
      <c r="AH1006" s="355" t="s">
        <v>660</v>
      </c>
      <c r="AI1006" s="356"/>
      <c r="AJ1006" s="356"/>
      <c r="AK1006" s="356"/>
      <c r="AL1006" s="357">
        <v>100</v>
      </c>
      <c r="AM1006" s="358"/>
      <c r="AN1006" s="358"/>
      <c r="AO1006" s="359"/>
      <c r="AP1006" s="360" t="s">
        <v>660</v>
      </c>
      <c r="AQ1006" s="360"/>
      <c r="AR1006" s="360"/>
      <c r="AS1006" s="360"/>
      <c r="AT1006" s="360"/>
      <c r="AU1006" s="360"/>
      <c r="AV1006" s="360"/>
      <c r="AW1006" s="360"/>
      <c r="AX1006" s="360"/>
    </row>
    <row r="1007" spans="1:50" ht="30" customHeight="1" x14ac:dyDescent="0.15">
      <c r="A1007" s="376">
        <v>6</v>
      </c>
      <c r="B1007" s="376">
        <v>1</v>
      </c>
      <c r="C1007" s="363" t="s">
        <v>695</v>
      </c>
      <c r="D1007" s="347"/>
      <c r="E1007" s="347"/>
      <c r="F1007" s="347"/>
      <c r="G1007" s="347"/>
      <c r="H1007" s="347"/>
      <c r="I1007" s="347"/>
      <c r="J1007" s="348">
        <v>9010001027784</v>
      </c>
      <c r="K1007" s="349"/>
      <c r="L1007" s="349"/>
      <c r="M1007" s="349"/>
      <c r="N1007" s="349"/>
      <c r="O1007" s="349"/>
      <c r="P1007" s="361" t="s">
        <v>703</v>
      </c>
      <c r="Q1007" s="350"/>
      <c r="R1007" s="350"/>
      <c r="S1007" s="350"/>
      <c r="T1007" s="350"/>
      <c r="U1007" s="350"/>
      <c r="V1007" s="350"/>
      <c r="W1007" s="350"/>
      <c r="X1007" s="350"/>
      <c r="Y1007" s="351">
        <v>0</v>
      </c>
      <c r="Z1007" s="352"/>
      <c r="AA1007" s="352"/>
      <c r="AB1007" s="353"/>
      <c r="AC1007" s="362" t="s">
        <v>497</v>
      </c>
      <c r="AD1007" s="371"/>
      <c r="AE1007" s="371"/>
      <c r="AF1007" s="371"/>
      <c r="AG1007" s="371"/>
      <c r="AH1007" s="355" t="s">
        <v>660</v>
      </c>
      <c r="AI1007" s="356"/>
      <c r="AJ1007" s="356"/>
      <c r="AK1007" s="356"/>
      <c r="AL1007" s="357">
        <v>100</v>
      </c>
      <c r="AM1007" s="358"/>
      <c r="AN1007" s="358"/>
      <c r="AO1007" s="359"/>
      <c r="AP1007" s="360" t="s">
        <v>662</v>
      </c>
      <c r="AQ1007" s="360"/>
      <c r="AR1007" s="360"/>
      <c r="AS1007" s="360"/>
      <c r="AT1007" s="360"/>
      <c r="AU1007" s="360"/>
      <c r="AV1007" s="360"/>
      <c r="AW1007" s="360"/>
      <c r="AX1007" s="360"/>
    </row>
    <row r="1008" spans="1:50" ht="30" customHeight="1" x14ac:dyDescent="0.15">
      <c r="A1008" s="376">
        <v>7</v>
      </c>
      <c r="B1008" s="376">
        <v>1</v>
      </c>
      <c r="C1008" s="363" t="s">
        <v>695</v>
      </c>
      <c r="D1008" s="347"/>
      <c r="E1008" s="347"/>
      <c r="F1008" s="347"/>
      <c r="G1008" s="347"/>
      <c r="H1008" s="347"/>
      <c r="I1008" s="347"/>
      <c r="J1008" s="348">
        <v>9010001027784</v>
      </c>
      <c r="K1008" s="349"/>
      <c r="L1008" s="349"/>
      <c r="M1008" s="349"/>
      <c r="N1008" s="349"/>
      <c r="O1008" s="349"/>
      <c r="P1008" s="361" t="s">
        <v>704</v>
      </c>
      <c r="Q1008" s="350"/>
      <c r="R1008" s="350"/>
      <c r="S1008" s="350"/>
      <c r="T1008" s="350"/>
      <c r="U1008" s="350"/>
      <c r="V1008" s="350"/>
      <c r="W1008" s="350"/>
      <c r="X1008" s="350"/>
      <c r="Y1008" s="351">
        <v>0</v>
      </c>
      <c r="Z1008" s="352"/>
      <c r="AA1008" s="352"/>
      <c r="AB1008" s="353"/>
      <c r="AC1008" s="362" t="s">
        <v>497</v>
      </c>
      <c r="AD1008" s="371"/>
      <c r="AE1008" s="371"/>
      <c r="AF1008" s="371"/>
      <c r="AG1008" s="371"/>
      <c r="AH1008" s="355" t="s">
        <v>660</v>
      </c>
      <c r="AI1008" s="356"/>
      <c r="AJ1008" s="356"/>
      <c r="AK1008" s="356"/>
      <c r="AL1008" s="357">
        <v>100</v>
      </c>
      <c r="AM1008" s="358"/>
      <c r="AN1008" s="358"/>
      <c r="AO1008" s="359"/>
      <c r="AP1008" s="360" t="s">
        <v>660</v>
      </c>
      <c r="AQ1008" s="360"/>
      <c r="AR1008" s="360"/>
      <c r="AS1008" s="360"/>
      <c r="AT1008" s="360"/>
      <c r="AU1008" s="360"/>
      <c r="AV1008" s="360"/>
      <c r="AW1008" s="360"/>
      <c r="AX1008" s="360"/>
    </row>
    <row r="1009" spans="1:50" ht="30" customHeight="1" x14ac:dyDescent="0.15">
      <c r="A1009" s="376">
        <v>8</v>
      </c>
      <c r="B1009" s="376">
        <v>1</v>
      </c>
      <c r="C1009" s="363" t="s">
        <v>696</v>
      </c>
      <c r="D1009" s="347"/>
      <c r="E1009" s="347"/>
      <c r="F1009" s="347"/>
      <c r="G1009" s="347"/>
      <c r="H1009" s="347"/>
      <c r="I1009" s="347"/>
      <c r="J1009" s="348">
        <v>6010405000976</v>
      </c>
      <c r="K1009" s="349"/>
      <c r="L1009" s="349"/>
      <c r="M1009" s="349"/>
      <c r="N1009" s="349"/>
      <c r="O1009" s="349"/>
      <c r="P1009" s="361" t="s">
        <v>705</v>
      </c>
      <c r="Q1009" s="350"/>
      <c r="R1009" s="350"/>
      <c r="S1009" s="350"/>
      <c r="T1009" s="350"/>
      <c r="U1009" s="350"/>
      <c r="V1009" s="350"/>
      <c r="W1009" s="350"/>
      <c r="X1009" s="350"/>
      <c r="Y1009" s="351">
        <v>0</v>
      </c>
      <c r="Z1009" s="352"/>
      <c r="AA1009" s="352"/>
      <c r="AB1009" s="353"/>
      <c r="AC1009" s="362" t="s">
        <v>497</v>
      </c>
      <c r="AD1009" s="371"/>
      <c r="AE1009" s="371"/>
      <c r="AF1009" s="371"/>
      <c r="AG1009" s="371"/>
      <c r="AH1009" s="355" t="s">
        <v>660</v>
      </c>
      <c r="AI1009" s="356"/>
      <c r="AJ1009" s="356"/>
      <c r="AK1009" s="356"/>
      <c r="AL1009" s="357">
        <v>100</v>
      </c>
      <c r="AM1009" s="358"/>
      <c r="AN1009" s="358"/>
      <c r="AO1009" s="359"/>
      <c r="AP1009" s="360" t="s">
        <v>662</v>
      </c>
      <c r="AQ1009" s="360"/>
      <c r="AR1009" s="360"/>
      <c r="AS1009" s="360"/>
      <c r="AT1009" s="360"/>
      <c r="AU1009" s="360"/>
      <c r="AV1009" s="360"/>
      <c r="AW1009" s="360"/>
      <c r="AX1009" s="360"/>
    </row>
    <row r="1010" spans="1:50" ht="30" customHeight="1" x14ac:dyDescent="0.15">
      <c r="A1010" s="376">
        <v>9</v>
      </c>
      <c r="B1010" s="376">
        <v>1</v>
      </c>
      <c r="C1010" s="363" t="s">
        <v>713</v>
      </c>
      <c r="D1010" s="347"/>
      <c r="E1010" s="347"/>
      <c r="F1010" s="347"/>
      <c r="G1010" s="347"/>
      <c r="H1010" s="347"/>
      <c r="I1010" s="347"/>
      <c r="J1010" s="348">
        <v>5010402010070</v>
      </c>
      <c r="K1010" s="349"/>
      <c r="L1010" s="349"/>
      <c r="M1010" s="349"/>
      <c r="N1010" s="349"/>
      <c r="O1010" s="349"/>
      <c r="P1010" s="361" t="s">
        <v>706</v>
      </c>
      <c r="Q1010" s="350"/>
      <c r="R1010" s="350"/>
      <c r="S1010" s="350"/>
      <c r="T1010" s="350"/>
      <c r="U1010" s="350"/>
      <c r="V1010" s="350"/>
      <c r="W1010" s="350"/>
      <c r="X1010" s="350"/>
      <c r="Y1010" s="351">
        <v>0</v>
      </c>
      <c r="Z1010" s="352"/>
      <c r="AA1010" s="352"/>
      <c r="AB1010" s="353"/>
      <c r="AC1010" s="362" t="s">
        <v>497</v>
      </c>
      <c r="AD1010" s="371"/>
      <c r="AE1010" s="371"/>
      <c r="AF1010" s="371"/>
      <c r="AG1010" s="371"/>
      <c r="AH1010" s="355" t="s">
        <v>660</v>
      </c>
      <c r="AI1010" s="356"/>
      <c r="AJ1010" s="356"/>
      <c r="AK1010" s="356"/>
      <c r="AL1010" s="357">
        <v>100</v>
      </c>
      <c r="AM1010" s="358"/>
      <c r="AN1010" s="358"/>
      <c r="AO1010" s="359"/>
      <c r="AP1010" s="360" t="s">
        <v>660</v>
      </c>
      <c r="AQ1010" s="360"/>
      <c r="AR1010" s="360"/>
      <c r="AS1010" s="360"/>
      <c r="AT1010" s="360"/>
      <c r="AU1010" s="360"/>
      <c r="AV1010" s="360"/>
      <c r="AW1010" s="360"/>
      <c r="AX1010" s="360"/>
    </row>
    <row r="1011" spans="1:50" ht="30" customHeight="1" x14ac:dyDescent="0.15">
      <c r="A1011" s="376">
        <v>10</v>
      </c>
      <c r="B1011" s="376">
        <v>1</v>
      </c>
      <c r="C1011" s="363" t="s">
        <v>713</v>
      </c>
      <c r="D1011" s="347"/>
      <c r="E1011" s="347"/>
      <c r="F1011" s="347"/>
      <c r="G1011" s="347"/>
      <c r="H1011" s="347"/>
      <c r="I1011" s="347"/>
      <c r="J1011" s="348">
        <v>5010402010070</v>
      </c>
      <c r="K1011" s="349"/>
      <c r="L1011" s="349"/>
      <c r="M1011" s="349"/>
      <c r="N1011" s="349"/>
      <c r="O1011" s="349"/>
      <c r="P1011" s="361" t="s">
        <v>706</v>
      </c>
      <c r="Q1011" s="350"/>
      <c r="R1011" s="350"/>
      <c r="S1011" s="350"/>
      <c r="T1011" s="350"/>
      <c r="U1011" s="350"/>
      <c r="V1011" s="350"/>
      <c r="W1011" s="350"/>
      <c r="X1011" s="350"/>
      <c r="Y1011" s="351">
        <v>0</v>
      </c>
      <c r="Z1011" s="352"/>
      <c r="AA1011" s="352"/>
      <c r="AB1011" s="353"/>
      <c r="AC1011" s="362" t="s">
        <v>497</v>
      </c>
      <c r="AD1011" s="371"/>
      <c r="AE1011" s="371"/>
      <c r="AF1011" s="371"/>
      <c r="AG1011" s="371"/>
      <c r="AH1011" s="355" t="s">
        <v>660</v>
      </c>
      <c r="AI1011" s="356"/>
      <c r="AJ1011" s="356"/>
      <c r="AK1011" s="356"/>
      <c r="AL1011" s="357">
        <v>100</v>
      </c>
      <c r="AM1011" s="358"/>
      <c r="AN1011" s="358"/>
      <c r="AO1011" s="359"/>
      <c r="AP1011" s="360" t="s">
        <v>660</v>
      </c>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486</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customHeight="1" x14ac:dyDescent="0.15">
      <c r="A1035" s="376">
        <v>1</v>
      </c>
      <c r="B1035" s="376">
        <v>1</v>
      </c>
      <c r="C1035" s="363" t="s">
        <v>656</v>
      </c>
      <c r="D1035" s="347"/>
      <c r="E1035" s="347"/>
      <c r="F1035" s="347"/>
      <c r="G1035" s="347"/>
      <c r="H1035" s="347"/>
      <c r="I1035" s="347"/>
      <c r="J1035" s="348">
        <v>4180001033060</v>
      </c>
      <c r="K1035" s="349"/>
      <c r="L1035" s="349"/>
      <c r="M1035" s="349"/>
      <c r="N1035" s="349"/>
      <c r="O1035" s="349"/>
      <c r="P1035" s="361" t="s">
        <v>715</v>
      </c>
      <c r="Q1035" s="350"/>
      <c r="R1035" s="350"/>
      <c r="S1035" s="350"/>
      <c r="T1035" s="350"/>
      <c r="U1035" s="350"/>
      <c r="V1035" s="350"/>
      <c r="W1035" s="350"/>
      <c r="X1035" s="350"/>
      <c r="Y1035" s="351">
        <v>0.4</v>
      </c>
      <c r="Z1035" s="352"/>
      <c r="AA1035" s="352"/>
      <c r="AB1035" s="353"/>
      <c r="AC1035" s="362" t="s">
        <v>497</v>
      </c>
      <c r="AD1035" s="371"/>
      <c r="AE1035" s="371"/>
      <c r="AF1035" s="371"/>
      <c r="AG1035" s="371"/>
      <c r="AH1035" s="372" t="s">
        <v>660</v>
      </c>
      <c r="AI1035" s="373"/>
      <c r="AJ1035" s="373"/>
      <c r="AK1035" s="373"/>
      <c r="AL1035" s="357">
        <v>100</v>
      </c>
      <c r="AM1035" s="358"/>
      <c r="AN1035" s="358"/>
      <c r="AO1035" s="359"/>
      <c r="AP1035" s="360" t="s">
        <v>660</v>
      </c>
      <c r="AQ1035" s="360"/>
      <c r="AR1035" s="360"/>
      <c r="AS1035" s="360"/>
      <c r="AT1035" s="360"/>
      <c r="AU1035" s="360"/>
      <c r="AV1035" s="360"/>
      <c r="AW1035" s="360"/>
      <c r="AX1035" s="360"/>
    </row>
    <row r="1036" spans="1:50" ht="30" customHeight="1" x14ac:dyDescent="0.15">
      <c r="A1036" s="376">
        <v>2</v>
      </c>
      <c r="B1036" s="376">
        <v>1</v>
      </c>
      <c r="C1036" s="363" t="s">
        <v>707</v>
      </c>
      <c r="D1036" s="347"/>
      <c r="E1036" s="347"/>
      <c r="F1036" s="347"/>
      <c r="G1036" s="347"/>
      <c r="H1036" s="347"/>
      <c r="I1036" s="347"/>
      <c r="J1036" s="348">
        <v>7013205000162</v>
      </c>
      <c r="K1036" s="349"/>
      <c r="L1036" s="349"/>
      <c r="M1036" s="349"/>
      <c r="N1036" s="349"/>
      <c r="O1036" s="349"/>
      <c r="P1036" s="361" t="s">
        <v>716</v>
      </c>
      <c r="Q1036" s="350"/>
      <c r="R1036" s="350"/>
      <c r="S1036" s="350"/>
      <c r="T1036" s="350"/>
      <c r="U1036" s="350"/>
      <c r="V1036" s="350"/>
      <c r="W1036" s="350"/>
      <c r="X1036" s="350"/>
      <c r="Y1036" s="351">
        <v>0.3</v>
      </c>
      <c r="Z1036" s="352"/>
      <c r="AA1036" s="352"/>
      <c r="AB1036" s="353"/>
      <c r="AC1036" s="362" t="s">
        <v>497</v>
      </c>
      <c r="AD1036" s="371"/>
      <c r="AE1036" s="371"/>
      <c r="AF1036" s="371"/>
      <c r="AG1036" s="371"/>
      <c r="AH1036" s="372" t="s">
        <v>660</v>
      </c>
      <c r="AI1036" s="373"/>
      <c r="AJ1036" s="373"/>
      <c r="AK1036" s="373"/>
      <c r="AL1036" s="357">
        <v>100</v>
      </c>
      <c r="AM1036" s="358"/>
      <c r="AN1036" s="358"/>
      <c r="AO1036" s="359"/>
      <c r="AP1036" s="360" t="s">
        <v>721</v>
      </c>
      <c r="AQ1036" s="360"/>
      <c r="AR1036" s="360"/>
      <c r="AS1036" s="360"/>
      <c r="AT1036" s="360"/>
      <c r="AU1036" s="360"/>
      <c r="AV1036" s="360"/>
      <c r="AW1036" s="360"/>
      <c r="AX1036" s="360"/>
    </row>
    <row r="1037" spans="1:50" ht="30" customHeight="1" x14ac:dyDescent="0.15">
      <c r="A1037" s="376">
        <v>3</v>
      </c>
      <c r="B1037" s="376">
        <v>1</v>
      </c>
      <c r="C1037" s="363" t="s">
        <v>708</v>
      </c>
      <c r="D1037" s="347"/>
      <c r="E1037" s="347"/>
      <c r="F1037" s="347"/>
      <c r="G1037" s="347"/>
      <c r="H1037" s="347"/>
      <c r="I1037" s="347"/>
      <c r="J1037" s="348">
        <v>5310005005850</v>
      </c>
      <c r="K1037" s="349"/>
      <c r="L1037" s="349"/>
      <c r="M1037" s="349"/>
      <c r="N1037" s="349"/>
      <c r="O1037" s="349"/>
      <c r="P1037" s="361" t="s">
        <v>716</v>
      </c>
      <c r="Q1037" s="350"/>
      <c r="R1037" s="350"/>
      <c r="S1037" s="350"/>
      <c r="T1037" s="350"/>
      <c r="U1037" s="350"/>
      <c r="V1037" s="350"/>
      <c r="W1037" s="350"/>
      <c r="X1037" s="350"/>
      <c r="Y1037" s="351">
        <v>0.3</v>
      </c>
      <c r="Z1037" s="352"/>
      <c r="AA1037" s="352"/>
      <c r="AB1037" s="353"/>
      <c r="AC1037" s="362" t="s">
        <v>497</v>
      </c>
      <c r="AD1037" s="371"/>
      <c r="AE1037" s="371"/>
      <c r="AF1037" s="371"/>
      <c r="AG1037" s="371"/>
      <c r="AH1037" s="355" t="s">
        <v>660</v>
      </c>
      <c r="AI1037" s="356"/>
      <c r="AJ1037" s="356"/>
      <c r="AK1037" s="356"/>
      <c r="AL1037" s="357">
        <v>100</v>
      </c>
      <c r="AM1037" s="358"/>
      <c r="AN1037" s="358"/>
      <c r="AO1037" s="359"/>
      <c r="AP1037" s="360" t="s">
        <v>722</v>
      </c>
      <c r="AQ1037" s="360"/>
      <c r="AR1037" s="360"/>
      <c r="AS1037" s="360"/>
      <c r="AT1037" s="360"/>
      <c r="AU1037" s="360"/>
      <c r="AV1037" s="360"/>
      <c r="AW1037" s="360"/>
      <c r="AX1037" s="360"/>
    </row>
    <row r="1038" spans="1:50" ht="30" customHeight="1" x14ac:dyDescent="0.15">
      <c r="A1038" s="376">
        <v>4</v>
      </c>
      <c r="B1038" s="376">
        <v>1</v>
      </c>
      <c r="C1038" s="363" t="s">
        <v>709</v>
      </c>
      <c r="D1038" s="347"/>
      <c r="E1038" s="347"/>
      <c r="F1038" s="347"/>
      <c r="G1038" s="347"/>
      <c r="H1038" s="347"/>
      <c r="I1038" s="347"/>
      <c r="J1038" s="348">
        <v>4180001033060</v>
      </c>
      <c r="K1038" s="349"/>
      <c r="L1038" s="349"/>
      <c r="M1038" s="349"/>
      <c r="N1038" s="349"/>
      <c r="O1038" s="349"/>
      <c r="P1038" s="361" t="s">
        <v>717</v>
      </c>
      <c r="Q1038" s="350"/>
      <c r="R1038" s="350"/>
      <c r="S1038" s="350"/>
      <c r="T1038" s="350"/>
      <c r="U1038" s="350"/>
      <c r="V1038" s="350"/>
      <c r="W1038" s="350"/>
      <c r="X1038" s="350"/>
      <c r="Y1038" s="351">
        <v>0.1</v>
      </c>
      <c r="Z1038" s="352"/>
      <c r="AA1038" s="352"/>
      <c r="AB1038" s="353"/>
      <c r="AC1038" s="362" t="s">
        <v>497</v>
      </c>
      <c r="AD1038" s="371"/>
      <c r="AE1038" s="371"/>
      <c r="AF1038" s="371"/>
      <c r="AG1038" s="371"/>
      <c r="AH1038" s="355" t="s">
        <v>660</v>
      </c>
      <c r="AI1038" s="356"/>
      <c r="AJ1038" s="356"/>
      <c r="AK1038" s="356"/>
      <c r="AL1038" s="357">
        <v>100</v>
      </c>
      <c r="AM1038" s="358"/>
      <c r="AN1038" s="358"/>
      <c r="AO1038" s="359"/>
      <c r="AP1038" s="360" t="s">
        <v>662</v>
      </c>
      <c r="AQ1038" s="360"/>
      <c r="AR1038" s="360"/>
      <c r="AS1038" s="360"/>
      <c r="AT1038" s="360"/>
      <c r="AU1038" s="360"/>
      <c r="AV1038" s="360"/>
      <c r="AW1038" s="360"/>
      <c r="AX1038" s="360"/>
    </row>
    <row r="1039" spans="1:50" ht="30" customHeight="1" x14ac:dyDescent="0.15">
      <c r="A1039" s="376">
        <v>5</v>
      </c>
      <c r="B1039" s="376">
        <v>1</v>
      </c>
      <c r="C1039" s="363" t="s">
        <v>710</v>
      </c>
      <c r="D1039" s="347"/>
      <c r="E1039" s="347"/>
      <c r="F1039" s="347"/>
      <c r="G1039" s="347"/>
      <c r="H1039" s="347"/>
      <c r="I1039" s="347"/>
      <c r="J1039" s="348">
        <v>2010005002559</v>
      </c>
      <c r="K1039" s="349"/>
      <c r="L1039" s="349"/>
      <c r="M1039" s="349"/>
      <c r="N1039" s="349"/>
      <c r="O1039" s="349"/>
      <c r="P1039" s="361" t="s">
        <v>718</v>
      </c>
      <c r="Q1039" s="350"/>
      <c r="R1039" s="350"/>
      <c r="S1039" s="350"/>
      <c r="T1039" s="350"/>
      <c r="U1039" s="350"/>
      <c r="V1039" s="350"/>
      <c r="W1039" s="350"/>
      <c r="X1039" s="350"/>
      <c r="Y1039" s="351">
        <v>0</v>
      </c>
      <c r="Z1039" s="352"/>
      <c r="AA1039" s="352"/>
      <c r="AB1039" s="353"/>
      <c r="AC1039" s="362" t="s">
        <v>497</v>
      </c>
      <c r="AD1039" s="371"/>
      <c r="AE1039" s="371"/>
      <c r="AF1039" s="371"/>
      <c r="AG1039" s="371"/>
      <c r="AH1039" s="355" t="s">
        <v>660</v>
      </c>
      <c r="AI1039" s="356"/>
      <c r="AJ1039" s="356"/>
      <c r="AK1039" s="356"/>
      <c r="AL1039" s="357">
        <v>100</v>
      </c>
      <c r="AM1039" s="358"/>
      <c r="AN1039" s="358"/>
      <c r="AO1039" s="359"/>
      <c r="AP1039" s="360" t="s">
        <v>723</v>
      </c>
      <c r="AQ1039" s="360"/>
      <c r="AR1039" s="360"/>
      <c r="AS1039" s="360"/>
      <c r="AT1039" s="360"/>
      <c r="AU1039" s="360"/>
      <c r="AV1039" s="360"/>
      <c r="AW1039" s="360"/>
      <c r="AX1039" s="360"/>
    </row>
    <row r="1040" spans="1:50" ht="30" customHeight="1" x14ac:dyDescent="0.15">
      <c r="A1040" s="376">
        <v>6</v>
      </c>
      <c r="B1040" s="376">
        <v>1</v>
      </c>
      <c r="C1040" s="363" t="s">
        <v>711</v>
      </c>
      <c r="D1040" s="347"/>
      <c r="E1040" s="347"/>
      <c r="F1040" s="347"/>
      <c r="G1040" s="347"/>
      <c r="H1040" s="347"/>
      <c r="I1040" s="347"/>
      <c r="J1040" s="348">
        <v>2030005003365</v>
      </c>
      <c r="K1040" s="349"/>
      <c r="L1040" s="349"/>
      <c r="M1040" s="349"/>
      <c r="N1040" s="349"/>
      <c r="O1040" s="349"/>
      <c r="P1040" s="361" t="s">
        <v>716</v>
      </c>
      <c r="Q1040" s="350"/>
      <c r="R1040" s="350"/>
      <c r="S1040" s="350"/>
      <c r="T1040" s="350"/>
      <c r="U1040" s="350"/>
      <c r="V1040" s="350"/>
      <c r="W1040" s="350"/>
      <c r="X1040" s="350"/>
      <c r="Y1040" s="351">
        <v>0</v>
      </c>
      <c r="Z1040" s="352"/>
      <c r="AA1040" s="352"/>
      <c r="AB1040" s="353"/>
      <c r="AC1040" s="362" t="s">
        <v>497</v>
      </c>
      <c r="AD1040" s="371"/>
      <c r="AE1040" s="371"/>
      <c r="AF1040" s="371"/>
      <c r="AG1040" s="371"/>
      <c r="AH1040" s="355" t="s">
        <v>720</v>
      </c>
      <c r="AI1040" s="356"/>
      <c r="AJ1040" s="356"/>
      <c r="AK1040" s="356"/>
      <c r="AL1040" s="357">
        <v>100</v>
      </c>
      <c r="AM1040" s="358"/>
      <c r="AN1040" s="358"/>
      <c r="AO1040" s="359"/>
      <c r="AP1040" s="360" t="s">
        <v>623</v>
      </c>
      <c r="AQ1040" s="360"/>
      <c r="AR1040" s="360"/>
      <c r="AS1040" s="360"/>
      <c r="AT1040" s="360"/>
      <c r="AU1040" s="360"/>
      <c r="AV1040" s="360"/>
      <c r="AW1040" s="360"/>
      <c r="AX1040" s="360"/>
    </row>
    <row r="1041" spans="1:50" ht="30" customHeight="1" x14ac:dyDescent="0.15">
      <c r="A1041" s="376">
        <v>7</v>
      </c>
      <c r="B1041" s="376">
        <v>1</v>
      </c>
      <c r="C1041" s="363" t="s">
        <v>713</v>
      </c>
      <c r="D1041" s="347"/>
      <c r="E1041" s="347"/>
      <c r="F1041" s="347"/>
      <c r="G1041" s="347"/>
      <c r="H1041" s="347"/>
      <c r="I1041" s="347"/>
      <c r="J1041" s="348">
        <v>5010402010070</v>
      </c>
      <c r="K1041" s="349"/>
      <c r="L1041" s="349"/>
      <c r="M1041" s="349"/>
      <c r="N1041" s="349"/>
      <c r="O1041" s="349"/>
      <c r="P1041" s="361" t="s">
        <v>706</v>
      </c>
      <c r="Q1041" s="350"/>
      <c r="R1041" s="350"/>
      <c r="S1041" s="350"/>
      <c r="T1041" s="350"/>
      <c r="U1041" s="350"/>
      <c r="V1041" s="350"/>
      <c r="W1041" s="350"/>
      <c r="X1041" s="350"/>
      <c r="Y1041" s="351">
        <v>0</v>
      </c>
      <c r="Z1041" s="352"/>
      <c r="AA1041" s="352"/>
      <c r="AB1041" s="353"/>
      <c r="AC1041" s="362" t="s">
        <v>497</v>
      </c>
      <c r="AD1041" s="371"/>
      <c r="AE1041" s="371"/>
      <c r="AF1041" s="371"/>
      <c r="AG1041" s="371"/>
      <c r="AH1041" s="355" t="s">
        <v>660</v>
      </c>
      <c r="AI1041" s="356"/>
      <c r="AJ1041" s="356"/>
      <c r="AK1041" s="356"/>
      <c r="AL1041" s="357">
        <v>100</v>
      </c>
      <c r="AM1041" s="358"/>
      <c r="AN1041" s="358"/>
      <c r="AO1041" s="359"/>
      <c r="AP1041" s="360" t="s">
        <v>660</v>
      </c>
      <c r="AQ1041" s="360"/>
      <c r="AR1041" s="360"/>
      <c r="AS1041" s="360"/>
      <c r="AT1041" s="360"/>
      <c r="AU1041" s="360"/>
      <c r="AV1041" s="360"/>
      <c r="AW1041" s="360"/>
      <c r="AX1041" s="360"/>
    </row>
    <row r="1042" spans="1:50" ht="30" customHeight="1" x14ac:dyDescent="0.15">
      <c r="A1042" s="376">
        <v>8</v>
      </c>
      <c r="B1042" s="376">
        <v>1</v>
      </c>
      <c r="C1042" s="363" t="s">
        <v>712</v>
      </c>
      <c r="D1042" s="347"/>
      <c r="E1042" s="347"/>
      <c r="F1042" s="347"/>
      <c r="G1042" s="347"/>
      <c r="H1042" s="347"/>
      <c r="I1042" s="347"/>
      <c r="J1042" s="348">
        <v>3010001114539</v>
      </c>
      <c r="K1042" s="349"/>
      <c r="L1042" s="349"/>
      <c r="M1042" s="349"/>
      <c r="N1042" s="349"/>
      <c r="O1042" s="349"/>
      <c r="P1042" s="361" t="s">
        <v>719</v>
      </c>
      <c r="Q1042" s="350"/>
      <c r="R1042" s="350"/>
      <c r="S1042" s="350"/>
      <c r="T1042" s="350"/>
      <c r="U1042" s="350"/>
      <c r="V1042" s="350"/>
      <c r="W1042" s="350"/>
      <c r="X1042" s="350"/>
      <c r="Y1042" s="351">
        <v>0</v>
      </c>
      <c r="Z1042" s="352"/>
      <c r="AA1042" s="352"/>
      <c r="AB1042" s="353"/>
      <c r="AC1042" s="362" t="s">
        <v>497</v>
      </c>
      <c r="AD1042" s="371"/>
      <c r="AE1042" s="371"/>
      <c r="AF1042" s="371"/>
      <c r="AG1042" s="371"/>
      <c r="AH1042" s="355" t="s">
        <v>720</v>
      </c>
      <c r="AI1042" s="356"/>
      <c r="AJ1042" s="356"/>
      <c r="AK1042" s="356"/>
      <c r="AL1042" s="357">
        <v>100</v>
      </c>
      <c r="AM1042" s="358"/>
      <c r="AN1042" s="358"/>
      <c r="AO1042" s="359"/>
      <c r="AP1042" s="360" t="s">
        <v>721</v>
      </c>
      <c r="AQ1042" s="360"/>
      <c r="AR1042" s="360"/>
      <c r="AS1042" s="360"/>
      <c r="AT1042" s="360"/>
      <c r="AU1042" s="360"/>
      <c r="AV1042" s="360"/>
      <c r="AW1042" s="360"/>
      <c r="AX1042" s="360"/>
    </row>
    <row r="1043" spans="1:50" ht="30" customHeight="1" x14ac:dyDescent="0.15">
      <c r="A1043" s="376">
        <v>9</v>
      </c>
      <c r="B1043" s="376">
        <v>1</v>
      </c>
      <c r="C1043" s="363" t="s">
        <v>714</v>
      </c>
      <c r="D1043" s="347"/>
      <c r="E1043" s="347"/>
      <c r="F1043" s="347"/>
      <c r="G1043" s="347"/>
      <c r="H1043" s="347"/>
      <c r="I1043" s="347"/>
      <c r="J1043" s="348">
        <v>3010002049767</v>
      </c>
      <c r="K1043" s="349"/>
      <c r="L1043" s="349"/>
      <c r="M1043" s="349"/>
      <c r="N1043" s="349"/>
      <c r="O1043" s="349"/>
      <c r="P1043" s="350" t="s">
        <v>706</v>
      </c>
      <c r="Q1043" s="350"/>
      <c r="R1043" s="350"/>
      <c r="S1043" s="350"/>
      <c r="T1043" s="350"/>
      <c r="U1043" s="350"/>
      <c r="V1043" s="350"/>
      <c r="W1043" s="350"/>
      <c r="X1043" s="350"/>
      <c r="Y1043" s="351">
        <v>0</v>
      </c>
      <c r="Z1043" s="352"/>
      <c r="AA1043" s="352"/>
      <c r="AB1043" s="353"/>
      <c r="AC1043" s="362" t="s">
        <v>497</v>
      </c>
      <c r="AD1043" s="371"/>
      <c r="AE1043" s="371"/>
      <c r="AF1043" s="371"/>
      <c r="AG1043" s="371"/>
      <c r="AH1043" s="355" t="s">
        <v>623</v>
      </c>
      <c r="AI1043" s="356"/>
      <c r="AJ1043" s="356"/>
      <c r="AK1043" s="356"/>
      <c r="AL1043" s="357">
        <v>100</v>
      </c>
      <c r="AM1043" s="358"/>
      <c r="AN1043" s="358"/>
      <c r="AO1043" s="359"/>
      <c r="AP1043" s="360" t="s">
        <v>660</v>
      </c>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t="s">
        <v>724</v>
      </c>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1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486</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15">
      <c r="A1068" s="376">
        <v>1</v>
      </c>
      <c r="B1068" s="376">
        <v>1</v>
      </c>
      <c r="C1068" s="347" t="s">
        <v>725</v>
      </c>
      <c r="D1068" s="347"/>
      <c r="E1068" s="347"/>
      <c r="F1068" s="347"/>
      <c r="G1068" s="347"/>
      <c r="H1068" s="347"/>
      <c r="I1068" s="347"/>
      <c r="J1068" s="348" t="s">
        <v>623</v>
      </c>
      <c r="K1068" s="349"/>
      <c r="L1068" s="349"/>
      <c r="M1068" s="349"/>
      <c r="N1068" s="349"/>
      <c r="O1068" s="349"/>
      <c r="P1068" s="361" t="s">
        <v>726</v>
      </c>
      <c r="Q1068" s="350"/>
      <c r="R1068" s="350"/>
      <c r="S1068" s="350"/>
      <c r="T1068" s="350"/>
      <c r="U1068" s="350"/>
      <c r="V1068" s="350"/>
      <c r="W1068" s="350"/>
      <c r="X1068" s="350"/>
      <c r="Y1068" s="351">
        <v>14</v>
      </c>
      <c r="Z1068" s="352"/>
      <c r="AA1068" s="352"/>
      <c r="AB1068" s="353"/>
      <c r="AC1068" s="362" t="s">
        <v>498</v>
      </c>
      <c r="AD1068" s="371"/>
      <c r="AE1068" s="371"/>
      <c r="AF1068" s="371"/>
      <c r="AG1068" s="371"/>
      <c r="AH1068" s="372" t="s">
        <v>727</v>
      </c>
      <c r="AI1068" s="373"/>
      <c r="AJ1068" s="373"/>
      <c r="AK1068" s="373"/>
      <c r="AL1068" s="357">
        <v>100</v>
      </c>
      <c r="AM1068" s="358"/>
      <c r="AN1068" s="358"/>
      <c r="AO1068" s="359"/>
      <c r="AP1068" s="360" t="s">
        <v>660</v>
      </c>
      <c r="AQ1068" s="360"/>
      <c r="AR1068" s="360"/>
      <c r="AS1068" s="360"/>
      <c r="AT1068" s="360"/>
      <c r="AU1068" s="360"/>
      <c r="AV1068" s="360"/>
      <c r="AW1068" s="360"/>
      <c r="AX1068" s="360"/>
    </row>
    <row r="1069" spans="1:50" ht="30" customHeight="1" x14ac:dyDescent="0.15">
      <c r="A1069" s="376">
        <v>2</v>
      </c>
      <c r="B1069" s="376">
        <v>1</v>
      </c>
      <c r="C1069" s="363" t="s">
        <v>729</v>
      </c>
      <c r="D1069" s="347"/>
      <c r="E1069" s="347"/>
      <c r="F1069" s="347"/>
      <c r="G1069" s="347"/>
      <c r="H1069" s="347"/>
      <c r="I1069" s="347"/>
      <c r="J1069" s="348">
        <v>4010701005152</v>
      </c>
      <c r="K1069" s="349"/>
      <c r="L1069" s="349"/>
      <c r="M1069" s="349"/>
      <c r="N1069" s="349"/>
      <c r="O1069" s="349"/>
      <c r="P1069" s="350" t="s">
        <v>736</v>
      </c>
      <c r="Q1069" s="350"/>
      <c r="R1069" s="350"/>
      <c r="S1069" s="350"/>
      <c r="T1069" s="350"/>
      <c r="U1069" s="350"/>
      <c r="V1069" s="350"/>
      <c r="W1069" s="350"/>
      <c r="X1069" s="350"/>
      <c r="Y1069" s="351">
        <v>1</v>
      </c>
      <c r="Z1069" s="352"/>
      <c r="AA1069" s="352"/>
      <c r="AB1069" s="353"/>
      <c r="AC1069" s="362" t="s">
        <v>497</v>
      </c>
      <c r="AD1069" s="362"/>
      <c r="AE1069" s="362"/>
      <c r="AF1069" s="362"/>
      <c r="AG1069" s="362"/>
      <c r="AH1069" s="372" t="s">
        <v>660</v>
      </c>
      <c r="AI1069" s="373"/>
      <c r="AJ1069" s="373"/>
      <c r="AK1069" s="373"/>
      <c r="AL1069" s="357">
        <v>100</v>
      </c>
      <c r="AM1069" s="358"/>
      <c r="AN1069" s="358"/>
      <c r="AO1069" s="359"/>
      <c r="AP1069" s="360" t="s">
        <v>728</v>
      </c>
      <c r="AQ1069" s="360"/>
      <c r="AR1069" s="360"/>
      <c r="AS1069" s="360"/>
      <c r="AT1069" s="360"/>
      <c r="AU1069" s="360"/>
      <c r="AV1069" s="360"/>
      <c r="AW1069" s="360"/>
      <c r="AX1069" s="360"/>
    </row>
    <row r="1070" spans="1:50" ht="30" customHeight="1" x14ac:dyDescent="0.15">
      <c r="A1070" s="376">
        <v>3</v>
      </c>
      <c r="B1070" s="376">
        <v>1</v>
      </c>
      <c r="C1070" s="363" t="s">
        <v>731</v>
      </c>
      <c r="D1070" s="347"/>
      <c r="E1070" s="347"/>
      <c r="F1070" s="347"/>
      <c r="G1070" s="347"/>
      <c r="H1070" s="347"/>
      <c r="I1070" s="347"/>
      <c r="J1070" s="348">
        <v>3021001043512</v>
      </c>
      <c r="K1070" s="349"/>
      <c r="L1070" s="349"/>
      <c r="M1070" s="349"/>
      <c r="N1070" s="349"/>
      <c r="O1070" s="349"/>
      <c r="P1070" s="361" t="s">
        <v>743</v>
      </c>
      <c r="Q1070" s="350"/>
      <c r="R1070" s="350"/>
      <c r="S1070" s="350"/>
      <c r="T1070" s="350"/>
      <c r="U1070" s="350"/>
      <c r="V1070" s="350"/>
      <c r="W1070" s="350"/>
      <c r="X1070" s="350"/>
      <c r="Y1070" s="351">
        <v>0.7</v>
      </c>
      <c r="Z1070" s="352"/>
      <c r="AA1070" s="352"/>
      <c r="AB1070" s="353"/>
      <c r="AC1070" s="362" t="s">
        <v>497</v>
      </c>
      <c r="AD1070" s="362"/>
      <c r="AE1070" s="362"/>
      <c r="AF1070" s="362"/>
      <c r="AG1070" s="362"/>
      <c r="AH1070" s="355" t="s">
        <v>744</v>
      </c>
      <c r="AI1070" s="356"/>
      <c r="AJ1070" s="356"/>
      <c r="AK1070" s="356"/>
      <c r="AL1070" s="357">
        <v>100</v>
      </c>
      <c r="AM1070" s="358"/>
      <c r="AN1070" s="358"/>
      <c r="AO1070" s="359"/>
      <c r="AP1070" s="360" t="s">
        <v>728</v>
      </c>
      <c r="AQ1070" s="360"/>
      <c r="AR1070" s="360"/>
      <c r="AS1070" s="360"/>
      <c r="AT1070" s="360"/>
      <c r="AU1070" s="360"/>
      <c r="AV1070" s="360"/>
      <c r="AW1070" s="360"/>
      <c r="AX1070" s="360"/>
    </row>
    <row r="1071" spans="1:50" ht="30" customHeight="1" x14ac:dyDescent="0.15">
      <c r="A1071" s="376">
        <v>4</v>
      </c>
      <c r="B1071" s="376">
        <v>1</v>
      </c>
      <c r="C1071" s="363" t="s">
        <v>731</v>
      </c>
      <c r="D1071" s="347"/>
      <c r="E1071" s="347"/>
      <c r="F1071" s="347"/>
      <c r="G1071" s="347"/>
      <c r="H1071" s="347"/>
      <c r="I1071" s="347"/>
      <c r="J1071" s="348">
        <v>3021001043512</v>
      </c>
      <c r="K1071" s="349"/>
      <c r="L1071" s="349"/>
      <c r="M1071" s="349"/>
      <c r="N1071" s="349"/>
      <c r="O1071" s="349"/>
      <c r="P1071" s="361" t="s">
        <v>742</v>
      </c>
      <c r="Q1071" s="350"/>
      <c r="R1071" s="350"/>
      <c r="S1071" s="350"/>
      <c r="T1071" s="350"/>
      <c r="U1071" s="350"/>
      <c r="V1071" s="350"/>
      <c r="W1071" s="350"/>
      <c r="X1071" s="350"/>
      <c r="Y1071" s="351">
        <v>0.6</v>
      </c>
      <c r="Z1071" s="352"/>
      <c r="AA1071" s="352"/>
      <c r="AB1071" s="353"/>
      <c r="AC1071" s="362" t="s">
        <v>497</v>
      </c>
      <c r="AD1071" s="362"/>
      <c r="AE1071" s="362"/>
      <c r="AF1071" s="362"/>
      <c r="AG1071" s="362"/>
      <c r="AH1071" s="355" t="s">
        <v>660</v>
      </c>
      <c r="AI1071" s="356"/>
      <c r="AJ1071" s="356"/>
      <c r="AK1071" s="356"/>
      <c r="AL1071" s="357">
        <v>100</v>
      </c>
      <c r="AM1071" s="358"/>
      <c r="AN1071" s="358"/>
      <c r="AO1071" s="359"/>
      <c r="AP1071" s="360" t="s">
        <v>623</v>
      </c>
      <c r="AQ1071" s="360"/>
      <c r="AR1071" s="360"/>
      <c r="AS1071" s="360"/>
      <c r="AT1071" s="360"/>
      <c r="AU1071" s="360"/>
      <c r="AV1071" s="360"/>
      <c r="AW1071" s="360"/>
      <c r="AX1071" s="360"/>
    </row>
    <row r="1072" spans="1:50" ht="30" customHeight="1" x14ac:dyDescent="0.15">
      <c r="A1072" s="376">
        <v>5</v>
      </c>
      <c r="B1072" s="376">
        <v>1</v>
      </c>
      <c r="C1072" s="363" t="s">
        <v>732</v>
      </c>
      <c r="D1072" s="347"/>
      <c r="E1072" s="347"/>
      <c r="F1072" s="347"/>
      <c r="G1072" s="347"/>
      <c r="H1072" s="347"/>
      <c r="I1072" s="347"/>
      <c r="J1072" s="348">
        <v>7011702012556</v>
      </c>
      <c r="K1072" s="349"/>
      <c r="L1072" s="349"/>
      <c r="M1072" s="349"/>
      <c r="N1072" s="349"/>
      <c r="O1072" s="349"/>
      <c r="P1072" s="361" t="s">
        <v>738</v>
      </c>
      <c r="Q1072" s="350"/>
      <c r="R1072" s="350"/>
      <c r="S1072" s="350"/>
      <c r="T1072" s="350"/>
      <c r="U1072" s="350"/>
      <c r="V1072" s="350"/>
      <c r="W1072" s="350"/>
      <c r="X1072" s="350"/>
      <c r="Y1072" s="351">
        <v>0.4</v>
      </c>
      <c r="Z1072" s="352"/>
      <c r="AA1072" s="352"/>
      <c r="AB1072" s="353"/>
      <c r="AC1072" s="362" t="s">
        <v>497</v>
      </c>
      <c r="AD1072" s="362"/>
      <c r="AE1072" s="362"/>
      <c r="AF1072" s="362"/>
      <c r="AG1072" s="362"/>
      <c r="AH1072" s="355" t="s">
        <v>660</v>
      </c>
      <c r="AI1072" s="356"/>
      <c r="AJ1072" s="356"/>
      <c r="AK1072" s="356"/>
      <c r="AL1072" s="357">
        <v>100</v>
      </c>
      <c r="AM1072" s="358"/>
      <c r="AN1072" s="358"/>
      <c r="AO1072" s="359"/>
      <c r="AP1072" s="360" t="s">
        <v>660</v>
      </c>
      <c r="AQ1072" s="360"/>
      <c r="AR1072" s="360"/>
      <c r="AS1072" s="360"/>
      <c r="AT1072" s="360"/>
      <c r="AU1072" s="360"/>
      <c r="AV1072" s="360"/>
      <c r="AW1072" s="360"/>
      <c r="AX1072" s="360"/>
    </row>
    <row r="1073" spans="1:50" ht="30" customHeight="1" x14ac:dyDescent="0.15">
      <c r="A1073" s="376">
        <v>6</v>
      </c>
      <c r="B1073" s="376">
        <v>1</v>
      </c>
      <c r="C1073" s="363" t="s">
        <v>733</v>
      </c>
      <c r="D1073" s="347"/>
      <c r="E1073" s="347"/>
      <c r="F1073" s="347"/>
      <c r="G1073" s="347"/>
      <c r="H1073" s="347"/>
      <c r="I1073" s="347"/>
      <c r="J1073" s="915">
        <v>5010001007765</v>
      </c>
      <c r="K1073" s="916"/>
      <c r="L1073" s="916"/>
      <c r="M1073" s="916"/>
      <c r="N1073" s="916"/>
      <c r="O1073" s="917"/>
      <c r="P1073" s="361" t="s">
        <v>739</v>
      </c>
      <c r="Q1073" s="350"/>
      <c r="R1073" s="350"/>
      <c r="S1073" s="350"/>
      <c r="T1073" s="350"/>
      <c r="U1073" s="350"/>
      <c r="V1073" s="350"/>
      <c r="W1073" s="350"/>
      <c r="X1073" s="350"/>
      <c r="Y1073" s="351">
        <v>0.4</v>
      </c>
      <c r="Z1073" s="352"/>
      <c r="AA1073" s="352"/>
      <c r="AB1073" s="353"/>
      <c r="AC1073" s="362" t="s">
        <v>497</v>
      </c>
      <c r="AD1073" s="362"/>
      <c r="AE1073" s="362"/>
      <c r="AF1073" s="362"/>
      <c r="AG1073" s="362"/>
      <c r="AH1073" s="355" t="s">
        <v>660</v>
      </c>
      <c r="AI1073" s="356"/>
      <c r="AJ1073" s="356"/>
      <c r="AK1073" s="356"/>
      <c r="AL1073" s="357">
        <v>100</v>
      </c>
      <c r="AM1073" s="358"/>
      <c r="AN1073" s="358"/>
      <c r="AO1073" s="359"/>
      <c r="AP1073" s="360" t="s">
        <v>623</v>
      </c>
      <c r="AQ1073" s="360"/>
      <c r="AR1073" s="360"/>
      <c r="AS1073" s="360"/>
      <c r="AT1073" s="360"/>
      <c r="AU1073" s="360"/>
      <c r="AV1073" s="360"/>
      <c r="AW1073" s="360"/>
      <c r="AX1073" s="360"/>
    </row>
    <row r="1074" spans="1:50" ht="30" customHeight="1" x14ac:dyDescent="0.15">
      <c r="A1074" s="376">
        <v>7</v>
      </c>
      <c r="B1074" s="376">
        <v>1</v>
      </c>
      <c r="C1074" s="363" t="s">
        <v>734</v>
      </c>
      <c r="D1074" s="347"/>
      <c r="E1074" s="347"/>
      <c r="F1074" s="347"/>
      <c r="G1074" s="347"/>
      <c r="H1074" s="347"/>
      <c r="I1074" s="347"/>
      <c r="J1074" s="348">
        <v>4180001033060</v>
      </c>
      <c r="K1074" s="349"/>
      <c r="L1074" s="349"/>
      <c r="M1074" s="349"/>
      <c r="N1074" s="349"/>
      <c r="O1074" s="349"/>
      <c r="P1074" s="361" t="s">
        <v>742</v>
      </c>
      <c r="Q1074" s="350"/>
      <c r="R1074" s="350"/>
      <c r="S1074" s="350"/>
      <c r="T1074" s="350"/>
      <c r="U1074" s="350"/>
      <c r="V1074" s="350"/>
      <c r="W1074" s="350"/>
      <c r="X1074" s="350"/>
      <c r="Y1074" s="351">
        <v>0.2</v>
      </c>
      <c r="Z1074" s="352"/>
      <c r="AA1074" s="352"/>
      <c r="AB1074" s="353"/>
      <c r="AC1074" s="362" t="s">
        <v>497</v>
      </c>
      <c r="AD1074" s="362"/>
      <c r="AE1074" s="362"/>
      <c r="AF1074" s="362"/>
      <c r="AG1074" s="362"/>
      <c r="AH1074" s="355" t="s">
        <v>660</v>
      </c>
      <c r="AI1074" s="356"/>
      <c r="AJ1074" s="356"/>
      <c r="AK1074" s="356"/>
      <c r="AL1074" s="357">
        <v>100</v>
      </c>
      <c r="AM1074" s="358"/>
      <c r="AN1074" s="358"/>
      <c r="AO1074" s="359"/>
      <c r="AP1074" s="360" t="s">
        <v>722</v>
      </c>
      <c r="AQ1074" s="360"/>
      <c r="AR1074" s="360"/>
      <c r="AS1074" s="360"/>
      <c r="AT1074" s="360"/>
      <c r="AU1074" s="360"/>
      <c r="AV1074" s="360"/>
      <c r="AW1074" s="360"/>
      <c r="AX1074" s="360"/>
    </row>
    <row r="1075" spans="1:50" ht="30" customHeight="1" x14ac:dyDescent="0.15">
      <c r="A1075" s="376">
        <v>8</v>
      </c>
      <c r="B1075" s="376">
        <v>1</v>
      </c>
      <c r="C1075" s="347" t="s">
        <v>730</v>
      </c>
      <c r="D1075" s="347"/>
      <c r="E1075" s="347"/>
      <c r="F1075" s="347"/>
      <c r="G1075" s="347"/>
      <c r="H1075" s="347"/>
      <c r="I1075" s="347"/>
      <c r="J1075" s="348">
        <v>3021001043512</v>
      </c>
      <c r="K1075" s="349"/>
      <c r="L1075" s="349"/>
      <c r="M1075" s="349"/>
      <c r="N1075" s="349"/>
      <c r="O1075" s="349"/>
      <c r="P1075" s="361" t="s">
        <v>737</v>
      </c>
      <c r="Q1075" s="350"/>
      <c r="R1075" s="350"/>
      <c r="S1075" s="350"/>
      <c r="T1075" s="350"/>
      <c r="U1075" s="350"/>
      <c r="V1075" s="350"/>
      <c r="W1075" s="350"/>
      <c r="X1075" s="350"/>
      <c r="Y1075" s="351">
        <v>0.2</v>
      </c>
      <c r="Z1075" s="352"/>
      <c r="AA1075" s="352"/>
      <c r="AB1075" s="353"/>
      <c r="AC1075" s="362" t="s">
        <v>497</v>
      </c>
      <c r="AD1075" s="362"/>
      <c r="AE1075" s="362"/>
      <c r="AF1075" s="362"/>
      <c r="AG1075" s="362"/>
      <c r="AH1075" s="355" t="s">
        <v>744</v>
      </c>
      <c r="AI1075" s="356"/>
      <c r="AJ1075" s="356"/>
      <c r="AK1075" s="356"/>
      <c r="AL1075" s="357">
        <v>100</v>
      </c>
      <c r="AM1075" s="358"/>
      <c r="AN1075" s="358"/>
      <c r="AO1075" s="359"/>
      <c r="AP1075" s="360" t="s">
        <v>682</v>
      </c>
      <c r="AQ1075" s="360"/>
      <c r="AR1075" s="360"/>
      <c r="AS1075" s="360"/>
      <c r="AT1075" s="360"/>
      <c r="AU1075" s="360"/>
      <c r="AV1075" s="360"/>
      <c r="AW1075" s="360"/>
      <c r="AX1075" s="360"/>
    </row>
    <row r="1076" spans="1:50" ht="30" customHeight="1" x14ac:dyDescent="0.15">
      <c r="A1076" s="376">
        <v>9</v>
      </c>
      <c r="B1076" s="376">
        <v>1</v>
      </c>
      <c r="C1076" s="363" t="s">
        <v>735</v>
      </c>
      <c r="D1076" s="347"/>
      <c r="E1076" s="347"/>
      <c r="F1076" s="347"/>
      <c r="G1076" s="347"/>
      <c r="H1076" s="347"/>
      <c r="I1076" s="347"/>
      <c r="J1076" s="348">
        <v>4010701005152</v>
      </c>
      <c r="K1076" s="349"/>
      <c r="L1076" s="349"/>
      <c r="M1076" s="349"/>
      <c r="N1076" s="349"/>
      <c r="O1076" s="349"/>
      <c r="P1076" s="361" t="s">
        <v>740</v>
      </c>
      <c r="Q1076" s="350"/>
      <c r="R1076" s="350"/>
      <c r="S1076" s="350"/>
      <c r="T1076" s="350"/>
      <c r="U1076" s="350"/>
      <c r="V1076" s="350"/>
      <c r="W1076" s="350"/>
      <c r="X1076" s="350"/>
      <c r="Y1076" s="351">
        <v>0.2</v>
      </c>
      <c r="Z1076" s="352"/>
      <c r="AA1076" s="352"/>
      <c r="AB1076" s="353"/>
      <c r="AC1076" s="362" t="s">
        <v>497</v>
      </c>
      <c r="AD1076" s="362"/>
      <c r="AE1076" s="362"/>
      <c r="AF1076" s="362"/>
      <c r="AG1076" s="362"/>
      <c r="AH1076" s="355" t="s">
        <v>660</v>
      </c>
      <c r="AI1076" s="356"/>
      <c r="AJ1076" s="356"/>
      <c r="AK1076" s="356"/>
      <c r="AL1076" s="357">
        <v>100</v>
      </c>
      <c r="AM1076" s="358"/>
      <c r="AN1076" s="358"/>
      <c r="AO1076" s="359"/>
      <c r="AP1076" s="360" t="s">
        <v>662</v>
      </c>
      <c r="AQ1076" s="360"/>
      <c r="AR1076" s="360"/>
      <c r="AS1076" s="360"/>
      <c r="AT1076" s="360"/>
      <c r="AU1076" s="360"/>
      <c r="AV1076" s="360"/>
      <c r="AW1076" s="360"/>
      <c r="AX1076" s="360"/>
    </row>
    <row r="1077" spans="1:50" ht="30" customHeight="1" x14ac:dyDescent="0.15">
      <c r="A1077" s="376">
        <v>10</v>
      </c>
      <c r="B1077" s="376">
        <v>1</v>
      </c>
      <c r="C1077" s="347" t="s">
        <v>713</v>
      </c>
      <c r="D1077" s="347"/>
      <c r="E1077" s="347"/>
      <c r="F1077" s="347"/>
      <c r="G1077" s="347"/>
      <c r="H1077" s="347"/>
      <c r="I1077" s="347"/>
      <c r="J1077" s="348">
        <v>5010402010070</v>
      </c>
      <c r="K1077" s="349"/>
      <c r="L1077" s="349"/>
      <c r="M1077" s="349"/>
      <c r="N1077" s="349"/>
      <c r="O1077" s="349"/>
      <c r="P1077" s="361" t="s">
        <v>741</v>
      </c>
      <c r="Q1077" s="350"/>
      <c r="R1077" s="350"/>
      <c r="S1077" s="350"/>
      <c r="T1077" s="350"/>
      <c r="U1077" s="350"/>
      <c r="V1077" s="350"/>
      <c r="W1077" s="350"/>
      <c r="X1077" s="350"/>
      <c r="Y1077" s="351">
        <v>0.2</v>
      </c>
      <c r="Z1077" s="352"/>
      <c r="AA1077" s="352"/>
      <c r="AB1077" s="353"/>
      <c r="AC1077" s="362" t="s">
        <v>497</v>
      </c>
      <c r="AD1077" s="362"/>
      <c r="AE1077" s="362"/>
      <c r="AF1077" s="362"/>
      <c r="AG1077" s="362"/>
      <c r="AH1077" s="355" t="s">
        <v>660</v>
      </c>
      <c r="AI1077" s="356"/>
      <c r="AJ1077" s="356"/>
      <c r="AK1077" s="356"/>
      <c r="AL1077" s="357">
        <v>100</v>
      </c>
      <c r="AM1077" s="358"/>
      <c r="AN1077" s="358"/>
      <c r="AO1077" s="359"/>
      <c r="AP1077" s="360" t="s">
        <v>623</v>
      </c>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746</v>
      </c>
      <c r="F1102" s="375"/>
      <c r="G1102" s="375"/>
      <c r="H1102" s="375"/>
      <c r="I1102" s="375"/>
      <c r="J1102" s="348" t="s">
        <v>745</v>
      </c>
      <c r="K1102" s="349"/>
      <c r="L1102" s="349"/>
      <c r="M1102" s="349"/>
      <c r="N1102" s="349"/>
      <c r="O1102" s="349"/>
      <c r="P1102" s="361" t="s">
        <v>747</v>
      </c>
      <c r="Q1102" s="350"/>
      <c r="R1102" s="350"/>
      <c r="S1102" s="350"/>
      <c r="T1102" s="350"/>
      <c r="U1102" s="350"/>
      <c r="V1102" s="350"/>
      <c r="W1102" s="350"/>
      <c r="X1102" s="350"/>
      <c r="Y1102" s="351" t="s">
        <v>745</v>
      </c>
      <c r="Z1102" s="352"/>
      <c r="AA1102" s="352"/>
      <c r="AB1102" s="353"/>
      <c r="AC1102" s="354"/>
      <c r="AD1102" s="354"/>
      <c r="AE1102" s="354"/>
      <c r="AF1102" s="354"/>
      <c r="AG1102" s="354"/>
      <c r="AH1102" s="355" t="s">
        <v>748</v>
      </c>
      <c r="AI1102" s="356"/>
      <c r="AJ1102" s="356"/>
      <c r="AK1102" s="356"/>
      <c r="AL1102" s="357" t="s">
        <v>745</v>
      </c>
      <c r="AM1102" s="358"/>
      <c r="AN1102" s="358"/>
      <c r="AO1102" s="359"/>
      <c r="AP1102" s="360" t="s">
        <v>745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Y781">
    <cfRule type="expression" dxfId="2787" priority="13689">
      <formula>IF(RIGHT(TEXT(Y781,"0.#"),1)=".",FALSE,TRUE)</formula>
    </cfRule>
    <cfRule type="expression" dxfId="2786" priority="13690">
      <formula>IF(RIGHT(TEXT(Y781,"0.#"),1)=".",TRUE,FALSE)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66">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40:Y965">
    <cfRule type="expression" dxfId="2061" priority="2057">
      <formula>IF(RIGHT(TEXT(Y940,"0.#"),1)=".",FALSE,TRUE)</formula>
    </cfRule>
    <cfRule type="expression" dxfId="2060" priority="2058">
      <formula>IF(RIGHT(TEXT(Y940,"0.#"),1)=".",TRUE,FALSE)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40:AO965">
    <cfRule type="expression" dxfId="1955" priority="2059">
      <formula>IF(AND(AL940&gt;=0, RIGHT(TEXT(AL940,"0.#"),1)&lt;&gt;"."),TRUE,FALSE)</formula>
    </cfRule>
    <cfRule type="expression" dxfId="1954" priority="2060">
      <formula>IF(AND(AL940&gt;=0, RIGHT(TEXT(AL940,"0.#"),1)="."),TRUE,FALSE)</formula>
    </cfRule>
    <cfRule type="expression" dxfId="1953" priority="2061">
      <formula>IF(AND(AL940&lt;0, RIGHT(TEXT(AL940,"0.#"),1)&lt;&gt;"."),TRUE,FALSE)</formula>
    </cfRule>
    <cfRule type="expression" dxfId="1952" priority="2062">
      <formula>IF(AND(AL940&lt;0, RIGHT(TEXT(AL940,"0.#"),1)="."),TRUE,FALSE)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938">
    <cfRule type="expression" dxfId="711" priority="7">
      <formula>IF(RIGHT(TEXT(Y938,"0.#"),1)=".",FALSE,TRUE)</formula>
    </cfRule>
    <cfRule type="expression" dxfId="710" priority="8">
      <formula>IF(RIGHT(TEXT(Y938,"0.#"),1)=".",TRUE,FALSE)</formula>
    </cfRule>
  </conditionalFormatting>
  <conditionalFormatting sqref="AL938:AO938">
    <cfRule type="expression" dxfId="709" priority="9">
      <formula>IF(AND(AL938&gt;=0, RIGHT(TEXT(AL938,"0.#"),1)&lt;&gt;"."),TRUE,FALSE)</formula>
    </cfRule>
    <cfRule type="expression" dxfId="708" priority="10">
      <formula>IF(AND(AL938&gt;=0, RIGHT(TEXT(AL938,"0.#"),1)="."),TRUE,FALSE)</formula>
    </cfRule>
    <cfRule type="expression" dxfId="707" priority="11">
      <formula>IF(AND(AL938&lt;0, RIGHT(TEXT(AL938,"0.#"),1)&lt;&gt;"."),TRUE,FALSE)</formula>
    </cfRule>
    <cfRule type="expression" dxfId="706" priority="12">
      <formula>IF(AND(AL938&lt;0, RIGHT(TEXT(AL938,"0.#"),1)="."),TRUE,FALSE)</formula>
    </cfRule>
  </conditionalFormatting>
  <conditionalFormatting sqref="Y939">
    <cfRule type="expression" dxfId="705" priority="1">
      <formula>IF(RIGHT(TEXT(Y939,"0.#"),1)=".",FALSE,TRUE)</formula>
    </cfRule>
    <cfRule type="expression" dxfId="704" priority="2">
      <formula>IF(RIGHT(TEXT(Y939,"0.#"),1)=".",TRUE,FALSE)</formula>
    </cfRule>
  </conditionalFormatting>
  <conditionalFormatting sqref="AL939:AO939">
    <cfRule type="expression" dxfId="703" priority="3">
      <formula>IF(AND(AL939&gt;=0, RIGHT(TEXT(AL939,"0.#"),1)&lt;&gt;"."),TRUE,FALSE)</formula>
    </cfRule>
    <cfRule type="expression" dxfId="702" priority="4">
      <formula>IF(AND(AL939&gt;=0, RIGHT(TEXT(AL939,"0.#"),1)="."),TRUE,FALSE)</formula>
    </cfRule>
    <cfRule type="expression" dxfId="701" priority="5">
      <formula>IF(AND(AL939&lt;0, RIGHT(TEXT(AL939,"0.#"),1)&lt;&gt;"."),TRUE,FALSE)</formula>
    </cfRule>
    <cfRule type="expression" dxfId="700" priority="6">
      <formula>IF(AND(AL939&lt;0, RIGHT(TEXT(AL939,"0.#"),1)="."),TRUE,FALSE)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04" max="49" man="1"/>
    <brk id="735" max="49" man="1"/>
    <brk id="778" max="49" man="1"/>
    <brk id="999"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29"/>
      <c r="AA2" s="830"/>
      <c r="AB2" s="1034" t="s">
        <v>11</v>
      </c>
      <c r="AC2" s="1035"/>
      <c r="AD2" s="1036"/>
      <c r="AE2" s="1040" t="s">
        <v>550</v>
      </c>
      <c r="AF2" s="1040"/>
      <c r="AG2" s="1040"/>
      <c r="AH2" s="1040"/>
      <c r="AI2" s="1040" t="s">
        <v>547</v>
      </c>
      <c r="AJ2" s="1040"/>
      <c r="AK2" s="1040"/>
      <c r="AL2" s="1040"/>
      <c r="AM2" s="1040" t="s">
        <v>521</v>
      </c>
      <c r="AN2" s="1040"/>
      <c r="AO2" s="1040"/>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29"/>
      <c r="AA9" s="830"/>
      <c r="AB9" s="1034" t="s">
        <v>11</v>
      </c>
      <c r="AC9" s="1035"/>
      <c r="AD9" s="1036"/>
      <c r="AE9" s="1040" t="s">
        <v>551</v>
      </c>
      <c r="AF9" s="1040"/>
      <c r="AG9" s="1040"/>
      <c r="AH9" s="1040"/>
      <c r="AI9" s="1040" t="s">
        <v>547</v>
      </c>
      <c r="AJ9" s="1040"/>
      <c r="AK9" s="1040"/>
      <c r="AL9" s="1040"/>
      <c r="AM9" s="1040" t="s">
        <v>521</v>
      </c>
      <c r="AN9" s="1040"/>
      <c r="AO9" s="1040"/>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29"/>
      <c r="AA16" s="830"/>
      <c r="AB16" s="1034" t="s">
        <v>11</v>
      </c>
      <c r="AC16" s="1035"/>
      <c r="AD16" s="1036"/>
      <c r="AE16" s="1040" t="s">
        <v>550</v>
      </c>
      <c r="AF16" s="1040"/>
      <c r="AG16" s="1040"/>
      <c r="AH16" s="1040"/>
      <c r="AI16" s="1040" t="s">
        <v>548</v>
      </c>
      <c r="AJ16" s="1040"/>
      <c r="AK16" s="1040"/>
      <c r="AL16" s="1040"/>
      <c r="AM16" s="1040" t="s">
        <v>521</v>
      </c>
      <c r="AN16" s="1040"/>
      <c r="AO16" s="1040"/>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29"/>
      <c r="AA23" s="830"/>
      <c r="AB23" s="1034" t="s">
        <v>11</v>
      </c>
      <c r="AC23" s="1035"/>
      <c r="AD23" s="1036"/>
      <c r="AE23" s="1040" t="s">
        <v>552</v>
      </c>
      <c r="AF23" s="1040"/>
      <c r="AG23" s="1040"/>
      <c r="AH23" s="1040"/>
      <c r="AI23" s="1040" t="s">
        <v>547</v>
      </c>
      <c r="AJ23" s="1040"/>
      <c r="AK23" s="1040"/>
      <c r="AL23" s="1040"/>
      <c r="AM23" s="1040" t="s">
        <v>521</v>
      </c>
      <c r="AN23" s="1040"/>
      <c r="AO23" s="1040"/>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29"/>
      <c r="AA30" s="830"/>
      <c r="AB30" s="1034" t="s">
        <v>11</v>
      </c>
      <c r="AC30" s="1035"/>
      <c r="AD30" s="1036"/>
      <c r="AE30" s="1040" t="s">
        <v>550</v>
      </c>
      <c r="AF30" s="1040"/>
      <c r="AG30" s="1040"/>
      <c r="AH30" s="1040"/>
      <c r="AI30" s="1040" t="s">
        <v>547</v>
      </c>
      <c r="AJ30" s="1040"/>
      <c r="AK30" s="1040"/>
      <c r="AL30" s="1040"/>
      <c r="AM30" s="1040" t="s">
        <v>545</v>
      </c>
      <c r="AN30" s="1040"/>
      <c r="AO30" s="1040"/>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29"/>
      <c r="AA37" s="830"/>
      <c r="AB37" s="1034" t="s">
        <v>11</v>
      </c>
      <c r="AC37" s="1035"/>
      <c r="AD37" s="1036"/>
      <c r="AE37" s="1040" t="s">
        <v>552</v>
      </c>
      <c r="AF37" s="1040"/>
      <c r="AG37" s="1040"/>
      <c r="AH37" s="1040"/>
      <c r="AI37" s="1040" t="s">
        <v>549</v>
      </c>
      <c r="AJ37" s="1040"/>
      <c r="AK37" s="1040"/>
      <c r="AL37" s="1040"/>
      <c r="AM37" s="1040" t="s">
        <v>546</v>
      </c>
      <c r="AN37" s="1040"/>
      <c r="AO37" s="1040"/>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29"/>
      <c r="AA44" s="830"/>
      <c r="AB44" s="1034" t="s">
        <v>11</v>
      </c>
      <c r="AC44" s="1035"/>
      <c r="AD44" s="1036"/>
      <c r="AE44" s="1040" t="s">
        <v>550</v>
      </c>
      <c r="AF44" s="1040"/>
      <c r="AG44" s="1040"/>
      <c r="AH44" s="1040"/>
      <c r="AI44" s="1040" t="s">
        <v>547</v>
      </c>
      <c r="AJ44" s="1040"/>
      <c r="AK44" s="1040"/>
      <c r="AL44" s="1040"/>
      <c r="AM44" s="1040" t="s">
        <v>521</v>
      </c>
      <c r="AN44" s="1040"/>
      <c r="AO44" s="1040"/>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29"/>
      <c r="AA51" s="830"/>
      <c r="AB51" s="557" t="s">
        <v>11</v>
      </c>
      <c r="AC51" s="1035"/>
      <c r="AD51" s="1036"/>
      <c r="AE51" s="1040" t="s">
        <v>550</v>
      </c>
      <c r="AF51" s="1040"/>
      <c r="AG51" s="1040"/>
      <c r="AH51" s="1040"/>
      <c r="AI51" s="1040" t="s">
        <v>547</v>
      </c>
      <c r="AJ51" s="1040"/>
      <c r="AK51" s="1040"/>
      <c r="AL51" s="1040"/>
      <c r="AM51" s="1040" t="s">
        <v>521</v>
      </c>
      <c r="AN51" s="1040"/>
      <c r="AO51" s="1040"/>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29"/>
      <c r="AA58" s="830"/>
      <c r="AB58" s="1034" t="s">
        <v>11</v>
      </c>
      <c r="AC58" s="1035"/>
      <c r="AD58" s="1036"/>
      <c r="AE58" s="1040" t="s">
        <v>550</v>
      </c>
      <c r="AF58" s="1040"/>
      <c r="AG58" s="1040"/>
      <c r="AH58" s="1040"/>
      <c r="AI58" s="1040" t="s">
        <v>547</v>
      </c>
      <c r="AJ58" s="1040"/>
      <c r="AK58" s="1040"/>
      <c r="AL58" s="1040"/>
      <c r="AM58" s="1040" t="s">
        <v>521</v>
      </c>
      <c r="AN58" s="1040"/>
      <c r="AO58" s="1040"/>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29"/>
      <c r="AA65" s="830"/>
      <c r="AB65" s="1034" t="s">
        <v>11</v>
      </c>
      <c r="AC65" s="1035"/>
      <c r="AD65" s="1036"/>
      <c r="AE65" s="1040" t="s">
        <v>550</v>
      </c>
      <c r="AF65" s="1040"/>
      <c r="AG65" s="1040"/>
      <c r="AH65" s="1040"/>
      <c r="AI65" s="1040" t="s">
        <v>547</v>
      </c>
      <c r="AJ65" s="1040"/>
      <c r="AK65" s="1040"/>
      <c r="AL65" s="1040"/>
      <c r="AM65" s="1040" t="s">
        <v>521</v>
      </c>
      <c r="AN65" s="1040"/>
      <c r="AO65" s="1040"/>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3"/>
      <c r="B4" s="1054"/>
      <c r="C4" s="1054"/>
      <c r="D4" s="1054"/>
      <c r="E4" s="1054"/>
      <c r="F4" s="1055"/>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3"/>
      <c r="B15" s="1054"/>
      <c r="C15" s="1054"/>
      <c r="D15" s="1054"/>
      <c r="E15" s="1054"/>
      <c r="F15" s="1055"/>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3"/>
      <c r="B16" s="1054"/>
      <c r="C16" s="1054"/>
      <c r="D16" s="1054"/>
      <c r="E16" s="1054"/>
      <c r="F16" s="105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3"/>
      <c r="B17" s="1054"/>
      <c r="C17" s="1054"/>
      <c r="D17" s="1054"/>
      <c r="E17" s="1054"/>
      <c r="F17" s="1055"/>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3"/>
      <c r="B28" s="1054"/>
      <c r="C28" s="1054"/>
      <c r="D28" s="1054"/>
      <c r="E28" s="1054"/>
      <c r="F28" s="1055"/>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3"/>
      <c r="B29" s="1054"/>
      <c r="C29" s="1054"/>
      <c r="D29" s="1054"/>
      <c r="E29" s="1054"/>
      <c r="F29" s="105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3"/>
      <c r="B30" s="1054"/>
      <c r="C30" s="1054"/>
      <c r="D30" s="1054"/>
      <c r="E30" s="1054"/>
      <c r="F30" s="1055"/>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3"/>
      <c r="B41" s="1054"/>
      <c r="C41" s="1054"/>
      <c r="D41" s="1054"/>
      <c r="E41" s="1054"/>
      <c r="F41" s="1055"/>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3"/>
      <c r="B42" s="1054"/>
      <c r="C42" s="1054"/>
      <c r="D42" s="1054"/>
      <c r="E42" s="1054"/>
      <c r="F42" s="105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3"/>
      <c r="B43" s="1054"/>
      <c r="C43" s="1054"/>
      <c r="D43" s="1054"/>
      <c r="E43" s="1054"/>
      <c r="F43" s="1055"/>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3"/>
      <c r="B56" s="1054"/>
      <c r="C56" s="1054"/>
      <c r="D56" s="1054"/>
      <c r="E56" s="1054"/>
      <c r="F56" s="105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3"/>
      <c r="B57" s="1054"/>
      <c r="C57" s="1054"/>
      <c r="D57" s="1054"/>
      <c r="E57" s="1054"/>
      <c r="F57" s="1055"/>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3"/>
      <c r="B68" s="1054"/>
      <c r="C68" s="1054"/>
      <c r="D68" s="1054"/>
      <c r="E68" s="1054"/>
      <c r="F68" s="1055"/>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3"/>
      <c r="B69" s="1054"/>
      <c r="C69" s="1054"/>
      <c r="D69" s="1054"/>
      <c r="E69" s="1054"/>
      <c r="F69" s="105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3"/>
      <c r="B70" s="1054"/>
      <c r="C70" s="1054"/>
      <c r="D70" s="1054"/>
      <c r="E70" s="1054"/>
      <c r="F70" s="1055"/>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3"/>
      <c r="B81" s="1054"/>
      <c r="C81" s="1054"/>
      <c r="D81" s="1054"/>
      <c r="E81" s="1054"/>
      <c r="F81" s="1055"/>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3"/>
      <c r="B82" s="1054"/>
      <c r="C82" s="1054"/>
      <c r="D82" s="1054"/>
      <c r="E82" s="1054"/>
      <c r="F82" s="105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3"/>
      <c r="B83" s="1054"/>
      <c r="C83" s="1054"/>
      <c r="D83" s="1054"/>
      <c r="E83" s="1054"/>
      <c r="F83" s="1055"/>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3"/>
      <c r="B94" s="1054"/>
      <c r="C94" s="1054"/>
      <c r="D94" s="1054"/>
      <c r="E94" s="1054"/>
      <c r="F94" s="1055"/>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3"/>
      <c r="B95" s="1054"/>
      <c r="C95" s="1054"/>
      <c r="D95" s="1054"/>
      <c r="E95" s="1054"/>
      <c r="F95" s="105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3"/>
      <c r="B96" s="1054"/>
      <c r="C96" s="1054"/>
      <c r="D96" s="1054"/>
      <c r="E96" s="1054"/>
      <c r="F96" s="1055"/>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3"/>
      <c r="B109" s="1054"/>
      <c r="C109" s="1054"/>
      <c r="D109" s="1054"/>
      <c r="E109" s="1054"/>
      <c r="F109" s="105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3"/>
      <c r="B110" s="1054"/>
      <c r="C110" s="1054"/>
      <c r="D110" s="1054"/>
      <c r="E110" s="1054"/>
      <c r="F110" s="1055"/>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3"/>
      <c r="B121" s="1054"/>
      <c r="C121" s="1054"/>
      <c r="D121" s="1054"/>
      <c r="E121" s="1054"/>
      <c r="F121" s="1055"/>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3"/>
      <c r="B122" s="1054"/>
      <c r="C122" s="1054"/>
      <c r="D122" s="1054"/>
      <c r="E122" s="1054"/>
      <c r="F122" s="105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3"/>
      <c r="B123" s="1054"/>
      <c r="C123" s="1054"/>
      <c r="D123" s="1054"/>
      <c r="E123" s="1054"/>
      <c r="F123" s="1055"/>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3"/>
      <c r="B134" s="1054"/>
      <c r="C134" s="1054"/>
      <c r="D134" s="1054"/>
      <c r="E134" s="1054"/>
      <c r="F134" s="1055"/>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3"/>
      <c r="B135" s="1054"/>
      <c r="C135" s="1054"/>
      <c r="D135" s="1054"/>
      <c r="E135" s="1054"/>
      <c r="F135" s="105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3"/>
      <c r="B136" s="1054"/>
      <c r="C136" s="1054"/>
      <c r="D136" s="1054"/>
      <c r="E136" s="1054"/>
      <c r="F136" s="1055"/>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3"/>
      <c r="B147" s="1054"/>
      <c r="C147" s="1054"/>
      <c r="D147" s="1054"/>
      <c r="E147" s="1054"/>
      <c r="F147" s="1055"/>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3"/>
      <c r="B148" s="1054"/>
      <c r="C148" s="1054"/>
      <c r="D148" s="1054"/>
      <c r="E148" s="1054"/>
      <c r="F148" s="105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3"/>
      <c r="B149" s="1054"/>
      <c r="C149" s="1054"/>
      <c r="D149" s="1054"/>
      <c r="E149" s="1054"/>
      <c r="F149" s="1055"/>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3"/>
      <c r="B162" s="1054"/>
      <c r="C162" s="1054"/>
      <c r="D162" s="1054"/>
      <c r="E162" s="1054"/>
      <c r="F162" s="105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3"/>
      <c r="B163" s="1054"/>
      <c r="C163" s="1054"/>
      <c r="D163" s="1054"/>
      <c r="E163" s="1054"/>
      <c r="F163" s="1055"/>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3"/>
      <c r="B174" s="1054"/>
      <c r="C174" s="1054"/>
      <c r="D174" s="1054"/>
      <c r="E174" s="1054"/>
      <c r="F174" s="1055"/>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3"/>
      <c r="B175" s="1054"/>
      <c r="C175" s="1054"/>
      <c r="D175" s="1054"/>
      <c r="E175" s="1054"/>
      <c r="F175" s="105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3"/>
      <c r="B176" s="1054"/>
      <c r="C176" s="1054"/>
      <c r="D176" s="1054"/>
      <c r="E176" s="1054"/>
      <c r="F176" s="1055"/>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3"/>
      <c r="B187" s="1054"/>
      <c r="C187" s="1054"/>
      <c r="D187" s="1054"/>
      <c r="E187" s="1054"/>
      <c r="F187" s="1055"/>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3"/>
      <c r="B188" s="1054"/>
      <c r="C188" s="1054"/>
      <c r="D188" s="1054"/>
      <c r="E188" s="1054"/>
      <c r="F188" s="105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3"/>
      <c r="B189" s="1054"/>
      <c r="C189" s="1054"/>
      <c r="D189" s="1054"/>
      <c r="E189" s="1054"/>
      <c r="F189" s="1055"/>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3"/>
      <c r="B200" s="1054"/>
      <c r="C200" s="1054"/>
      <c r="D200" s="1054"/>
      <c r="E200" s="1054"/>
      <c r="F200" s="1055"/>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3"/>
      <c r="B201" s="1054"/>
      <c r="C201" s="1054"/>
      <c r="D201" s="1054"/>
      <c r="E201" s="1054"/>
      <c r="F201" s="105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3"/>
      <c r="B202" s="1054"/>
      <c r="C202" s="1054"/>
      <c r="D202" s="1054"/>
      <c r="E202" s="1054"/>
      <c r="F202" s="1055"/>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3"/>
      <c r="B215" s="1054"/>
      <c r="C215" s="1054"/>
      <c r="D215" s="1054"/>
      <c r="E215" s="1054"/>
      <c r="F215" s="105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3"/>
      <c r="B216" s="1054"/>
      <c r="C216" s="1054"/>
      <c r="D216" s="1054"/>
      <c r="E216" s="1054"/>
      <c r="F216" s="1055"/>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3"/>
      <c r="B227" s="1054"/>
      <c r="C227" s="1054"/>
      <c r="D227" s="1054"/>
      <c r="E227" s="1054"/>
      <c r="F227" s="1055"/>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3"/>
      <c r="B228" s="1054"/>
      <c r="C228" s="1054"/>
      <c r="D228" s="1054"/>
      <c r="E228" s="1054"/>
      <c r="F228" s="105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3"/>
      <c r="B229" s="1054"/>
      <c r="C229" s="1054"/>
      <c r="D229" s="1054"/>
      <c r="E229" s="1054"/>
      <c r="F229" s="1055"/>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3"/>
      <c r="B240" s="1054"/>
      <c r="C240" s="1054"/>
      <c r="D240" s="1054"/>
      <c r="E240" s="1054"/>
      <c r="F240" s="1055"/>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3"/>
      <c r="B241" s="1054"/>
      <c r="C241" s="1054"/>
      <c r="D241" s="1054"/>
      <c r="E241" s="1054"/>
      <c r="F241" s="105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3"/>
      <c r="B242" s="1054"/>
      <c r="C242" s="1054"/>
      <c r="D242" s="1054"/>
      <c r="E242" s="1054"/>
      <c r="F242" s="1055"/>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3"/>
      <c r="B253" s="1054"/>
      <c r="C253" s="1054"/>
      <c r="D253" s="1054"/>
      <c r="E253" s="1054"/>
      <c r="F253" s="1055"/>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3"/>
      <c r="B254" s="1054"/>
      <c r="C254" s="1054"/>
      <c r="D254" s="1054"/>
      <c r="E254" s="1054"/>
      <c r="F254" s="105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3"/>
      <c r="B255" s="1054"/>
      <c r="C255" s="1054"/>
      <c r="D255" s="1054"/>
      <c r="E255" s="1054"/>
      <c r="F255" s="1055"/>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迫田　直樹</cp:lastModifiedBy>
  <cp:lastPrinted>2019-08-15T23:49:15Z</cp:lastPrinted>
  <dcterms:created xsi:type="dcterms:W3CDTF">2012-03-13T00:50:25Z</dcterms:created>
  <dcterms:modified xsi:type="dcterms:W3CDTF">2019-08-15T23:49:26Z</dcterms:modified>
</cp:coreProperties>
</file>