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KEIZ\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行政事業レビューシート!$A$1:$AY$1113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<sst xmlns="http://schemas.openxmlformats.org/spreadsheetml/2006/main" count="2951" uniqueCount="666">
  <si>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</si>
  <si>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</si>
  <si>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</si>
  <si>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</si>
  <si>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</si>
  <si>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</si>
  <si>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</si>
  <si>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</si>
  <si>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</si>
  <si>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</si>
  <si>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</si>
  <si>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</si>
  <si>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</si>
  <si>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</si>
  <si>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</si>
  <si>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</si>
  <si>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</si>
  <si>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</si>
  <si>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</si>
  <si>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</si>
  <si>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</si>
  <si>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</si>
  <si>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</si>
  <si>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</si>
  <si>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</si>
  <si>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</si>
  <si>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</si>
  <si>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</si>
  <si>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</si>
  <si>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</si>
  <si>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</si>
  <si>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</si>
  <si>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</si>
  <si>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</si>
  <si>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</si>
  <si>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</si>
  <si>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</si>
  <si>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</si>
  <si>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</si>
  <si>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</si>
  <si>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</si>
  <si>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</si>
  <si>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</si>
  <si>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</si>
  <si>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</si>
  <si>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</si>
  <si>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</si>
  <si>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</si>
  <si>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</si>
  <si>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</si>
  <si>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</si>
  <si>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</si>
  <si>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</si>
  <si>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</si>
  <si>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</si>
  <si>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</si>
  <si>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</si>
  <si>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</si>
  <si>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</si>
  <si>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</si>
  <si>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</si>
  <si>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</si>
  <si>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</si>
  <si>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</si>
  <si>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</si>
  <si>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</si>
  <si>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</si>
  <si>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</si>
  <si>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</si>
  <si>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</si>
  <si>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</si>
  <si>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</si>
  <si>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</si>
  <si>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</si>
  <si>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</si>
  <si>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</si>
  <si>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</si>
  <si>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</si>
  <si>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</si>
  <si>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</si>
  <si>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</si>
  <si>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</si>
  <si>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</si>
  <si>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</si>
  <si>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</si>
  <si>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</si>
  <si>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</si>
  <si>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</si>
  <si>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</si>
  <si>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</si>
  <si>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</si>
  <si>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</si>
  <si>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</si>
  <si>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</si>
  <si>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</si>
  <si>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</si>
  <si>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</si>
  <si>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</si>
  <si>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</si>
  <si>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</si>
  <si>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</si>
  <si>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</si>
  <si>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</si>
  <si>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</si>
  <si>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</si>
  <si>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</si>
  <si>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</si>
  <si>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</si>
  <si>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</si>
  <si>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</si>
  <si>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</si>
  <si>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</si>
  <si>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</si>
  <si>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</si>
  <si>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</si>
  <si>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</si>
  <si>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</si>
  <si>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</si>
  <si>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</si>
  <si>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</si>
  <si>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</si>
  <si>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</si>
  <si>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</si>
  <si>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</si>
  <si>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</si>
  <si>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</si>
  <si>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</si>
  <si>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</si>
  <si>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</si>
  <si>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</si>
  <si>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</si>
  <si>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</si>
  <si>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</si>
  <si>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</si>
  <si>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</si>
  <si>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</si>
  <si>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</si>
  <si>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</si>
  <si>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</si>
  <si>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</si>
  <si>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</si>
  <si>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</si>
  <si>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</si>
  <si>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</si>
  <si>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</si>
  <si>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</si>
  <si>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</si>
  <si>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</si>
  <si>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</si>
  <si>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</si>
  <si>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</si>
  <si>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</si>
  <si>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</si>
  <si>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</si>
  <si>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</si>
  <si>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</si>
  <si>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</si>
  <si>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</si>
  <si>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</si>
  <si>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</si>
  <si>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</si>
  <si>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</si>
  <si>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</si>
  <si>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</si>
  <si>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</si>
  <si>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</si>
  <si>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</si>
  <si>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</si>
  <si>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</si>
  <si>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</si>
  <si>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</si>
  <si>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</si>
  <si>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</si>
  <si>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</si>
  <si>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</si>
  <si>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</si>
  <si>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</si>
  <si>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</si>
  <si>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</si>
  <si>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</si>
  <si>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</si>
  <si>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</si>
  <si>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</si>
  <si>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</si>
  <si>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</si>
  <si>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</si>
  <si>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</si>
  <si>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</si>
  <si>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</si>
  <si>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</si>
  <si>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</si>
  <si>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</si>
  <si>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</si>
  <si>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</si>
  <si>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</si>
  <si>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</si>
  <si>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</si>
  <si>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</si>
  <si>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</si>
  <si>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</si>
  <si>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</si>
  <si>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</si>
  <si>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</si>
  <si>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</si>
  <si>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</si>
  <si>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</si>
  <si>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</si>
  <si>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</si>
  <si>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</si>
  <si>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</si>
  <si>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</si>
  <si>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</si>
  <si>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</si>
  <si>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</si>
  <si>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</si>
  <si>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</si>
  <si>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</si>
  <si>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</si>
  <si>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</si>
  <si>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</si>
  <si>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</si>
  <si>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</si>
  <si>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</si>
  <si>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</si>
  <si>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</si>
  <si>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</si>
  <si>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</si>
  <si>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</si>
  <si>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</si>
  <si>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</si>
  <si>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</si>
  <si>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</si>
  <si>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</si>
  <si>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</si>
  <si>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</si>
  <si>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</si>
  <si>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</si>
  <si>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</si>
  <si>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</si>
  <si>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</si>
  <si>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</si>
  <si>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</si>
  <si>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</si>
  <si>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</si>
  <si>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</si>
  <si>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</si>
  <si>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</si>
  <si>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</si>
  <si>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</si>
  <si>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</si>
  <si>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</si>
  <si>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</si>
  <si>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</si>
  <si>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</si>
  <si>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</si>
  <si>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</si>
  <si>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</si>
  <si>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</si>
  <si>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</si>
  <si>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</si>
  <si>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</si>
  <si>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</si>
  <si>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</si>
  <si>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</si>
  <si>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</si>
  <si>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</si>
  <si>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</si>
  <si>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</si>
  <si>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</si>
  <si>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</si>
  <si>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</si>
  <si>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</si>
  <si>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</si>
  <si>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</si>
  <si>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</si>
  <si>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</si>
  <si>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</si>
  <si>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</si>
  <si>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</si>
  <si>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</si>
  <si>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</si>
  <si>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</si>
  <si>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</si>
  <si>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</si>
  <si>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</si>
  <si>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</si>
  <si>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</si>
  <si>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</si>
  <si>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</si>
  <si>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</si>
  <si>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</si>
  <si>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</si>
  <si>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</si>
  <si>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</si>
  <si>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</si>
  <si>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</si>
  <si>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</si>
  <si>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</si>
  <si>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</si>
  <si>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</si>
  <si>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</si>
  <si>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</si>
  <si>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</si>
  <si>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</si>
  <si>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</si>
  <si>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</si>
  <si>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</si>
  <si>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</si>
  <si>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</si>
  <si>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</si>
  <si>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</si>
  <si>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</si>
  <si>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</si>
  <si>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</si>
  <si>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</si>
  <si>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</si>
  <si>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</si>
  <si>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</si>
  <si>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</si>
  <si>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</si>
  <si>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</si>
  <si>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</si>
  <si>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</si>
  <si>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</si>
  <si>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</si>
  <si>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</si>
  <si>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</si>
  <si>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</si>
  <si>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</si>
  <si>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</si>
  <si>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</si>
  <si>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</si>
  <si>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</si>
  <si>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</si>
  <si>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</si>
  <si>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</si>
  <si>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</si>
  <si>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</si>
  <si>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</si>
  <si>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</si>
  <si>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</si>
  <si>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</si>
  <si>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</si>
  <si>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</si>
  <si>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</si>
  <si>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</si>
  <si>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</si>
  <si>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</si>
  <si>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</si>
  <si>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</si>
  <si>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</si>
  <si>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</si>
  <si>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</si>
  <si>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</si>
  <si>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</si>
  <si>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</si>
  <si>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</si>
  <si>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</si>
  <si>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</si>
  <si>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</si>
  <si>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</si>
  <si>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</si>
  <si>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</si>
  <si>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</si>
  <si>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</si>
  <si>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</si>
  <si>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</si>
  <si>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</si>
  <si>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</si>
  <si>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</si>
  <si>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</si>
  <si>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</si>
  <si>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</si>
  <si>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</si>
  <si>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</si>
  <si>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</si>
  <si>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</si>
  <si>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</si>
  <si>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</si>
  <si>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</si>
  <si>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</si>
  <si>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</si>
  <si>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</si>
  <si>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</si>
  <si>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</si>
  <si>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</si>
  <si>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</si>
  <si>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</si>
  <si>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</si>
  <si>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</si>
  <si>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</si>
  <si>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</si>
  <si>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</si>
  <si>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</si>
  <si>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</si>
  <si>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</si>
  <si>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</si>
  <si>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</si>
  <si>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</si>
  <si>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</si>
  <si>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</si>
  <si>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</si>
  <si>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</si>
  <si>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</si>
  <si>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</si>
  <si>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</si>
  <si>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</si>
  <si>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</si>
  <si>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</si>
  <si>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</si>
  <si>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</si>
  <si>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</si>
  <si>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</si>
  <si>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</si>
  <si>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</si>
  <si>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</si>
  <si>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</si>
  <si>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</si>
  <si>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</si>
  <si>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</si>
  <si>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</si>
  <si>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</si>
  <si>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</si>
  <si>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</si>
  <si>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</si>
  <si>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</si>
  <si>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</si>
  <si>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</si>
  <si>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</si>
  <si>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</si>
  <si>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</si>
  <si>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</si>
  <si>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</si>
  <si>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</si>
  <si>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</si>
  <si>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</si>
  <si>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</si>
  <si>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</si>
  <si>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</si>
  <si>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</si>
  <si>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</si>
  <si>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</si>
  <si>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</si>
  <si>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</si>
  <si>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</si>
  <si>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</si>
  <si>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</si>
  <si>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</si>
  <si>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</si>
  <si>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</si>
  <si>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</si>
  <si>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</si>
  <si>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</si>
  <si>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</si>
  <si>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</si>
  <si>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</si>
  <si>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</si>
  <si>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</si>
  <si>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</si>
  <si>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</si>
  <si>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</si>
  <si>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</si>
  <si>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</si>
  <si>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</si>
  <si>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</si>
  <si>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</si>
  <si>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</si>
  <si>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</si>
  <si>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</si>
  <si>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</si>
  <si>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</si>
  <si>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</si>
  <si>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</si>
  <si>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</si>
  <si>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</si>
  <si>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</si>
  <si>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</si>
  <si>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</si>
  <si>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</si>
  <si>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</si>
  <si>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</si>
  <si>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</si>
  <si>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</si>
  <si>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</si>
  <si>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</si>
  <si>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</si>
  <si>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</si>
  <si>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</si>
  <si>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</si>
  <si>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</si>
  <si>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</si>
  <si>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</si>
  <si>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</si>
  <si>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</si>
  <si>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</si>
  <si>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</si>
  <si>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</si>
  <si>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</si>
  <si>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</si>
  <si>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</si>
  <si>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</si>
  <si>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</si>
  <si>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</si>
  <si>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</si>
  <si>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</si>
  <si>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</si>
  <si>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</si>
  <si>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</si>
  <si>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</si>
  <si>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</si>
  <si>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</si>
  <si>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</si>
  <si>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</si>
  <si>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</si>
  <si>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</si>
  <si>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</si>
  <si>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</si>
  <si>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</si>
  <si>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</si>
  <si>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</si>
  <si>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</si>
  <si>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</si>
  <si>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</si>
  <si>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</si>
  <si>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</si>
  <si>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</si>
  <si>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</si>
  <si>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</si>
  <si>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</si>
  <si>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</si>
  <si>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</si>
  <si>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</si>
  <si>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</si>
  <si>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</si>
  <si>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</si>
  <si>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</si>
  <si>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</si>
  <si>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</si>
  <si>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</si>
  <si>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</si>
  <si>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</si>
  <si>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</si>
  <si>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</si>
  <si>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</si>
  <si>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</si>
  <si>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</si>
  <si>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</si>
  <si>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</si>
  <si>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</si>
  <si>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</si>
  <si>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</si>
  <si>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</si>
  <si>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</si>
  <si>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</si>
  <si>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</si>
  <si>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</si>
  <si>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</si>
  <si>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</si>
  <si>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</si>
  <si>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</si>
  <si>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</si>
  <si>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</si>
  <si>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</si>
  <si>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</si>
  <si>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</si>
  <si>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</si>
  <si>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</si>
  <si>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</si>
  <si>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</si>
  <si>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</si>
  <si>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</si>
  <si>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生活困窮者自立支援制度人材養成研修事業</t>
    <rPh sb="0" eb="2">
      <t>セイカツ</t>
    </rPh>
    <rPh sb="2" eb="5">
      <t>コンキュウシャ</t>
    </rPh>
    <rPh sb="5" eb="7">
      <t>ジリツ</t>
    </rPh>
    <rPh sb="7" eb="9">
      <t>シエン</t>
    </rPh>
    <rPh sb="9" eb="11">
      <t>セイド</t>
    </rPh>
    <rPh sb="11" eb="13">
      <t>ジンザイ</t>
    </rPh>
    <rPh sb="13" eb="15">
      <t>ヨウセイ</t>
    </rPh>
    <rPh sb="15" eb="17">
      <t>ケンシュウ</t>
    </rPh>
    <rPh sb="17" eb="19">
      <t>ジギョウ</t>
    </rPh>
    <phoneticPr fontId="5"/>
  </si>
  <si>
    <t>社会・援護局</t>
    <rPh sb="0" eb="2">
      <t>シャカイ</t>
    </rPh>
    <rPh sb="3" eb="5">
      <t>エンゴ</t>
    </rPh>
    <rPh sb="5" eb="6">
      <t>キョク</t>
    </rPh>
    <phoneticPr fontId="5"/>
  </si>
  <si>
    <t>地域福祉課生活困窮者自立支援室</t>
    <rPh sb="0" eb="2">
      <t>チイキ</t>
    </rPh>
    <rPh sb="2" eb="5">
      <t>フクシカ</t>
    </rPh>
    <rPh sb="5" eb="7">
      <t>セイカツ</t>
    </rPh>
    <rPh sb="7" eb="10">
      <t>コンキュウシャ</t>
    </rPh>
    <rPh sb="10" eb="12">
      <t>ジリツ</t>
    </rPh>
    <rPh sb="12" eb="15">
      <t>シエンシツ</t>
    </rPh>
    <phoneticPr fontId="5"/>
  </si>
  <si>
    <t>岡河　義孝</t>
    <rPh sb="0" eb="2">
      <t>オカガワ</t>
    </rPh>
    <rPh sb="3" eb="5">
      <t>ヨシタカ</t>
    </rPh>
    <phoneticPr fontId="5"/>
  </si>
  <si>
    <t>○</t>
  </si>
  <si>
    <t>-</t>
  </si>
  <si>
    <t>-</t>
    <phoneticPr fontId="5"/>
  </si>
  <si>
    <t>「生活困窮者自立支援制度人材養成研修事業の実施について」（平成30年4月19日付厚生労働省社会・援護局長通知）</t>
    <rPh sb="1" eb="3">
      <t>セイカツ</t>
    </rPh>
    <rPh sb="3" eb="6">
      <t>コンキュウシャ</t>
    </rPh>
    <rPh sb="6" eb="8">
      <t>ジリツ</t>
    </rPh>
    <rPh sb="8" eb="10">
      <t>シエン</t>
    </rPh>
    <rPh sb="10" eb="12">
      <t>セイド</t>
    </rPh>
    <rPh sb="12" eb="14">
      <t>ジンザイ</t>
    </rPh>
    <rPh sb="14" eb="16">
      <t>ヨウセイ</t>
    </rPh>
    <rPh sb="16" eb="18">
      <t>ケンシュウ</t>
    </rPh>
    <rPh sb="18" eb="20">
      <t>ジギョウ</t>
    </rPh>
    <rPh sb="21" eb="23">
      <t>ジッシ</t>
    </rPh>
    <rPh sb="29" eb="31">
      <t>ヘイセイ</t>
    </rPh>
    <rPh sb="33" eb="34">
      <t>ネン</t>
    </rPh>
    <rPh sb="35" eb="36">
      <t>ガツ</t>
    </rPh>
    <rPh sb="38" eb="39">
      <t>ニチ</t>
    </rPh>
    <rPh sb="39" eb="40">
      <t>ヅ</t>
    </rPh>
    <rPh sb="40" eb="42">
      <t>コウセイ</t>
    </rPh>
    <rPh sb="42" eb="45">
      <t>ロウドウショウ</t>
    </rPh>
    <rPh sb="45" eb="47">
      <t>シャカイ</t>
    </rPh>
    <rPh sb="48" eb="50">
      <t>エンゴ</t>
    </rPh>
    <rPh sb="50" eb="52">
      <t>キョクチョウ</t>
    </rPh>
    <rPh sb="52" eb="54">
      <t>ツウチ</t>
    </rPh>
    <phoneticPr fontId="5"/>
  </si>
  <si>
    <t>　生活困窮者自立支援制度は平成27年4月に施行したが、これを円滑に施行し効果を上げるため、多様で複合的な課題を有する生活困窮者へのアセスメントを通じた課題の把握・分析、自立支援計画（プラン）の策定、プランに基づく各支援の提供をはじめ、地域の関係機関とのネットワーク構築、社会資源の活用・開発等を行うことができる高い支援技術を有する人材を全国に確保していく。</t>
    <phoneticPr fontId="5"/>
  </si>
  <si>
    <t>　生活困窮者自立支援制度における従事者の質と量を確保するため、当面の間国が、主任相談支援員、相談支援員、就労支援員、家計相談支援員及び就労準備支援担当者向けに専門的かつ実践的な研修を計画的に実施する。また、自立相談支援事業、就労準備支援事業及び家計相談支援事業に従事する者等に対し、都道府県が独自性を持ち、国が実施する研修を基に地域における支援ニーズを加味して行う研修（都道府県研修）の内容の充実を図るため、効果的な都道府県研修の企画検討に関する講義・演習等を行い、都道府県研修の企画立案・運営に携わり中核的な役割を担う者を養成する。</t>
    <phoneticPr fontId="5"/>
  </si>
  <si>
    <t>-</t>
    <phoneticPr fontId="5"/>
  </si>
  <si>
    <t>-</t>
    <phoneticPr fontId="5"/>
  </si>
  <si>
    <t>-</t>
    <phoneticPr fontId="5"/>
  </si>
  <si>
    <t>-</t>
    <phoneticPr fontId="5"/>
  </si>
  <si>
    <t>-</t>
    <phoneticPr fontId="5"/>
  </si>
  <si>
    <t>-</t>
    <phoneticPr fontId="5"/>
  </si>
  <si>
    <t>公的扶助資料調査委託費</t>
    <rPh sb="0" eb="2">
      <t>コウテキ</t>
    </rPh>
    <rPh sb="2" eb="4">
      <t>フジョ</t>
    </rPh>
    <rPh sb="4" eb="6">
      <t>シリョウ</t>
    </rPh>
    <rPh sb="6" eb="8">
      <t>チョウサ</t>
    </rPh>
    <rPh sb="8" eb="11">
      <t>イタクヒ</t>
    </rPh>
    <phoneticPr fontId="5"/>
  </si>
  <si>
    <t>-</t>
    <phoneticPr fontId="5"/>
  </si>
  <si>
    <t>-</t>
    <phoneticPr fontId="5"/>
  </si>
  <si>
    <t>本事業は、各支援員の資質向上のための事業であり、直接的な指標を設定することは困難である。</t>
    <rPh sb="0" eb="1">
      <t>ホン</t>
    </rPh>
    <rPh sb="1" eb="3">
      <t>ジギョウ</t>
    </rPh>
    <rPh sb="5" eb="6">
      <t>カク</t>
    </rPh>
    <rPh sb="6" eb="9">
      <t>シエンイン</t>
    </rPh>
    <rPh sb="10" eb="12">
      <t>シシツ</t>
    </rPh>
    <rPh sb="12" eb="14">
      <t>コウジョウ</t>
    </rPh>
    <rPh sb="18" eb="20">
      <t>ジギョウ</t>
    </rPh>
    <rPh sb="24" eb="27">
      <t>チョクセツテキ</t>
    </rPh>
    <rPh sb="28" eb="30">
      <t>シヒョウ</t>
    </rPh>
    <rPh sb="31" eb="33">
      <t>セッテイ</t>
    </rPh>
    <rPh sb="38" eb="40">
      <t>コンナン</t>
    </rPh>
    <phoneticPr fontId="5"/>
  </si>
  <si>
    <t>研修終了後、アンケート調査を実施して満足度を調査する。なお、満足度については、各項目５点満点とし、その平均値を事業実績として設定する。</t>
    <rPh sb="0" eb="2">
      <t>ケンシュウ</t>
    </rPh>
    <rPh sb="2" eb="5">
      <t>シュウリョウゴ</t>
    </rPh>
    <rPh sb="11" eb="13">
      <t>チョウサ</t>
    </rPh>
    <rPh sb="14" eb="16">
      <t>ジッシ</t>
    </rPh>
    <rPh sb="18" eb="21">
      <t>マンゾクド</t>
    </rPh>
    <rPh sb="22" eb="24">
      <t>チョウサ</t>
    </rPh>
    <rPh sb="30" eb="33">
      <t>マンゾクド</t>
    </rPh>
    <rPh sb="39" eb="42">
      <t>カクコウモク</t>
    </rPh>
    <rPh sb="43" eb="44">
      <t>テン</t>
    </rPh>
    <rPh sb="44" eb="46">
      <t>マンテン</t>
    </rPh>
    <rPh sb="51" eb="54">
      <t>ヘイキンチ</t>
    </rPh>
    <rPh sb="55" eb="57">
      <t>ジギョウ</t>
    </rPh>
    <rPh sb="57" eb="59">
      <t>ジッセキ</t>
    </rPh>
    <rPh sb="62" eb="64">
      <t>セッテイ</t>
    </rPh>
    <phoneticPr fontId="5"/>
  </si>
  <si>
    <t>前年度以上の満足度</t>
    <rPh sb="0" eb="3">
      <t>ゼンネンド</t>
    </rPh>
    <rPh sb="3" eb="5">
      <t>イジョウ</t>
    </rPh>
    <rPh sb="6" eb="9">
      <t>マンゾクド</t>
    </rPh>
    <phoneticPr fontId="5"/>
  </si>
  <si>
    <t>研修満足度（自立相談支援員）</t>
    <rPh sb="0" eb="2">
      <t>ケンシュウ</t>
    </rPh>
    <rPh sb="2" eb="5">
      <t>マンゾクド</t>
    </rPh>
    <rPh sb="6" eb="8">
      <t>ジリツ</t>
    </rPh>
    <rPh sb="8" eb="10">
      <t>ソウダン</t>
    </rPh>
    <rPh sb="10" eb="13">
      <t>シエンイン</t>
    </rPh>
    <phoneticPr fontId="5"/>
  </si>
  <si>
    <t>値</t>
    <rPh sb="0" eb="1">
      <t>アタイ</t>
    </rPh>
    <phoneticPr fontId="5"/>
  </si>
  <si>
    <t>-</t>
    <phoneticPr fontId="5"/>
  </si>
  <si>
    <t>研修満足度（家計相談支援員）</t>
    <rPh sb="0" eb="2">
      <t>ケンシュウ</t>
    </rPh>
    <rPh sb="2" eb="5">
      <t>マンゾクド</t>
    </rPh>
    <rPh sb="6" eb="8">
      <t>カケイ</t>
    </rPh>
    <rPh sb="8" eb="10">
      <t>ソウダン</t>
    </rPh>
    <rPh sb="10" eb="13">
      <t>シエンイン</t>
    </rPh>
    <phoneticPr fontId="5"/>
  </si>
  <si>
    <t>研修満足度（就労準備担当者）</t>
    <rPh sb="0" eb="2">
      <t>ケンシュウ</t>
    </rPh>
    <rPh sb="2" eb="5">
      <t>マンゾクド</t>
    </rPh>
    <rPh sb="6" eb="8">
      <t>シュウロウ</t>
    </rPh>
    <rPh sb="8" eb="10">
      <t>ジュンビ</t>
    </rPh>
    <rPh sb="10" eb="13">
      <t>タントウシャ</t>
    </rPh>
    <phoneticPr fontId="5"/>
  </si>
  <si>
    <t>-</t>
    <phoneticPr fontId="5"/>
  </si>
  <si>
    <t>-</t>
    <phoneticPr fontId="5"/>
  </si>
  <si>
    <t>-</t>
    <phoneticPr fontId="5"/>
  </si>
  <si>
    <t>-</t>
    <phoneticPr fontId="5"/>
  </si>
  <si>
    <t>-</t>
    <phoneticPr fontId="5"/>
  </si>
  <si>
    <t>-</t>
    <phoneticPr fontId="5"/>
  </si>
  <si>
    <t>研修受講者数</t>
    <rPh sb="0" eb="2">
      <t>ケンシュウ</t>
    </rPh>
    <rPh sb="2" eb="5">
      <t>ジュコウシャ</t>
    </rPh>
    <rPh sb="5" eb="6">
      <t>スウ</t>
    </rPh>
    <phoneticPr fontId="5"/>
  </si>
  <si>
    <t>人</t>
    <rPh sb="0" eb="1">
      <t>ニン</t>
    </rPh>
    <phoneticPr fontId="5"/>
  </si>
  <si>
    <t>-</t>
    <phoneticPr fontId="5"/>
  </si>
  <si>
    <t>円</t>
    <rPh sb="0" eb="1">
      <t>エン</t>
    </rPh>
    <phoneticPr fontId="5"/>
  </si>
  <si>
    <t>生活困窮者等に対し適切に福祉サービスを提供するとともに、地域共生社会の実現に向けた体制づくりを推進し、地域の要援護者の福祉の向上を図ること。（施策大目標１）</t>
    <rPh sb="0" eb="2">
      <t>セイカツ</t>
    </rPh>
    <rPh sb="2" eb="5">
      <t>コンキュウシャ</t>
    </rPh>
    <rPh sb="5" eb="6">
      <t>トウ</t>
    </rPh>
    <rPh sb="7" eb="8">
      <t>タイ</t>
    </rPh>
    <rPh sb="9" eb="11">
      <t>テキセツ</t>
    </rPh>
    <rPh sb="12" eb="14">
      <t>フクシ</t>
    </rPh>
    <rPh sb="19" eb="21">
      <t>テイキョウ</t>
    </rPh>
    <rPh sb="28" eb="30">
      <t>チイキ</t>
    </rPh>
    <rPh sb="30" eb="32">
      <t>キョウセイ</t>
    </rPh>
    <rPh sb="32" eb="34">
      <t>シャカイ</t>
    </rPh>
    <rPh sb="35" eb="37">
      <t>ジツゲン</t>
    </rPh>
    <rPh sb="38" eb="39">
      <t>ム</t>
    </rPh>
    <rPh sb="41" eb="43">
      <t>タイセイ</t>
    </rPh>
    <rPh sb="47" eb="49">
      <t>スイシン</t>
    </rPh>
    <rPh sb="51" eb="53">
      <t>チイキ</t>
    </rPh>
    <rPh sb="54" eb="58">
      <t>ヨウエンゴシャ</t>
    </rPh>
    <rPh sb="59" eb="61">
      <t>フクシ</t>
    </rPh>
    <rPh sb="62" eb="64">
      <t>コウジョウ</t>
    </rPh>
    <rPh sb="65" eb="66">
      <t>ハカ</t>
    </rPh>
    <rPh sb="71" eb="73">
      <t>セサク</t>
    </rPh>
    <rPh sb="73" eb="74">
      <t>ダイ</t>
    </rPh>
    <rPh sb="74" eb="76">
      <t>モクヒョウ</t>
    </rPh>
    <phoneticPr fontId="5"/>
  </si>
  <si>
    <t>生活困窮者等に対し適切に福祉サービスを提供するとともに、地域共生社会の実現に向けた体制づくりを推進し、地域の要援護者の福祉の向上を図ること。（施策目標Ⅷ-1-1）</t>
    <rPh sb="0" eb="2">
      <t>セイカツ</t>
    </rPh>
    <rPh sb="2" eb="5">
      <t>コンキュウシャ</t>
    </rPh>
    <rPh sb="5" eb="6">
      <t>トウ</t>
    </rPh>
    <rPh sb="7" eb="8">
      <t>タイ</t>
    </rPh>
    <rPh sb="9" eb="11">
      <t>テキセツ</t>
    </rPh>
    <rPh sb="12" eb="14">
      <t>フクシ</t>
    </rPh>
    <rPh sb="19" eb="21">
      <t>テイキョウ</t>
    </rPh>
    <rPh sb="28" eb="30">
      <t>チイキ</t>
    </rPh>
    <rPh sb="30" eb="32">
      <t>キョウセイ</t>
    </rPh>
    <rPh sb="32" eb="34">
      <t>シャカイ</t>
    </rPh>
    <rPh sb="35" eb="37">
      <t>ジツゲン</t>
    </rPh>
    <rPh sb="38" eb="39">
      <t>ム</t>
    </rPh>
    <rPh sb="41" eb="43">
      <t>タイセイ</t>
    </rPh>
    <rPh sb="47" eb="49">
      <t>スイシン</t>
    </rPh>
    <rPh sb="51" eb="53">
      <t>チイキ</t>
    </rPh>
    <rPh sb="54" eb="58">
      <t>ヨウエンゴシャ</t>
    </rPh>
    <rPh sb="59" eb="61">
      <t>フクシ</t>
    </rPh>
    <rPh sb="62" eb="64">
      <t>コウジョウ</t>
    </rPh>
    <rPh sb="65" eb="66">
      <t>ハカ</t>
    </rPh>
    <rPh sb="71" eb="73">
      <t>セサク</t>
    </rPh>
    <rPh sb="73" eb="75">
      <t>モクヒョウ</t>
    </rPh>
    <phoneticPr fontId="5"/>
  </si>
  <si>
    <t>-</t>
    <phoneticPr fontId="5"/>
  </si>
  <si>
    <t>-</t>
    <phoneticPr fontId="5"/>
  </si>
  <si>
    <t>本事業を推進し高い支援技術を有する人材を全国に確保していくことで、生活困窮者に対し適切に福祉サービスを提供するとともに、地域社会のセーフティネット機能を強化し、地域の要援護者の福祉の向上を図ることができる。</t>
    <rPh sb="0" eb="1">
      <t>ホン</t>
    </rPh>
    <rPh sb="1" eb="3">
      <t>ジギョウ</t>
    </rPh>
    <rPh sb="4" eb="6">
      <t>スイシン</t>
    </rPh>
    <rPh sb="7" eb="8">
      <t>タカ</t>
    </rPh>
    <rPh sb="9" eb="11">
      <t>シエン</t>
    </rPh>
    <rPh sb="11" eb="13">
      <t>ギジュツ</t>
    </rPh>
    <rPh sb="14" eb="15">
      <t>ユウ</t>
    </rPh>
    <rPh sb="17" eb="19">
      <t>ジンザイ</t>
    </rPh>
    <rPh sb="20" eb="22">
      <t>ゼンコク</t>
    </rPh>
    <rPh sb="23" eb="25">
      <t>カクホ</t>
    </rPh>
    <rPh sb="33" eb="35">
      <t>セイカツ</t>
    </rPh>
    <rPh sb="35" eb="38">
      <t>コンキュウシャ</t>
    </rPh>
    <rPh sb="39" eb="40">
      <t>タイ</t>
    </rPh>
    <rPh sb="41" eb="43">
      <t>テキセツ</t>
    </rPh>
    <rPh sb="44" eb="46">
      <t>フクシ</t>
    </rPh>
    <rPh sb="51" eb="53">
      <t>テイキョウ</t>
    </rPh>
    <rPh sb="60" eb="62">
      <t>チイキ</t>
    </rPh>
    <rPh sb="62" eb="64">
      <t>シャカイ</t>
    </rPh>
    <rPh sb="73" eb="75">
      <t>キノウ</t>
    </rPh>
    <rPh sb="76" eb="78">
      <t>キョウカ</t>
    </rPh>
    <rPh sb="80" eb="82">
      <t>チイキ</t>
    </rPh>
    <rPh sb="83" eb="87">
      <t>ヨウエンゴシャ</t>
    </rPh>
    <rPh sb="88" eb="90">
      <t>フクシ</t>
    </rPh>
    <rPh sb="91" eb="93">
      <t>コウジョウ</t>
    </rPh>
    <rPh sb="94" eb="95">
      <t>ハカ</t>
    </rPh>
    <phoneticPr fontId="5"/>
  </si>
  <si>
    <t>-</t>
    <phoneticPr fontId="5"/>
  </si>
  <si>
    <t>-</t>
    <phoneticPr fontId="5"/>
  </si>
  <si>
    <t>-</t>
    <phoneticPr fontId="5"/>
  </si>
  <si>
    <t>-</t>
    <phoneticPr fontId="5"/>
  </si>
  <si>
    <t>-</t>
    <phoneticPr fontId="5"/>
  </si>
  <si>
    <t>-</t>
    <phoneticPr fontId="5"/>
  </si>
  <si>
    <t>　生活困窮者支援を担う全国の人材の質及び量を安定的に確保するためには、専門的かつ実践的な研修を計画的に実施する必要があり、当面、国が実施すべき事業である。</t>
    <phoneticPr fontId="5"/>
  </si>
  <si>
    <t>有</t>
  </si>
  <si>
    <t>無</t>
  </si>
  <si>
    <t>‐</t>
  </si>
  <si>
    <t>　平成27年4月に施行した本制度を円滑に実施するためには、生活困窮者支援を担う全国の人材の質及び量を確保することが不可欠であり、そのためには、当面、国が研修の開催費用を負担することが適当である。</t>
    <phoneticPr fontId="5"/>
  </si>
  <si>
    <t>　生活困窮者に対する支援の質及び量を確保するための事業であり、その目的を考慮すれば水準は妥当なものと考えられる。</t>
    <phoneticPr fontId="5"/>
  </si>
  <si>
    <t>　研修の企画・運営に真に必要な費目・使途に限定している。</t>
    <phoneticPr fontId="5"/>
  </si>
  <si>
    <t>　研修受講者から高い満足度を得ている。</t>
    <phoneticPr fontId="5"/>
  </si>
  <si>
    <t>研修受講者数は概ね見込みどおりの実績となっている。</t>
    <rPh sb="0" eb="2">
      <t>ケンシュウ</t>
    </rPh>
    <rPh sb="2" eb="5">
      <t>ジュコウシャ</t>
    </rPh>
    <rPh sb="5" eb="6">
      <t>スウ</t>
    </rPh>
    <rPh sb="7" eb="8">
      <t>オオム</t>
    </rPh>
    <rPh sb="9" eb="11">
      <t>ミコ</t>
    </rPh>
    <rPh sb="16" eb="18">
      <t>ジッセキ</t>
    </rPh>
    <phoneticPr fontId="5"/>
  </si>
  <si>
    <t>新26-058</t>
    <phoneticPr fontId="5"/>
  </si>
  <si>
    <t>716</t>
    <phoneticPr fontId="5"/>
  </si>
  <si>
    <t>685</t>
    <phoneticPr fontId="5"/>
  </si>
  <si>
    <t>使用料及び賃借料</t>
    <rPh sb="0" eb="3">
      <t>シヨウリョウ</t>
    </rPh>
    <rPh sb="3" eb="4">
      <t>オヨ</t>
    </rPh>
    <rPh sb="5" eb="7">
      <t>チンシャク</t>
    </rPh>
    <rPh sb="7" eb="8">
      <t>リョウ</t>
    </rPh>
    <phoneticPr fontId="5"/>
  </si>
  <si>
    <t>研修会場の使用料等</t>
    <rPh sb="0" eb="2">
      <t>ケンシュウ</t>
    </rPh>
    <rPh sb="2" eb="4">
      <t>カイジョウ</t>
    </rPh>
    <rPh sb="5" eb="7">
      <t>シヨウ</t>
    </rPh>
    <rPh sb="7" eb="8">
      <t>リョウ</t>
    </rPh>
    <rPh sb="8" eb="9">
      <t>トウ</t>
    </rPh>
    <phoneticPr fontId="5"/>
  </si>
  <si>
    <t>賃金</t>
    <rPh sb="0" eb="2">
      <t>チンギン</t>
    </rPh>
    <phoneticPr fontId="5"/>
  </si>
  <si>
    <t>研修事業に係る人件費（2名）</t>
    <rPh sb="0" eb="2">
      <t>ケンシュウ</t>
    </rPh>
    <rPh sb="2" eb="4">
      <t>ジギョウ</t>
    </rPh>
    <rPh sb="5" eb="6">
      <t>カカ</t>
    </rPh>
    <rPh sb="7" eb="10">
      <t>ジンケンヒ</t>
    </rPh>
    <rPh sb="12" eb="13">
      <t>メイ</t>
    </rPh>
    <phoneticPr fontId="5"/>
  </si>
  <si>
    <t>委託費</t>
    <rPh sb="0" eb="3">
      <t>イタクヒ</t>
    </rPh>
    <phoneticPr fontId="5"/>
  </si>
  <si>
    <t>印刷製本費</t>
    <rPh sb="0" eb="2">
      <t>インサツ</t>
    </rPh>
    <rPh sb="2" eb="4">
      <t>セイホン</t>
    </rPh>
    <rPh sb="4" eb="5">
      <t>ヒ</t>
    </rPh>
    <phoneticPr fontId="5"/>
  </si>
  <si>
    <t>受講案内、研修資料等の印刷代</t>
    <rPh sb="0" eb="2">
      <t>ジュコウ</t>
    </rPh>
    <rPh sb="2" eb="4">
      <t>アンナイ</t>
    </rPh>
    <rPh sb="5" eb="7">
      <t>ケンシュウ</t>
    </rPh>
    <rPh sb="7" eb="9">
      <t>シリョウ</t>
    </rPh>
    <rPh sb="9" eb="10">
      <t>トウ</t>
    </rPh>
    <rPh sb="11" eb="13">
      <t>インサツ</t>
    </rPh>
    <rPh sb="13" eb="14">
      <t>ダイ</t>
    </rPh>
    <phoneticPr fontId="5"/>
  </si>
  <si>
    <t>雑費</t>
    <rPh sb="0" eb="2">
      <t>ザッピ</t>
    </rPh>
    <phoneticPr fontId="5"/>
  </si>
  <si>
    <t>ＬＡＮ負担金等</t>
    <rPh sb="3" eb="6">
      <t>フタンキン</t>
    </rPh>
    <rPh sb="6" eb="7">
      <t>トウ</t>
    </rPh>
    <phoneticPr fontId="5"/>
  </si>
  <si>
    <t>会議費</t>
    <rPh sb="0" eb="3">
      <t>カイギヒ</t>
    </rPh>
    <phoneticPr fontId="5"/>
  </si>
  <si>
    <t>委員等との打合せ費用等</t>
    <rPh sb="0" eb="2">
      <t>イイン</t>
    </rPh>
    <rPh sb="2" eb="3">
      <t>トウ</t>
    </rPh>
    <rPh sb="5" eb="7">
      <t>ウチアワ</t>
    </rPh>
    <rPh sb="8" eb="10">
      <t>ヒヨウ</t>
    </rPh>
    <rPh sb="10" eb="11">
      <t>トウ</t>
    </rPh>
    <phoneticPr fontId="5"/>
  </si>
  <si>
    <t>消耗品費</t>
    <rPh sb="0" eb="3">
      <t>ショウモウヒン</t>
    </rPh>
    <rPh sb="3" eb="4">
      <t>ヒ</t>
    </rPh>
    <phoneticPr fontId="5"/>
  </si>
  <si>
    <t>研修事業に係る消耗品費</t>
    <rPh sb="0" eb="2">
      <t>ケンシュウ</t>
    </rPh>
    <rPh sb="2" eb="4">
      <t>ジギョウ</t>
    </rPh>
    <rPh sb="5" eb="6">
      <t>カカ</t>
    </rPh>
    <rPh sb="7" eb="10">
      <t>ショウモウヒン</t>
    </rPh>
    <rPh sb="10" eb="11">
      <t>ヒ</t>
    </rPh>
    <phoneticPr fontId="5"/>
  </si>
  <si>
    <t>A.（社福）全国社会福祉協議会</t>
    <phoneticPr fontId="5"/>
  </si>
  <si>
    <t>（社福）全国社会福祉協議会</t>
    <phoneticPr fontId="5"/>
  </si>
  <si>
    <t>生活困窮者自立支援制度人材養成研修事業の実施</t>
    <phoneticPr fontId="5"/>
  </si>
  <si>
    <t>-</t>
    <phoneticPr fontId="5"/>
  </si>
  <si>
    <t>旅費・謝金</t>
    <rPh sb="0" eb="2">
      <t>リョヒ</t>
    </rPh>
    <rPh sb="3" eb="5">
      <t>シャキン</t>
    </rPh>
    <phoneticPr fontId="5"/>
  </si>
  <si>
    <t>委員・講師等に対する旅費・謝金</t>
    <rPh sb="0" eb="2">
      <t>イイン</t>
    </rPh>
    <rPh sb="3" eb="5">
      <t>コウシ</t>
    </rPh>
    <rPh sb="5" eb="6">
      <t>トウ</t>
    </rPh>
    <rPh sb="7" eb="8">
      <t>タイ</t>
    </rPh>
    <rPh sb="10" eb="12">
      <t>リョヒ</t>
    </rPh>
    <rPh sb="13" eb="15">
      <t>シャキン</t>
    </rPh>
    <phoneticPr fontId="5"/>
  </si>
  <si>
    <t>研修業務一部再委託</t>
    <rPh sb="0" eb="2">
      <t>ケンシュウ</t>
    </rPh>
    <rPh sb="2" eb="4">
      <t>ギョウム</t>
    </rPh>
    <rPh sb="4" eb="6">
      <t>イチブ</t>
    </rPh>
    <rPh sb="6" eb="7">
      <t>サイ</t>
    </rPh>
    <rPh sb="7" eb="9">
      <t>イタク</t>
    </rPh>
    <phoneticPr fontId="5"/>
  </si>
  <si>
    <t>　一般競争入札（総合評価落札方式）により選定を行ったが、一者応募であった。本件は、研修内容等の企画立案を含めた調達であることに留意していく必要があるが、改善を図るため、過去の業務に関する資料（養成研修の概要や講義資料）を、引き続き厚生労働省HPにて公開する他、求めに応じて過去の業務実績の情報閲覧等を行っているところである。</t>
    <rPh sb="1" eb="7">
      <t>イッパンキョウソウニュウサツ</t>
    </rPh>
    <rPh sb="8" eb="10">
      <t>ソウゴウ</t>
    </rPh>
    <rPh sb="10" eb="12">
      <t>ヒョウカ</t>
    </rPh>
    <rPh sb="12" eb="14">
      <t>ラクサツ</t>
    </rPh>
    <rPh sb="14" eb="16">
      <t>ホウシキ</t>
    </rPh>
    <phoneticPr fontId="5"/>
  </si>
  <si>
    <t>686</t>
    <phoneticPr fontId="5"/>
  </si>
  <si>
    <t>　代替指標の研修満足度について、いずれも高い実績となっており、ほぼ目標値を達成している。また、利用実績についても前年と同程度の水準を維持している。</t>
    <rPh sb="56" eb="58">
      <t>ゼンネン</t>
    </rPh>
    <rPh sb="59" eb="62">
      <t>ドウテイド</t>
    </rPh>
    <rPh sb="63" eb="65">
      <t>スイジュン</t>
    </rPh>
    <rPh sb="66" eb="68">
      <t>イジ</t>
    </rPh>
    <phoneticPr fontId="5"/>
  </si>
  <si>
    <t>　生活困窮者自立支援法は平成27年4月に施行され、3年が経過しているところであるが、施行状況を見ながら必要な研修内容を検討していく。また、引き続き、研修後のアンケートの分析を行い、制度の実効性を高めるためにどのような研修が必要となるのか検証していく。なお、昨年度実施した研修におけるアンケート内容については、今年度の研修において反映している。</t>
    <rPh sb="26" eb="27">
      <t>ネン</t>
    </rPh>
    <rPh sb="28" eb="30">
      <t>ケイカ</t>
    </rPh>
    <phoneticPr fontId="5"/>
  </si>
  <si>
    <t>点検対象外</t>
    <rPh sb="0" eb="2">
      <t>テンケン</t>
    </rPh>
    <rPh sb="2" eb="5">
      <t>タイショウガイ</t>
    </rPh>
    <phoneticPr fontId="5"/>
  </si>
  <si>
    <t>-</t>
    <phoneticPr fontId="5"/>
  </si>
  <si>
    <t>55,571,708/1,134</t>
    <phoneticPr fontId="5"/>
  </si>
  <si>
    <t>59,353,858/1,121</t>
    <phoneticPr fontId="5"/>
  </si>
  <si>
    <t>58,688,924/1,246</t>
    <phoneticPr fontId="5"/>
  </si>
  <si>
    <t>X／Y
X：「執行額」
Y：「研修受講者数」</t>
    <rPh sb="7" eb="9">
      <t>シッコウ</t>
    </rPh>
    <rPh sb="9" eb="10">
      <t>ガク</t>
    </rPh>
    <rPh sb="15" eb="17">
      <t>ケンシュウ</t>
    </rPh>
    <rPh sb="17" eb="20">
      <t>ジュコウシャ</t>
    </rPh>
    <rPh sb="20" eb="21">
      <t>スウ</t>
    </rPh>
    <phoneticPr fontId="5"/>
  </si>
  <si>
    <t>生活困窮者自立支援制度における従事者の質と量を確保していくことは重要であり、引き続き必要な予算額を確保し、適正な執行に努めること。</t>
    <rPh sb="23" eb="25">
      <t>カクホ</t>
    </rPh>
    <rPh sb="32" eb="34">
      <t>ジュウヨウ</t>
    </rPh>
    <rPh sb="38" eb="39">
      <t>ヒ</t>
    </rPh>
    <rPh sb="40" eb="41">
      <t>ツヅ</t>
    </rPh>
    <phoneticPr fontId="5"/>
  </si>
  <si>
    <t>-</t>
    <phoneticPr fontId="5"/>
  </si>
  <si>
    <t>　多様で複合的な課題を有する生活困窮者への支援においては、高い支援技術を有する人材が求められており、生活困窮者支援を担う全国の人材の質及び量を安定的に確保するための本事業の目的は、国民や社会のニーズを的確に反映していると考える。</t>
    <phoneticPr fontId="5"/>
  </si>
  <si>
    <t>　中期財政計画においては、「頑張るもの（人、企業、地域）が報われる仕組みへ改革を進め、真に助けを必要とする人を支援し、再チャレンジの仕組みを整備する」こととされており、生活困窮者支援を担う質の高い人材を養成することは、当該項目の具体化に資するものであり、必要かつ適切な事業である。</t>
    <phoneticPr fontId="5"/>
  </si>
  <si>
    <t>「新しい日本のための優先課題推進枠」　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</si>
</sst>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43148</xdr:colOff>
      <xdr:row>740</xdr:row>
      <xdr:rowOff>133350</xdr:rowOff>
    </xdr:from>
    <xdr:to>
      <xdr:col>38</xdr:col>
      <xdr:colOff>101979</xdr:colOff>
      <xdr:row>741</xdr:row>
      <xdr:rowOff>346077</xdr:rowOff>
    </xdr:to>
    <xdr:sp macro="" textlink="">
      <xdr:nvSpPr>
        <xdr:cNvPr id="6" name="テキスト ボックス 5"/>
        <xdr:cNvSpPr txBox="1"/>
      </xdr:nvSpPr>
      <xdr:spPr>
        <a:xfrm>
          <a:off x="4443698" y="45462825"/>
          <a:ext cx="3259231" cy="565152"/>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t>59</a:t>
          </a:r>
          <a:r>
            <a:rPr kumimoji="1" lang="ja-JP" altLang="en-US" sz="1100"/>
            <a:t>百万円</a:t>
          </a:r>
        </a:p>
      </xdr:txBody>
    </xdr:sp>
    <xdr:clientData/>
  </xdr:twoCellAnchor>
  <xdr:twoCellAnchor>
    <xdr:from>
      <xdr:col>22</xdr:col>
      <xdr:colOff>43146</xdr:colOff>
      <xdr:row>747</xdr:row>
      <xdr:rowOff>118784</xdr:rowOff>
    </xdr:from>
    <xdr:to>
      <xdr:col>38</xdr:col>
      <xdr:colOff>101977</xdr:colOff>
      <xdr:row>749</xdr:row>
      <xdr:rowOff>245969</xdr:rowOff>
    </xdr:to>
    <xdr:sp macro="" textlink="">
      <xdr:nvSpPr>
        <xdr:cNvPr id="7" name="テキスト ボックス 6"/>
        <xdr:cNvSpPr txBox="1"/>
      </xdr:nvSpPr>
      <xdr:spPr>
        <a:xfrm>
          <a:off x="4416363" y="48803958"/>
          <a:ext cx="3239353" cy="839489"/>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p>
        <a:p>
          <a:pPr algn="ctr"/>
          <a:r>
            <a:rPr kumimoji="1" lang="en-US" altLang="ja-JP" sz="1100"/>
            <a:t>A.</a:t>
          </a:r>
          <a:r>
            <a:rPr kumimoji="1" lang="ja-JP" altLang="en-US" sz="1100"/>
            <a:t>（社福）全国社会福祉協議会</a:t>
          </a:r>
          <a:endParaRPr kumimoji="1" lang="en-US" altLang="ja-JP" sz="1100"/>
        </a:p>
        <a:p>
          <a:pPr algn="ctr"/>
          <a:r>
            <a:rPr kumimoji="1" lang="en-US" altLang="ja-JP" sz="1100"/>
            <a:t>59</a:t>
          </a:r>
          <a:r>
            <a:rPr kumimoji="1" lang="ja-JP" altLang="en-US" sz="1100"/>
            <a:t>百万円</a:t>
          </a:r>
          <a:endParaRPr kumimoji="1" lang="en-US" altLang="ja-JP" sz="1100"/>
        </a:p>
      </xdr:txBody>
    </xdr:sp>
    <xdr:clientData/>
  </xdr:twoCellAnchor>
  <xdr:twoCellAnchor>
    <xdr:from>
      <xdr:col>30</xdr:col>
      <xdr:colOff>74523</xdr:colOff>
      <xdr:row>744</xdr:row>
      <xdr:rowOff>81238</xdr:rowOff>
    </xdr:from>
    <xdr:to>
      <xdr:col>30</xdr:col>
      <xdr:colOff>74524</xdr:colOff>
      <xdr:row>745</xdr:row>
      <xdr:rowOff>259412</xdr:rowOff>
    </xdr:to>
    <xdr:cxnSp macro="">
      <xdr:nvCxnSpPr>
        <xdr:cNvPr id="8" name="直線矢印コネクタ 7"/>
        <xdr:cNvCxnSpPr/>
      </xdr:nvCxnSpPr>
      <xdr:spPr>
        <a:xfrm>
          <a:off x="6075273" y="46820413"/>
          <a:ext cx="1" cy="530599"/>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44831</xdr:colOff>
      <xdr:row>746</xdr:row>
      <xdr:rowOff>219632</xdr:rowOff>
    </xdr:from>
    <xdr:to>
      <xdr:col>31</xdr:col>
      <xdr:colOff>181542</xdr:colOff>
      <xdr:row>747</xdr:row>
      <xdr:rowOff>269498</xdr:rowOff>
    </xdr:to>
    <xdr:sp macro="" textlink="">
      <xdr:nvSpPr>
        <xdr:cNvPr id="9" name="テキスト ボックス 8"/>
        <xdr:cNvSpPr txBox="1"/>
      </xdr:nvSpPr>
      <xdr:spPr>
        <a:xfrm>
          <a:off x="4219266" y="48548654"/>
          <a:ext cx="2124537" cy="40601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a:t>
          </a: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21</xdr:col>
      <xdr:colOff>0</xdr:colOff>
      <xdr:row>749</xdr:row>
      <xdr:rowOff>324404</xdr:rowOff>
    </xdr:from>
    <xdr:to>
      <xdr:col>39</xdr:col>
      <xdr:colOff>112058</xdr:colOff>
      <xdr:row>751</xdr:row>
      <xdr:rowOff>161360</xdr:rowOff>
    </xdr:to>
    <xdr:sp macro="" textlink="">
      <xdr:nvSpPr>
        <xdr:cNvPr id="10" name="大かっこ 9"/>
        <xdr:cNvSpPr/>
      </xdr:nvSpPr>
      <xdr:spPr>
        <a:xfrm>
          <a:off x="4200525" y="48825704"/>
          <a:ext cx="3712508" cy="54180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0</xdr:colOff>
      <xdr:row>742</xdr:row>
      <xdr:rowOff>122144</xdr:rowOff>
    </xdr:from>
    <xdr:to>
      <xdr:col>39</xdr:col>
      <xdr:colOff>156882</xdr:colOff>
      <xdr:row>743</xdr:row>
      <xdr:rowOff>311523</xdr:rowOff>
    </xdr:to>
    <xdr:sp macro="" textlink="">
      <xdr:nvSpPr>
        <xdr:cNvPr id="11" name="大かっこ 10"/>
        <xdr:cNvSpPr/>
      </xdr:nvSpPr>
      <xdr:spPr>
        <a:xfrm>
          <a:off x="4200525" y="46156469"/>
          <a:ext cx="3757332" cy="54180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104775</xdr:colOff>
      <xdr:row>742</xdr:row>
      <xdr:rowOff>161925</xdr:rowOff>
    </xdr:from>
    <xdr:to>
      <xdr:col>40</xdr:col>
      <xdr:colOff>28201</xdr:colOff>
      <xdr:row>743</xdr:row>
      <xdr:rowOff>323848</xdr:rowOff>
    </xdr:to>
    <xdr:sp macro="" textlink="">
      <xdr:nvSpPr>
        <xdr:cNvPr id="12" name="テキスト ボックス 11"/>
        <xdr:cNvSpPr txBox="1"/>
      </xdr:nvSpPr>
      <xdr:spPr>
        <a:xfrm>
          <a:off x="4305300" y="46196250"/>
          <a:ext cx="3723901" cy="51434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事業に関する基本的な政策の企画、立案及び</a:t>
          </a:r>
          <a:endParaRPr kumimoji="1" lang="en-US" altLang="ja-JP" sz="1100"/>
        </a:p>
        <a:p>
          <a:pPr algn="ctr"/>
          <a:r>
            <a:rPr kumimoji="1" lang="ja-JP" altLang="en-US" sz="1100"/>
            <a:t>推進事業を企画競争により選定して委託</a:t>
          </a:r>
        </a:p>
      </xdr:txBody>
    </xdr:sp>
    <xdr:clientData/>
  </xdr:twoCellAnchor>
  <xdr:twoCellAnchor>
    <xdr:from>
      <xdr:col>21</xdr:col>
      <xdr:colOff>28575</xdr:colOff>
      <xdr:row>750</xdr:row>
      <xdr:rowOff>38100</xdr:rowOff>
    </xdr:from>
    <xdr:to>
      <xdr:col>39</xdr:col>
      <xdr:colOff>152026</xdr:colOff>
      <xdr:row>751</xdr:row>
      <xdr:rowOff>65557</xdr:rowOff>
    </xdr:to>
    <xdr:sp macro="" textlink="">
      <xdr:nvSpPr>
        <xdr:cNvPr id="13" name="テキスト ボックス 12"/>
        <xdr:cNvSpPr txBox="1"/>
      </xdr:nvSpPr>
      <xdr:spPr>
        <a:xfrm>
          <a:off x="4229100" y="48891825"/>
          <a:ext cx="3723901" cy="37988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生活困窮者自立支援制度人材養成研修事業の実施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6" t="s">
        <v>0</v>
      </c>
      <c r="AK2" s="946"/>
      <c r="AL2" s="946"/>
      <c r="AM2" s="946"/>
      <c r="AN2" s="946"/>
      <c r="AO2" s="947"/>
      <c r="AP2" s="947"/>
      <c r="AQ2" s="947"/>
      <c r="AR2" s="79" t="str">
        <f>IF(OR(AO2="　", AO2=""), "", "-")</f>
        <v/>
      </c>
      <c r="AS2" s="948">
        <v>695</v>
      </c>
      <c r="AT2" s="948"/>
      <c r="AU2" s="948"/>
      <c r="AV2" s="52" t="str">
        <f>IF(AW2="", "", "-")</f>
        <v/>
      </c>
      <c r="AW2" s="919"/>
      <c r="AX2" s="919"/>
    </row>
    <row r="3" spans="1:50" ht="21" customHeight="1" thickBot="1" x14ac:dyDescent="0.2">
      <c r="A3" s="875" t="s">
        <v>544</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570</v>
      </c>
      <c r="AK3" s="877"/>
      <c r="AL3" s="877"/>
      <c r="AM3" s="877"/>
      <c r="AN3" s="877"/>
      <c r="AO3" s="877"/>
      <c r="AP3" s="877"/>
      <c r="AQ3" s="877"/>
      <c r="AR3" s="877"/>
      <c r="AS3" s="877"/>
      <c r="AT3" s="877"/>
      <c r="AU3" s="877"/>
      <c r="AV3" s="877"/>
      <c r="AW3" s="877"/>
      <c r="AX3" s="24" t="s">
        <v>65</v>
      </c>
    </row>
    <row r="4" spans="1:50" ht="24.75" customHeight="1" x14ac:dyDescent="0.15">
      <c r="A4" s="708" t="s">
        <v>25</v>
      </c>
      <c r="B4" s="709"/>
      <c r="C4" s="709"/>
      <c r="D4" s="709"/>
      <c r="E4" s="709"/>
      <c r="F4" s="709"/>
      <c r="G4" s="686" t="s">
        <v>571</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572</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7" t="s">
        <v>71</v>
      </c>
      <c r="H5" s="848"/>
      <c r="I5" s="848"/>
      <c r="J5" s="848"/>
      <c r="K5" s="848"/>
      <c r="L5" s="848"/>
      <c r="M5" s="849" t="s">
        <v>66</v>
      </c>
      <c r="N5" s="850"/>
      <c r="O5" s="850"/>
      <c r="P5" s="850"/>
      <c r="Q5" s="850"/>
      <c r="R5" s="851"/>
      <c r="S5" s="852" t="s">
        <v>131</v>
      </c>
      <c r="T5" s="848"/>
      <c r="U5" s="848"/>
      <c r="V5" s="848"/>
      <c r="W5" s="848"/>
      <c r="X5" s="853"/>
      <c r="Y5" s="702" t="s">
        <v>3</v>
      </c>
      <c r="Z5" s="543"/>
      <c r="AA5" s="543"/>
      <c r="AB5" s="543"/>
      <c r="AC5" s="543"/>
      <c r="AD5" s="544"/>
      <c r="AE5" s="703" t="s">
        <v>573</v>
      </c>
      <c r="AF5" s="703"/>
      <c r="AG5" s="703"/>
      <c r="AH5" s="703"/>
      <c r="AI5" s="703"/>
      <c r="AJ5" s="703"/>
      <c r="AK5" s="703"/>
      <c r="AL5" s="703"/>
      <c r="AM5" s="703"/>
      <c r="AN5" s="703"/>
      <c r="AO5" s="703"/>
      <c r="AP5" s="704"/>
      <c r="AQ5" s="705" t="s">
        <v>574</v>
      </c>
      <c r="AR5" s="706"/>
      <c r="AS5" s="706"/>
      <c r="AT5" s="706"/>
      <c r="AU5" s="706"/>
      <c r="AV5" s="706"/>
      <c r="AW5" s="706"/>
      <c r="AX5" s="707"/>
    </row>
    <row r="6" spans="1:50" ht="39" customHeight="1" x14ac:dyDescent="0.15">
      <c r="A6" s="710" t="s">
        <v>4</v>
      </c>
      <c r="B6" s="711"/>
      <c r="C6" s="711"/>
      <c r="D6" s="711"/>
      <c r="E6" s="711"/>
      <c r="F6" s="711"/>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30" t="s">
        <v>516</v>
      </c>
      <c r="Z7" s="443"/>
      <c r="AA7" s="443"/>
      <c r="AB7" s="443"/>
      <c r="AC7" s="443"/>
      <c r="AD7" s="931"/>
      <c r="AE7" s="920" t="s">
        <v>578</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5" t="s">
        <v>378</v>
      </c>
      <c r="B8" s="496"/>
      <c r="C8" s="496"/>
      <c r="D8" s="496"/>
      <c r="E8" s="496"/>
      <c r="F8" s="497"/>
      <c r="G8" s="949" t="str">
        <f>入力規則等!A28</f>
        <v>-</v>
      </c>
      <c r="H8" s="724"/>
      <c r="I8" s="724"/>
      <c r="J8" s="724"/>
      <c r="K8" s="724"/>
      <c r="L8" s="724"/>
      <c r="M8" s="724"/>
      <c r="N8" s="724"/>
      <c r="O8" s="724"/>
      <c r="P8" s="724"/>
      <c r="Q8" s="724"/>
      <c r="R8" s="724"/>
      <c r="S8" s="724"/>
      <c r="T8" s="724"/>
      <c r="U8" s="724"/>
      <c r="V8" s="724"/>
      <c r="W8" s="724"/>
      <c r="X8" s="950"/>
      <c r="Y8" s="854" t="s">
        <v>379</v>
      </c>
      <c r="Z8" s="855"/>
      <c r="AA8" s="855"/>
      <c r="AB8" s="855"/>
      <c r="AC8" s="855"/>
      <c r="AD8" s="856"/>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7" t="s">
        <v>23</v>
      </c>
      <c r="B9" s="858"/>
      <c r="C9" s="858"/>
      <c r="D9" s="858"/>
      <c r="E9" s="858"/>
      <c r="F9" s="858"/>
      <c r="G9" s="859" t="s">
        <v>579</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64" t="s">
        <v>30</v>
      </c>
      <c r="B10" s="665"/>
      <c r="C10" s="665"/>
      <c r="D10" s="665"/>
      <c r="E10" s="665"/>
      <c r="F10" s="665"/>
      <c r="G10" s="758" t="s">
        <v>580</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51" t="s">
        <v>24</v>
      </c>
      <c r="B12" s="952"/>
      <c r="C12" s="952"/>
      <c r="D12" s="952"/>
      <c r="E12" s="952"/>
      <c r="F12" s="953"/>
      <c r="G12" s="764"/>
      <c r="H12" s="765"/>
      <c r="I12" s="765"/>
      <c r="J12" s="765"/>
      <c r="K12" s="765"/>
      <c r="L12" s="765"/>
      <c r="M12" s="765"/>
      <c r="N12" s="765"/>
      <c r="O12" s="765"/>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6"/>
    </row>
    <row r="13" spans="1:50" ht="21" customHeight="1" x14ac:dyDescent="0.15">
      <c r="A13" s="616"/>
      <c r="B13" s="617"/>
      <c r="C13" s="617"/>
      <c r="D13" s="617"/>
      <c r="E13" s="617"/>
      <c r="F13" s="618"/>
      <c r="G13" s="727" t="s">
        <v>6</v>
      </c>
      <c r="H13" s="728"/>
      <c r="I13" s="768" t="s">
        <v>7</v>
      </c>
      <c r="J13" s="769"/>
      <c r="K13" s="769"/>
      <c r="L13" s="769"/>
      <c r="M13" s="769"/>
      <c r="N13" s="769"/>
      <c r="O13" s="770"/>
      <c r="P13" s="661">
        <v>57</v>
      </c>
      <c r="Q13" s="662"/>
      <c r="R13" s="662"/>
      <c r="S13" s="662"/>
      <c r="T13" s="662"/>
      <c r="U13" s="662"/>
      <c r="V13" s="663"/>
      <c r="W13" s="661">
        <v>59</v>
      </c>
      <c r="X13" s="662"/>
      <c r="Y13" s="662"/>
      <c r="Z13" s="662"/>
      <c r="AA13" s="662"/>
      <c r="AB13" s="662"/>
      <c r="AC13" s="663"/>
      <c r="AD13" s="661">
        <v>60</v>
      </c>
      <c r="AE13" s="662"/>
      <c r="AF13" s="662"/>
      <c r="AG13" s="662"/>
      <c r="AH13" s="662"/>
      <c r="AI13" s="662"/>
      <c r="AJ13" s="663"/>
      <c r="AK13" s="661">
        <v>117</v>
      </c>
      <c r="AL13" s="662"/>
      <c r="AM13" s="662"/>
      <c r="AN13" s="662"/>
      <c r="AO13" s="662"/>
      <c r="AP13" s="662"/>
      <c r="AQ13" s="663"/>
      <c r="AR13" s="927">
        <v>124</v>
      </c>
      <c r="AS13" s="928"/>
      <c r="AT13" s="928"/>
      <c r="AU13" s="928"/>
      <c r="AV13" s="928"/>
      <c r="AW13" s="928"/>
      <c r="AX13" s="929"/>
    </row>
    <row r="14" spans="1:50" ht="21" customHeight="1" x14ac:dyDescent="0.15">
      <c r="A14" s="616"/>
      <c r="B14" s="617"/>
      <c r="C14" s="617"/>
      <c r="D14" s="617"/>
      <c r="E14" s="617"/>
      <c r="F14" s="618"/>
      <c r="G14" s="729"/>
      <c r="H14" s="730"/>
      <c r="I14" s="715" t="s">
        <v>8</v>
      </c>
      <c r="J14" s="766"/>
      <c r="K14" s="766"/>
      <c r="L14" s="766"/>
      <c r="M14" s="766"/>
      <c r="N14" s="766"/>
      <c r="O14" s="767"/>
      <c r="P14" s="661" t="s">
        <v>577</v>
      </c>
      <c r="Q14" s="662"/>
      <c r="R14" s="662"/>
      <c r="S14" s="662"/>
      <c r="T14" s="662"/>
      <c r="U14" s="662"/>
      <c r="V14" s="663"/>
      <c r="W14" s="661" t="s">
        <v>577</v>
      </c>
      <c r="X14" s="662"/>
      <c r="Y14" s="662"/>
      <c r="Z14" s="662"/>
      <c r="AA14" s="662"/>
      <c r="AB14" s="662"/>
      <c r="AC14" s="663"/>
      <c r="AD14" s="661" t="s">
        <v>582</v>
      </c>
      <c r="AE14" s="662"/>
      <c r="AF14" s="662"/>
      <c r="AG14" s="662"/>
      <c r="AH14" s="662"/>
      <c r="AI14" s="662"/>
      <c r="AJ14" s="663"/>
      <c r="AK14" s="661" t="s">
        <v>577</v>
      </c>
      <c r="AL14" s="662"/>
      <c r="AM14" s="662"/>
      <c r="AN14" s="662"/>
      <c r="AO14" s="662"/>
      <c r="AP14" s="662"/>
      <c r="AQ14" s="663"/>
      <c r="AR14" s="792"/>
      <c r="AS14" s="792"/>
      <c r="AT14" s="792"/>
      <c r="AU14" s="792"/>
      <c r="AV14" s="792"/>
      <c r="AW14" s="792"/>
      <c r="AX14" s="793"/>
    </row>
    <row r="15" spans="1:50" ht="21" customHeight="1" x14ac:dyDescent="0.15">
      <c r="A15" s="616"/>
      <c r="B15" s="617"/>
      <c r="C15" s="617"/>
      <c r="D15" s="617"/>
      <c r="E15" s="617"/>
      <c r="F15" s="618"/>
      <c r="G15" s="729"/>
      <c r="H15" s="730"/>
      <c r="I15" s="715" t="s">
        <v>51</v>
      </c>
      <c r="J15" s="716"/>
      <c r="K15" s="716"/>
      <c r="L15" s="716"/>
      <c r="M15" s="716"/>
      <c r="N15" s="716"/>
      <c r="O15" s="717"/>
      <c r="P15" s="661" t="s">
        <v>581</v>
      </c>
      <c r="Q15" s="662"/>
      <c r="R15" s="662"/>
      <c r="S15" s="662"/>
      <c r="T15" s="662"/>
      <c r="U15" s="662"/>
      <c r="V15" s="663"/>
      <c r="W15" s="661" t="s">
        <v>577</v>
      </c>
      <c r="X15" s="662"/>
      <c r="Y15" s="662"/>
      <c r="Z15" s="662"/>
      <c r="AA15" s="662"/>
      <c r="AB15" s="662"/>
      <c r="AC15" s="663"/>
      <c r="AD15" s="661" t="s">
        <v>577</v>
      </c>
      <c r="AE15" s="662"/>
      <c r="AF15" s="662"/>
      <c r="AG15" s="662"/>
      <c r="AH15" s="662"/>
      <c r="AI15" s="662"/>
      <c r="AJ15" s="663"/>
      <c r="AK15" s="661" t="s">
        <v>582</v>
      </c>
      <c r="AL15" s="662"/>
      <c r="AM15" s="662"/>
      <c r="AN15" s="662"/>
      <c r="AO15" s="662"/>
      <c r="AP15" s="662"/>
      <c r="AQ15" s="663"/>
      <c r="AR15" s="661"/>
      <c r="AS15" s="662"/>
      <c r="AT15" s="662"/>
      <c r="AU15" s="662"/>
      <c r="AV15" s="662"/>
      <c r="AW15" s="662"/>
      <c r="AX15" s="810"/>
    </row>
    <row r="16" spans="1:50" ht="21" customHeight="1" x14ac:dyDescent="0.15">
      <c r="A16" s="616"/>
      <c r="B16" s="617"/>
      <c r="C16" s="617"/>
      <c r="D16" s="617"/>
      <c r="E16" s="617"/>
      <c r="F16" s="618"/>
      <c r="G16" s="729"/>
      <c r="H16" s="730"/>
      <c r="I16" s="715" t="s">
        <v>52</v>
      </c>
      <c r="J16" s="716"/>
      <c r="K16" s="716"/>
      <c r="L16" s="716"/>
      <c r="M16" s="716"/>
      <c r="N16" s="716"/>
      <c r="O16" s="717"/>
      <c r="P16" s="661" t="s">
        <v>577</v>
      </c>
      <c r="Q16" s="662"/>
      <c r="R16" s="662"/>
      <c r="S16" s="662"/>
      <c r="T16" s="662"/>
      <c r="U16" s="662"/>
      <c r="V16" s="663"/>
      <c r="W16" s="661" t="s">
        <v>577</v>
      </c>
      <c r="X16" s="662"/>
      <c r="Y16" s="662"/>
      <c r="Z16" s="662"/>
      <c r="AA16" s="662"/>
      <c r="AB16" s="662"/>
      <c r="AC16" s="663"/>
      <c r="AD16" s="661" t="s">
        <v>583</v>
      </c>
      <c r="AE16" s="662"/>
      <c r="AF16" s="662"/>
      <c r="AG16" s="662"/>
      <c r="AH16" s="662"/>
      <c r="AI16" s="662"/>
      <c r="AJ16" s="663"/>
      <c r="AK16" s="661" t="s">
        <v>585</v>
      </c>
      <c r="AL16" s="662"/>
      <c r="AM16" s="662"/>
      <c r="AN16" s="662"/>
      <c r="AO16" s="662"/>
      <c r="AP16" s="662"/>
      <c r="AQ16" s="663"/>
      <c r="AR16" s="761"/>
      <c r="AS16" s="762"/>
      <c r="AT16" s="762"/>
      <c r="AU16" s="762"/>
      <c r="AV16" s="762"/>
      <c r="AW16" s="762"/>
      <c r="AX16" s="763"/>
    </row>
    <row r="17" spans="1:50" ht="24.75" customHeight="1" x14ac:dyDescent="0.15">
      <c r="A17" s="616"/>
      <c r="B17" s="617"/>
      <c r="C17" s="617"/>
      <c r="D17" s="617"/>
      <c r="E17" s="617"/>
      <c r="F17" s="618"/>
      <c r="G17" s="729"/>
      <c r="H17" s="730"/>
      <c r="I17" s="715" t="s">
        <v>50</v>
      </c>
      <c r="J17" s="766"/>
      <c r="K17" s="766"/>
      <c r="L17" s="766"/>
      <c r="M17" s="766"/>
      <c r="N17" s="766"/>
      <c r="O17" s="767"/>
      <c r="P17" s="661" t="s">
        <v>577</v>
      </c>
      <c r="Q17" s="662"/>
      <c r="R17" s="662"/>
      <c r="S17" s="662"/>
      <c r="T17" s="662"/>
      <c r="U17" s="662"/>
      <c r="V17" s="663"/>
      <c r="W17" s="661" t="s">
        <v>577</v>
      </c>
      <c r="X17" s="662"/>
      <c r="Y17" s="662"/>
      <c r="Z17" s="662"/>
      <c r="AA17" s="662"/>
      <c r="AB17" s="662"/>
      <c r="AC17" s="663"/>
      <c r="AD17" s="661" t="s">
        <v>584</v>
      </c>
      <c r="AE17" s="662"/>
      <c r="AF17" s="662"/>
      <c r="AG17" s="662"/>
      <c r="AH17" s="662"/>
      <c r="AI17" s="662"/>
      <c r="AJ17" s="663"/>
      <c r="AK17" s="661" t="s">
        <v>586</v>
      </c>
      <c r="AL17" s="662"/>
      <c r="AM17" s="662"/>
      <c r="AN17" s="662"/>
      <c r="AO17" s="662"/>
      <c r="AP17" s="662"/>
      <c r="AQ17" s="663"/>
      <c r="AR17" s="925"/>
      <c r="AS17" s="925"/>
      <c r="AT17" s="925"/>
      <c r="AU17" s="925"/>
      <c r="AV17" s="925"/>
      <c r="AW17" s="925"/>
      <c r="AX17" s="926"/>
    </row>
    <row r="18" spans="1:50" ht="24.75" customHeight="1" x14ac:dyDescent="0.15">
      <c r="A18" s="616"/>
      <c r="B18" s="617"/>
      <c r="C18" s="617"/>
      <c r="D18" s="617"/>
      <c r="E18" s="617"/>
      <c r="F18" s="618"/>
      <c r="G18" s="731"/>
      <c r="H18" s="732"/>
      <c r="I18" s="720" t="s">
        <v>20</v>
      </c>
      <c r="J18" s="721"/>
      <c r="K18" s="721"/>
      <c r="L18" s="721"/>
      <c r="M18" s="721"/>
      <c r="N18" s="721"/>
      <c r="O18" s="722"/>
      <c r="P18" s="886">
        <f>SUM(P13:V17)</f>
        <v>57</v>
      </c>
      <c r="Q18" s="887"/>
      <c r="R18" s="887"/>
      <c r="S18" s="887"/>
      <c r="T18" s="887"/>
      <c r="U18" s="887"/>
      <c r="V18" s="888"/>
      <c r="W18" s="886">
        <f>SUM(W13:AC17)</f>
        <v>59</v>
      </c>
      <c r="X18" s="887"/>
      <c r="Y18" s="887"/>
      <c r="Z18" s="887"/>
      <c r="AA18" s="887"/>
      <c r="AB18" s="887"/>
      <c r="AC18" s="888"/>
      <c r="AD18" s="886">
        <f>SUM(AD13:AJ17)</f>
        <v>60</v>
      </c>
      <c r="AE18" s="887"/>
      <c r="AF18" s="887"/>
      <c r="AG18" s="887"/>
      <c r="AH18" s="887"/>
      <c r="AI18" s="887"/>
      <c r="AJ18" s="888"/>
      <c r="AK18" s="886">
        <f>SUM(AK13:AQ17)</f>
        <v>117</v>
      </c>
      <c r="AL18" s="887"/>
      <c r="AM18" s="887"/>
      <c r="AN18" s="887"/>
      <c r="AO18" s="887"/>
      <c r="AP18" s="887"/>
      <c r="AQ18" s="888"/>
      <c r="AR18" s="886">
        <f>SUM(AR13:AX17)</f>
        <v>124</v>
      </c>
      <c r="AS18" s="887"/>
      <c r="AT18" s="887"/>
      <c r="AU18" s="887"/>
      <c r="AV18" s="887"/>
      <c r="AW18" s="887"/>
      <c r="AX18" s="889"/>
    </row>
    <row r="19" spans="1:50" ht="24.75" customHeight="1" x14ac:dyDescent="0.15">
      <c r="A19" s="616"/>
      <c r="B19" s="617"/>
      <c r="C19" s="617"/>
      <c r="D19" s="617"/>
      <c r="E19" s="617"/>
      <c r="F19" s="618"/>
      <c r="G19" s="884" t="s">
        <v>9</v>
      </c>
      <c r="H19" s="885"/>
      <c r="I19" s="885"/>
      <c r="J19" s="885"/>
      <c r="K19" s="885"/>
      <c r="L19" s="885"/>
      <c r="M19" s="885"/>
      <c r="N19" s="885"/>
      <c r="O19" s="885"/>
      <c r="P19" s="661">
        <v>56</v>
      </c>
      <c r="Q19" s="662"/>
      <c r="R19" s="662"/>
      <c r="S19" s="662"/>
      <c r="T19" s="662"/>
      <c r="U19" s="662"/>
      <c r="V19" s="663"/>
      <c r="W19" s="661">
        <v>59</v>
      </c>
      <c r="X19" s="662"/>
      <c r="Y19" s="662"/>
      <c r="Z19" s="662"/>
      <c r="AA19" s="662"/>
      <c r="AB19" s="662"/>
      <c r="AC19" s="663"/>
      <c r="AD19" s="661">
        <v>59</v>
      </c>
      <c r="AE19" s="662"/>
      <c r="AF19" s="662"/>
      <c r="AG19" s="662"/>
      <c r="AH19" s="662"/>
      <c r="AI19" s="662"/>
      <c r="AJ19" s="663"/>
      <c r="AK19" s="330"/>
      <c r="AL19" s="330"/>
      <c r="AM19" s="330"/>
      <c r="AN19" s="330"/>
      <c r="AO19" s="330"/>
      <c r="AP19" s="330"/>
      <c r="AQ19" s="330"/>
      <c r="AR19" s="330"/>
      <c r="AS19" s="330"/>
      <c r="AT19" s="330"/>
      <c r="AU19" s="330"/>
      <c r="AV19" s="330"/>
      <c r="AW19" s="330"/>
      <c r="AX19" s="332"/>
    </row>
    <row r="20" spans="1:50" ht="24.75" customHeight="1" x14ac:dyDescent="0.15">
      <c r="A20" s="616"/>
      <c r="B20" s="617"/>
      <c r="C20" s="617"/>
      <c r="D20" s="617"/>
      <c r="E20" s="617"/>
      <c r="F20" s="618"/>
      <c r="G20" s="884" t="s">
        <v>10</v>
      </c>
      <c r="H20" s="885"/>
      <c r="I20" s="885"/>
      <c r="J20" s="885"/>
      <c r="K20" s="885"/>
      <c r="L20" s="885"/>
      <c r="M20" s="885"/>
      <c r="N20" s="885"/>
      <c r="O20" s="885"/>
      <c r="P20" s="318">
        <f>IF(P18=0, "-", SUM(P19)/P18)</f>
        <v>0.98245614035087714</v>
      </c>
      <c r="Q20" s="318"/>
      <c r="R20" s="318"/>
      <c r="S20" s="318"/>
      <c r="T20" s="318"/>
      <c r="U20" s="318"/>
      <c r="V20" s="318"/>
      <c r="W20" s="318">
        <f t="shared" ref="W20" si="0">IF(W18=0, "-", SUM(W19)/W18)</f>
        <v>1</v>
      </c>
      <c r="X20" s="318"/>
      <c r="Y20" s="318"/>
      <c r="Z20" s="318"/>
      <c r="AA20" s="318"/>
      <c r="AB20" s="318"/>
      <c r="AC20" s="318"/>
      <c r="AD20" s="318">
        <f t="shared" ref="AD20" si="1">IF(AD18=0, "-", SUM(AD19)/AD18)</f>
        <v>0.98333333333333328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7"/>
      <c r="B21" s="858"/>
      <c r="C21" s="858"/>
      <c r="D21" s="858"/>
      <c r="E21" s="858"/>
      <c r="F21" s="954"/>
      <c r="G21" s="316" t="s">
        <v>478</v>
      </c>
      <c r="H21" s="317"/>
      <c r="I21" s="317"/>
      <c r="J21" s="317"/>
      <c r="K21" s="317"/>
      <c r="L21" s="317"/>
      <c r="M21" s="317"/>
      <c r="N21" s="317"/>
      <c r="O21" s="317"/>
      <c r="P21" s="318">
        <f>IF(P19=0, "-", SUM(P19)/SUM(P13,P14))</f>
        <v>0.98245614035087714</v>
      </c>
      <c r="Q21" s="318"/>
      <c r="R21" s="318"/>
      <c r="S21" s="318"/>
      <c r="T21" s="318"/>
      <c r="U21" s="318"/>
      <c r="V21" s="318"/>
      <c r="W21" s="318">
        <f t="shared" ref="W21" si="2">IF(W19=0, "-", SUM(W19)/SUM(W13,W14))</f>
        <v>1</v>
      </c>
      <c r="X21" s="318"/>
      <c r="Y21" s="318"/>
      <c r="Z21" s="318"/>
      <c r="AA21" s="318"/>
      <c r="AB21" s="318"/>
      <c r="AC21" s="318"/>
      <c r="AD21" s="318">
        <f t="shared" ref="AD21" si="3">IF(AD19=0, "-", SUM(AD19)/SUM(AD13,AD14))</f>
        <v>0.98333333333333328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2" t="s">
        <v>560</v>
      </c>
      <c r="B22" s="973"/>
      <c r="C22" s="973"/>
      <c r="D22" s="973"/>
      <c r="E22" s="973"/>
      <c r="F22" s="974"/>
      <c r="G22" s="959" t="s">
        <v>457</v>
      </c>
      <c r="H22" s="222"/>
      <c r="I22" s="222"/>
      <c r="J22" s="222"/>
      <c r="K22" s="222"/>
      <c r="L22" s="222"/>
      <c r="M22" s="222"/>
      <c r="N22" s="222"/>
      <c r="O22" s="223"/>
      <c r="P22" s="944" t="s">
        <v>521</v>
      </c>
      <c r="Q22" s="222"/>
      <c r="R22" s="222"/>
      <c r="S22" s="222"/>
      <c r="T22" s="222"/>
      <c r="U22" s="222"/>
      <c r="V22" s="223"/>
      <c r="W22" s="944" t="s">
        <v>517</v>
      </c>
      <c r="X22" s="222"/>
      <c r="Y22" s="222"/>
      <c r="Z22" s="222"/>
      <c r="AA22" s="222"/>
      <c r="AB22" s="222"/>
      <c r="AC22" s="223"/>
      <c r="AD22" s="944" t="s">
        <v>456</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31.5" customHeight="1" x14ac:dyDescent="0.15">
      <c r="A23" s="975"/>
      <c r="B23" s="976"/>
      <c r="C23" s="976"/>
      <c r="D23" s="976"/>
      <c r="E23" s="976"/>
      <c r="F23" s="977"/>
      <c r="G23" s="960" t="s">
        <v>587</v>
      </c>
      <c r="H23" s="961"/>
      <c r="I23" s="961"/>
      <c r="J23" s="961"/>
      <c r="K23" s="961"/>
      <c r="L23" s="961"/>
      <c r="M23" s="961"/>
      <c r="N23" s="961"/>
      <c r="O23" s="962"/>
      <c r="P23" s="927">
        <v>117</v>
      </c>
      <c r="Q23" s="928"/>
      <c r="R23" s="928"/>
      <c r="S23" s="928"/>
      <c r="T23" s="928"/>
      <c r="U23" s="928"/>
      <c r="V23" s="945"/>
      <c r="W23" s="927">
        <v>124</v>
      </c>
      <c r="X23" s="928"/>
      <c r="Y23" s="928"/>
      <c r="Z23" s="928"/>
      <c r="AA23" s="928"/>
      <c r="AB23" s="928"/>
      <c r="AC23" s="945"/>
      <c r="AD23" s="982" t="s">
        <v>665</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hidden="1" customHeight="1" x14ac:dyDescent="0.15">
      <c r="A24" s="975"/>
      <c r="B24" s="976"/>
      <c r="C24" s="976"/>
      <c r="D24" s="976"/>
      <c r="E24" s="976"/>
      <c r="F24" s="977"/>
      <c r="G24" s="963"/>
      <c r="H24" s="964"/>
      <c r="I24" s="964"/>
      <c r="J24" s="964"/>
      <c r="K24" s="964"/>
      <c r="L24" s="964"/>
      <c r="M24" s="964"/>
      <c r="N24" s="964"/>
      <c r="O24" s="965"/>
      <c r="P24" s="661"/>
      <c r="Q24" s="662"/>
      <c r="R24" s="662"/>
      <c r="S24" s="662"/>
      <c r="T24" s="662"/>
      <c r="U24" s="662"/>
      <c r="V24" s="663"/>
      <c r="W24" s="661"/>
      <c r="X24" s="662"/>
      <c r="Y24" s="662"/>
      <c r="Z24" s="662"/>
      <c r="AA24" s="662"/>
      <c r="AB24" s="662"/>
      <c r="AC24" s="663"/>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975"/>
      <c r="B25" s="976"/>
      <c r="C25" s="976"/>
      <c r="D25" s="976"/>
      <c r="E25" s="976"/>
      <c r="F25" s="977"/>
      <c r="G25" s="963"/>
      <c r="H25" s="964"/>
      <c r="I25" s="964"/>
      <c r="J25" s="964"/>
      <c r="K25" s="964"/>
      <c r="L25" s="964"/>
      <c r="M25" s="964"/>
      <c r="N25" s="964"/>
      <c r="O25" s="965"/>
      <c r="P25" s="661"/>
      <c r="Q25" s="662"/>
      <c r="R25" s="662"/>
      <c r="S25" s="662"/>
      <c r="T25" s="662"/>
      <c r="U25" s="662"/>
      <c r="V25" s="663"/>
      <c r="W25" s="661"/>
      <c r="X25" s="662"/>
      <c r="Y25" s="662"/>
      <c r="Z25" s="662"/>
      <c r="AA25" s="662"/>
      <c r="AB25" s="662"/>
      <c r="AC25" s="663"/>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63"/>
      <c r="H26" s="964"/>
      <c r="I26" s="964"/>
      <c r="J26" s="964"/>
      <c r="K26" s="964"/>
      <c r="L26" s="964"/>
      <c r="M26" s="964"/>
      <c r="N26" s="964"/>
      <c r="O26" s="965"/>
      <c r="P26" s="661"/>
      <c r="Q26" s="662"/>
      <c r="R26" s="662"/>
      <c r="S26" s="662"/>
      <c r="T26" s="662"/>
      <c r="U26" s="662"/>
      <c r="V26" s="663"/>
      <c r="W26" s="661"/>
      <c r="X26" s="662"/>
      <c r="Y26" s="662"/>
      <c r="Z26" s="662"/>
      <c r="AA26" s="662"/>
      <c r="AB26" s="662"/>
      <c r="AC26" s="663"/>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63"/>
      <c r="H27" s="964"/>
      <c r="I27" s="964"/>
      <c r="J27" s="964"/>
      <c r="K27" s="964"/>
      <c r="L27" s="964"/>
      <c r="M27" s="964"/>
      <c r="N27" s="964"/>
      <c r="O27" s="965"/>
      <c r="P27" s="661"/>
      <c r="Q27" s="662"/>
      <c r="R27" s="662"/>
      <c r="S27" s="662"/>
      <c r="T27" s="662"/>
      <c r="U27" s="662"/>
      <c r="V27" s="663"/>
      <c r="W27" s="661"/>
      <c r="X27" s="662"/>
      <c r="Y27" s="662"/>
      <c r="Z27" s="662"/>
      <c r="AA27" s="662"/>
      <c r="AB27" s="662"/>
      <c r="AC27" s="663"/>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461</v>
      </c>
      <c r="H28" s="967"/>
      <c r="I28" s="967"/>
      <c r="J28" s="967"/>
      <c r="K28" s="967"/>
      <c r="L28" s="967"/>
      <c r="M28" s="967"/>
      <c r="N28" s="967"/>
      <c r="O28" s="968"/>
      <c r="P28" s="886">
        <f>P29-SUM(P23:P27)</f>
        <v>0</v>
      </c>
      <c r="Q28" s="887"/>
      <c r="R28" s="887"/>
      <c r="S28" s="887"/>
      <c r="T28" s="887"/>
      <c r="U28" s="887"/>
      <c r="V28" s="888"/>
      <c r="W28" s="886">
        <f>W29-SUM(W23:W27)</f>
        <v>0</v>
      </c>
      <c r="X28" s="887"/>
      <c r="Y28" s="887"/>
      <c r="Z28" s="887"/>
      <c r="AA28" s="887"/>
      <c r="AB28" s="887"/>
      <c r="AC28" s="888"/>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458</v>
      </c>
      <c r="H29" s="970"/>
      <c r="I29" s="970"/>
      <c r="J29" s="970"/>
      <c r="K29" s="970"/>
      <c r="L29" s="970"/>
      <c r="M29" s="970"/>
      <c r="N29" s="970"/>
      <c r="O29" s="971"/>
      <c r="P29" s="661">
        <f>AK13</f>
        <v>117</v>
      </c>
      <c r="Q29" s="662"/>
      <c r="R29" s="662"/>
      <c r="S29" s="662"/>
      <c r="T29" s="662"/>
      <c r="U29" s="662"/>
      <c r="V29" s="663"/>
      <c r="W29" s="941">
        <f>AR13</f>
        <v>124</v>
      </c>
      <c r="X29" s="942"/>
      <c r="Y29" s="942"/>
      <c r="Z29" s="942"/>
      <c r="AA29" s="942"/>
      <c r="AB29" s="942"/>
      <c r="AC29" s="94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9" t="s">
        <v>473</v>
      </c>
      <c r="B30" s="870"/>
      <c r="C30" s="870"/>
      <c r="D30" s="870"/>
      <c r="E30" s="870"/>
      <c r="F30" s="871"/>
      <c r="G30" s="777" t="s">
        <v>265</v>
      </c>
      <c r="H30" s="778"/>
      <c r="I30" s="778"/>
      <c r="J30" s="778"/>
      <c r="K30" s="778"/>
      <c r="L30" s="778"/>
      <c r="M30" s="778"/>
      <c r="N30" s="778"/>
      <c r="O30" s="779"/>
      <c r="P30" s="865" t="s">
        <v>59</v>
      </c>
      <c r="Q30" s="778"/>
      <c r="R30" s="778"/>
      <c r="S30" s="778"/>
      <c r="T30" s="778"/>
      <c r="U30" s="778"/>
      <c r="V30" s="778"/>
      <c r="W30" s="778"/>
      <c r="X30" s="779"/>
      <c r="Y30" s="862"/>
      <c r="Z30" s="863"/>
      <c r="AA30" s="864"/>
      <c r="AB30" s="866" t="s">
        <v>11</v>
      </c>
      <c r="AC30" s="867"/>
      <c r="AD30" s="868"/>
      <c r="AE30" s="866" t="s">
        <v>536</v>
      </c>
      <c r="AF30" s="867"/>
      <c r="AG30" s="867"/>
      <c r="AH30" s="868"/>
      <c r="AI30" s="866" t="s">
        <v>533</v>
      </c>
      <c r="AJ30" s="867"/>
      <c r="AK30" s="867"/>
      <c r="AL30" s="868"/>
      <c r="AM30" s="923" t="s">
        <v>528</v>
      </c>
      <c r="AN30" s="923"/>
      <c r="AO30" s="923"/>
      <c r="AP30" s="866"/>
      <c r="AQ30" s="771" t="s">
        <v>354</v>
      </c>
      <c r="AR30" s="772"/>
      <c r="AS30" s="772"/>
      <c r="AT30" s="773"/>
      <c r="AU30" s="778" t="s">
        <v>253</v>
      </c>
      <c r="AV30" s="778"/>
      <c r="AW30" s="778"/>
      <c r="AX30" s="92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577</v>
      </c>
      <c r="AR31" s="200"/>
      <c r="AS31" s="133" t="s">
        <v>355</v>
      </c>
      <c r="AT31" s="134"/>
      <c r="AU31" s="199" t="s">
        <v>588</v>
      </c>
      <c r="AV31" s="199"/>
      <c r="AW31" s="398" t="s">
        <v>300</v>
      </c>
      <c r="AX31" s="399"/>
    </row>
    <row r="32" spans="1:50" ht="23.25" customHeight="1" x14ac:dyDescent="0.15">
      <c r="A32" s="403"/>
      <c r="B32" s="401"/>
      <c r="C32" s="401"/>
      <c r="D32" s="401"/>
      <c r="E32" s="401"/>
      <c r="F32" s="402"/>
      <c r="G32" s="564" t="s">
        <v>577</v>
      </c>
      <c r="H32" s="565"/>
      <c r="I32" s="565"/>
      <c r="J32" s="565"/>
      <c r="K32" s="565"/>
      <c r="L32" s="565"/>
      <c r="M32" s="565"/>
      <c r="N32" s="565"/>
      <c r="O32" s="566"/>
      <c r="P32" s="105" t="s">
        <v>584</v>
      </c>
      <c r="Q32" s="105"/>
      <c r="R32" s="105"/>
      <c r="S32" s="105"/>
      <c r="T32" s="105"/>
      <c r="U32" s="105"/>
      <c r="V32" s="105"/>
      <c r="W32" s="105"/>
      <c r="X32" s="106"/>
      <c r="Y32" s="471" t="s">
        <v>12</v>
      </c>
      <c r="Z32" s="531"/>
      <c r="AA32" s="532"/>
      <c r="AB32" s="461" t="s">
        <v>577</v>
      </c>
      <c r="AC32" s="461"/>
      <c r="AD32" s="461"/>
      <c r="AE32" s="218" t="s">
        <v>584</v>
      </c>
      <c r="AF32" s="219"/>
      <c r="AG32" s="219"/>
      <c r="AH32" s="219"/>
      <c r="AI32" s="218" t="s">
        <v>588</v>
      </c>
      <c r="AJ32" s="219"/>
      <c r="AK32" s="219"/>
      <c r="AL32" s="219"/>
      <c r="AM32" s="218" t="s">
        <v>577</v>
      </c>
      <c r="AN32" s="219"/>
      <c r="AO32" s="219"/>
      <c r="AP32" s="219"/>
      <c r="AQ32" s="340" t="s">
        <v>577</v>
      </c>
      <c r="AR32" s="207"/>
      <c r="AS32" s="207"/>
      <c r="AT32" s="341"/>
      <c r="AU32" s="219" t="s">
        <v>577</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588</v>
      </c>
      <c r="AC33" s="523"/>
      <c r="AD33" s="523"/>
      <c r="AE33" s="218" t="s">
        <v>577</v>
      </c>
      <c r="AF33" s="219"/>
      <c r="AG33" s="219"/>
      <c r="AH33" s="219"/>
      <c r="AI33" s="218" t="s">
        <v>588</v>
      </c>
      <c r="AJ33" s="219"/>
      <c r="AK33" s="219"/>
      <c r="AL33" s="219"/>
      <c r="AM33" s="218" t="s">
        <v>588</v>
      </c>
      <c r="AN33" s="219"/>
      <c r="AO33" s="219"/>
      <c r="AP33" s="219"/>
      <c r="AQ33" s="340" t="s">
        <v>577</v>
      </c>
      <c r="AR33" s="207"/>
      <c r="AS33" s="207"/>
      <c r="AT33" s="341"/>
      <c r="AU33" s="219" t="s">
        <v>577</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589</v>
      </c>
      <c r="AF34" s="219"/>
      <c r="AG34" s="219"/>
      <c r="AH34" s="219"/>
      <c r="AI34" s="218" t="s">
        <v>588</v>
      </c>
      <c r="AJ34" s="219"/>
      <c r="AK34" s="219"/>
      <c r="AL34" s="219"/>
      <c r="AM34" s="218" t="s">
        <v>588</v>
      </c>
      <c r="AN34" s="219"/>
      <c r="AO34" s="219"/>
      <c r="AP34" s="219"/>
      <c r="AQ34" s="340" t="s">
        <v>577</v>
      </c>
      <c r="AR34" s="207"/>
      <c r="AS34" s="207"/>
      <c r="AT34" s="341"/>
      <c r="AU34" s="219" t="s">
        <v>577</v>
      </c>
      <c r="AV34" s="219"/>
      <c r="AW34" s="219"/>
      <c r="AX34" s="221"/>
    </row>
    <row r="35" spans="1:50" ht="23.25" customHeight="1" x14ac:dyDescent="0.15">
      <c r="A35" s="226" t="s">
        <v>506</v>
      </c>
      <c r="B35" s="227"/>
      <c r="C35" s="227"/>
      <c r="D35" s="227"/>
      <c r="E35" s="227"/>
      <c r="F35" s="228"/>
      <c r="G35" s="232" t="s">
        <v>588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4" t="s">
        <v>473</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8"/>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473</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8"/>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32" t="s">
        <v>253</v>
      </c>
      <c r="AV51" s="932"/>
      <c r="AW51" s="932"/>
      <c r="AX51" s="933"/>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32" t="s">
        <v>253</v>
      </c>
      <c r="AV58" s="932"/>
      <c r="AW58" s="932"/>
      <c r="AX58" s="933"/>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8"/>
      <c r="AF77" s="899"/>
      <c r="AG77" s="899"/>
      <c r="AH77" s="899"/>
      <c r="AI77" s="898"/>
      <c r="AJ77" s="899"/>
      <c r="AK77" s="899"/>
      <c r="AL77" s="899"/>
      <c r="AM77" s="898"/>
      <c r="AN77" s="899"/>
      <c r="AO77" s="899"/>
      <c r="AP77" s="899"/>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5"/>
    </row>
    <row r="80" spans="1:50" ht="18.75" customHeight="1" x14ac:dyDescent="0.15">
      <c r="A80" s="872"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73"/>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73"/>
      <c r="B82" s="527"/>
      <c r="C82" s="428"/>
      <c r="D82" s="428"/>
      <c r="E82" s="428"/>
      <c r="F82" s="429"/>
      <c r="G82" s="680" t="s">
        <v>590</v>
      </c>
      <c r="H82" s="680"/>
      <c r="I82" s="680"/>
      <c r="J82" s="680"/>
      <c r="K82" s="680"/>
      <c r="L82" s="680"/>
      <c r="M82" s="680"/>
      <c r="N82" s="680"/>
      <c r="O82" s="680"/>
      <c r="P82" s="680"/>
      <c r="Q82" s="680"/>
      <c r="R82" s="680"/>
      <c r="S82" s="680"/>
      <c r="T82" s="680"/>
      <c r="U82" s="680"/>
      <c r="V82" s="680"/>
      <c r="W82" s="680"/>
      <c r="X82" s="680"/>
      <c r="Y82" s="680"/>
      <c r="Z82" s="680"/>
      <c r="AA82" s="681"/>
      <c r="AB82" s="892" t="s">
        <v>591</v>
      </c>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3"/>
    </row>
    <row r="83" spans="1:60" ht="22.5" customHeight="1" x14ac:dyDescent="0.15">
      <c r="A83" s="873"/>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94"/>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5"/>
    </row>
    <row r="84" spans="1:60" ht="19.5" customHeight="1" x14ac:dyDescent="0.15">
      <c r="A84" s="873"/>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6"/>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7"/>
    </row>
    <row r="85" spans="1:60" ht="18.75" customHeight="1" x14ac:dyDescent="0.15">
      <c r="A85" s="873"/>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15">
      <c r="A86" s="873"/>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t="s">
        <v>598</v>
      </c>
      <c r="AR86" s="199"/>
      <c r="AS86" s="133" t="s">
        <v>355</v>
      </c>
      <c r="AT86" s="134"/>
      <c r="AU86" s="199" t="s">
        <v>601</v>
      </c>
      <c r="AV86" s="199"/>
      <c r="AW86" s="398" t="s">
        <v>300</v>
      </c>
      <c r="AX86" s="399"/>
      <c r="AY86" s="10"/>
      <c r="AZ86" s="10"/>
      <c r="BA86" s="10"/>
      <c r="BB86" s="10"/>
      <c r="BC86" s="10"/>
      <c r="BD86" s="10"/>
      <c r="BE86" s="10"/>
      <c r="BF86" s="10"/>
      <c r="BG86" s="10"/>
      <c r="BH86" s="10"/>
    </row>
    <row r="87" spans="1:60" ht="23.25" customHeight="1" x14ac:dyDescent="0.15">
      <c r="A87" s="873"/>
      <c r="B87" s="428"/>
      <c r="C87" s="428"/>
      <c r="D87" s="428"/>
      <c r="E87" s="428"/>
      <c r="F87" s="429"/>
      <c r="G87" s="104" t="s">
        <v>592</v>
      </c>
      <c r="H87" s="105"/>
      <c r="I87" s="105"/>
      <c r="J87" s="105"/>
      <c r="K87" s="105"/>
      <c r="L87" s="105"/>
      <c r="M87" s="105"/>
      <c r="N87" s="105"/>
      <c r="O87" s="106"/>
      <c r="P87" s="105" t="s">
        <v>593</v>
      </c>
      <c r="Q87" s="514"/>
      <c r="R87" s="514"/>
      <c r="S87" s="514"/>
      <c r="T87" s="514"/>
      <c r="U87" s="514"/>
      <c r="V87" s="514"/>
      <c r="W87" s="514"/>
      <c r="X87" s="515"/>
      <c r="Y87" s="561" t="s">
        <v>62</v>
      </c>
      <c r="Z87" s="562"/>
      <c r="AA87" s="563"/>
      <c r="AB87" s="461" t="s">
        <v>594</v>
      </c>
      <c r="AC87" s="461"/>
      <c r="AD87" s="461"/>
      <c r="AE87" s="218">
        <v>4.4000000000000004</v>
      </c>
      <c r="AF87" s="219"/>
      <c r="AG87" s="219"/>
      <c r="AH87" s="219"/>
      <c r="AI87" s="218">
        <v>4.5</v>
      </c>
      <c r="AJ87" s="219"/>
      <c r="AK87" s="219"/>
      <c r="AL87" s="219"/>
      <c r="AM87" s="218">
        <v>4.5</v>
      </c>
      <c r="AN87" s="219"/>
      <c r="AO87" s="219"/>
      <c r="AP87" s="219"/>
      <c r="AQ87" s="340" t="s">
        <v>595</v>
      </c>
      <c r="AR87" s="207"/>
      <c r="AS87" s="207"/>
      <c r="AT87" s="341"/>
      <c r="AU87" s="219" t="s">
        <v>588</v>
      </c>
      <c r="AV87" s="219"/>
      <c r="AW87" s="219"/>
      <c r="AX87" s="221"/>
    </row>
    <row r="88" spans="1:60" ht="23.25" customHeight="1" x14ac:dyDescent="0.15">
      <c r="A88" s="873"/>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595</v>
      </c>
      <c r="AC88" s="523"/>
      <c r="AD88" s="523"/>
      <c r="AE88" s="218">
        <v>4.4000000000000004</v>
      </c>
      <c r="AF88" s="219"/>
      <c r="AG88" s="219"/>
      <c r="AH88" s="219"/>
      <c r="AI88" s="218">
        <v>4.5</v>
      </c>
      <c r="AJ88" s="219"/>
      <c r="AK88" s="219"/>
      <c r="AL88" s="219"/>
      <c r="AM88" s="218">
        <v>4.5</v>
      </c>
      <c r="AN88" s="219"/>
      <c r="AO88" s="219"/>
      <c r="AP88" s="219"/>
      <c r="AQ88" s="340" t="s">
        <v>577</v>
      </c>
      <c r="AR88" s="207"/>
      <c r="AS88" s="207"/>
      <c r="AT88" s="341"/>
      <c r="AU88" s="219" t="s">
        <v>577</v>
      </c>
      <c r="AV88" s="219"/>
      <c r="AW88" s="219"/>
      <c r="AX88" s="221"/>
      <c r="AY88" s="10"/>
      <c r="AZ88" s="10"/>
      <c r="BA88" s="10"/>
      <c r="BB88" s="10"/>
      <c r="BC88" s="10"/>
    </row>
    <row r="89" spans="1:60" ht="23.25" customHeight="1" x14ac:dyDescent="0.15">
      <c r="A89" s="873"/>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v>100</v>
      </c>
      <c r="AF89" s="219"/>
      <c r="AG89" s="219"/>
      <c r="AH89" s="219"/>
      <c r="AI89" s="218">
        <v>100</v>
      </c>
      <c r="AJ89" s="219"/>
      <c r="AK89" s="219"/>
      <c r="AL89" s="219"/>
      <c r="AM89" s="218">
        <v>100</v>
      </c>
      <c r="AN89" s="219"/>
      <c r="AO89" s="219"/>
      <c r="AP89" s="219"/>
      <c r="AQ89" s="340" t="s">
        <v>598</v>
      </c>
      <c r="AR89" s="207"/>
      <c r="AS89" s="207"/>
      <c r="AT89" s="341"/>
      <c r="AU89" s="219" t="s">
        <v>602</v>
      </c>
      <c r="AV89" s="219"/>
      <c r="AW89" s="219"/>
      <c r="AX89" s="221"/>
      <c r="AY89" s="10"/>
      <c r="AZ89" s="10"/>
      <c r="BA89" s="10"/>
      <c r="BB89" s="10"/>
      <c r="BC89" s="10"/>
      <c r="BD89" s="10"/>
      <c r="BE89" s="10"/>
      <c r="BF89" s="10"/>
      <c r="BG89" s="10"/>
      <c r="BH89" s="10"/>
    </row>
    <row r="90" spans="1:60" ht="18.75" customHeight="1" x14ac:dyDescent="0.15">
      <c r="A90" s="873"/>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customHeight="1" x14ac:dyDescent="0.15">
      <c r="A91" s="873"/>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t="s">
        <v>599</v>
      </c>
      <c r="AR91" s="199"/>
      <c r="AS91" s="133" t="s">
        <v>355</v>
      </c>
      <c r="AT91" s="134"/>
      <c r="AU91" s="199" t="s">
        <v>577</v>
      </c>
      <c r="AV91" s="199"/>
      <c r="AW91" s="398" t="s">
        <v>300</v>
      </c>
      <c r="AX91" s="399"/>
      <c r="AY91" s="10"/>
      <c r="AZ91" s="10"/>
      <c r="BA91" s="10"/>
      <c r="BB91" s="10"/>
      <c r="BC91" s="10"/>
    </row>
    <row r="92" spans="1:60" ht="23.25" customHeight="1" x14ac:dyDescent="0.15">
      <c r="A92" s="873"/>
      <c r="B92" s="428"/>
      <c r="C92" s="428"/>
      <c r="D92" s="428"/>
      <c r="E92" s="428"/>
      <c r="F92" s="429"/>
      <c r="G92" s="104" t="s">
        <v>592</v>
      </c>
      <c r="H92" s="105"/>
      <c r="I92" s="105"/>
      <c r="J92" s="105"/>
      <c r="K92" s="105"/>
      <c r="L92" s="105"/>
      <c r="M92" s="105"/>
      <c r="N92" s="105"/>
      <c r="O92" s="106"/>
      <c r="P92" s="105" t="s">
        <v>596</v>
      </c>
      <c r="Q92" s="514"/>
      <c r="R92" s="514"/>
      <c r="S92" s="514"/>
      <c r="T92" s="514"/>
      <c r="U92" s="514"/>
      <c r="V92" s="514"/>
      <c r="W92" s="514"/>
      <c r="X92" s="515"/>
      <c r="Y92" s="561" t="s">
        <v>62</v>
      </c>
      <c r="Z92" s="562"/>
      <c r="AA92" s="563"/>
      <c r="AB92" s="461" t="s">
        <v>594</v>
      </c>
      <c r="AC92" s="461"/>
      <c r="AD92" s="461"/>
      <c r="AE92" s="218">
        <v>4.5999999999999996</v>
      </c>
      <c r="AF92" s="219"/>
      <c r="AG92" s="219"/>
      <c r="AH92" s="219"/>
      <c r="AI92" s="218">
        <v>4.4000000000000004</v>
      </c>
      <c r="AJ92" s="219"/>
      <c r="AK92" s="219"/>
      <c r="AL92" s="219"/>
      <c r="AM92" s="218">
        <v>4.5999999999999996</v>
      </c>
      <c r="AN92" s="219"/>
      <c r="AO92" s="219"/>
      <c r="AP92" s="219"/>
      <c r="AQ92" s="340" t="s">
        <v>577</v>
      </c>
      <c r="AR92" s="207"/>
      <c r="AS92" s="207"/>
      <c r="AT92" s="341"/>
      <c r="AU92" s="219" t="s">
        <v>602</v>
      </c>
      <c r="AV92" s="219"/>
      <c r="AW92" s="219"/>
      <c r="AX92" s="221"/>
      <c r="AY92" s="10"/>
      <c r="AZ92" s="10"/>
      <c r="BA92" s="10"/>
      <c r="BB92" s="10"/>
      <c r="BC92" s="10"/>
      <c r="BD92" s="10"/>
      <c r="BE92" s="10"/>
      <c r="BF92" s="10"/>
      <c r="BG92" s="10"/>
      <c r="BH92" s="10"/>
    </row>
    <row r="93" spans="1:60" ht="23.25" customHeight="1" x14ac:dyDescent="0.15">
      <c r="A93" s="873"/>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t="s">
        <v>577</v>
      </c>
      <c r="AC93" s="523"/>
      <c r="AD93" s="523"/>
      <c r="AE93" s="218">
        <v>4.5999999999999996</v>
      </c>
      <c r="AF93" s="219"/>
      <c r="AG93" s="219"/>
      <c r="AH93" s="219"/>
      <c r="AI93" s="218">
        <v>4.5999999999999996</v>
      </c>
      <c r="AJ93" s="219"/>
      <c r="AK93" s="219"/>
      <c r="AL93" s="219"/>
      <c r="AM93" s="218">
        <v>4.5999999999999996</v>
      </c>
      <c r="AN93" s="219"/>
      <c r="AO93" s="219"/>
      <c r="AP93" s="219"/>
      <c r="AQ93" s="340" t="s">
        <v>599</v>
      </c>
      <c r="AR93" s="207"/>
      <c r="AS93" s="207"/>
      <c r="AT93" s="341"/>
      <c r="AU93" s="219" t="s">
        <v>602</v>
      </c>
      <c r="AV93" s="219"/>
      <c r="AW93" s="219"/>
      <c r="AX93" s="221"/>
    </row>
    <row r="94" spans="1:60" ht="23.25" customHeight="1" x14ac:dyDescent="0.15">
      <c r="A94" s="873"/>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v>100</v>
      </c>
      <c r="AF94" s="219"/>
      <c r="AG94" s="219"/>
      <c r="AH94" s="219"/>
      <c r="AI94" s="218">
        <v>95.7</v>
      </c>
      <c r="AJ94" s="219"/>
      <c r="AK94" s="219"/>
      <c r="AL94" s="219"/>
      <c r="AM94" s="218">
        <v>100</v>
      </c>
      <c r="AN94" s="219"/>
      <c r="AO94" s="219"/>
      <c r="AP94" s="219"/>
      <c r="AQ94" s="340" t="s">
        <v>600</v>
      </c>
      <c r="AR94" s="207"/>
      <c r="AS94" s="207"/>
      <c r="AT94" s="341"/>
      <c r="AU94" s="219" t="s">
        <v>577</v>
      </c>
      <c r="AV94" s="219"/>
      <c r="AW94" s="219"/>
      <c r="AX94" s="221"/>
      <c r="AY94" s="10"/>
      <c r="AZ94" s="10"/>
      <c r="BA94" s="10"/>
      <c r="BB94" s="10"/>
      <c r="BC94" s="10"/>
    </row>
    <row r="95" spans="1:60" ht="18.75" customHeight="1" x14ac:dyDescent="0.15">
      <c r="A95" s="873"/>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customHeight="1" x14ac:dyDescent="0.15">
      <c r="A96" s="873"/>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t="s">
        <v>577</v>
      </c>
      <c r="AR96" s="199"/>
      <c r="AS96" s="133" t="s">
        <v>355</v>
      </c>
      <c r="AT96" s="134"/>
      <c r="AU96" s="199" t="s">
        <v>577</v>
      </c>
      <c r="AV96" s="199"/>
      <c r="AW96" s="398" t="s">
        <v>300</v>
      </c>
      <c r="AX96" s="399"/>
    </row>
    <row r="97" spans="1:60" ht="23.25" customHeight="1" x14ac:dyDescent="0.15">
      <c r="A97" s="873"/>
      <c r="B97" s="428"/>
      <c r="C97" s="428"/>
      <c r="D97" s="428"/>
      <c r="E97" s="428"/>
      <c r="F97" s="429"/>
      <c r="G97" s="104" t="s">
        <v>592</v>
      </c>
      <c r="H97" s="105"/>
      <c r="I97" s="105"/>
      <c r="J97" s="105"/>
      <c r="K97" s="105"/>
      <c r="L97" s="105"/>
      <c r="M97" s="105"/>
      <c r="N97" s="105"/>
      <c r="O97" s="106"/>
      <c r="P97" s="105" t="s">
        <v>597</v>
      </c>
      <c r="Q97" s="514"/>
      <c r="R97" s="514"/>
      <c r="S97" s="514"/>
      <c r="T97" s="514"/>
      <c r="U97" s="514"/>
      <c r="V97" s="514"/>
      <c r="W97" s="514"/>
      <c r="X97" s="515"/>
      <c r="Y97" s="561" t="s">
        <v>62</v>
      </c>
      <c r="Z97" s="562"/>
      <c r="AA97" s="563"/>
      <c r="AB97" s="468" t="s">
        <v>594</v>
      </c>
      <c r="AC97" s="469"/>
      <c r="AD97" s="470"/>
      <c r="AE97" s="218">
        <v>4.5</v>
      </c>
      <c r="AF97" s="219"/>
      <c r="AG97" s="219"/>
      <c r="AH97" s="220"/>
      <c r="AI97" s="218">
        <v>4.5999999999999996</v>
      </c>
      <c r="AJ97" s="219"/>
      <c r="AK97" s="219"/>
      <c r="AL97" s="220"/>
      <c r="AM97" s="218">
        <v>4.5999999999999996</v>
      </c>
      <c r="AN97" s="219"/>
      <c r="AO97" s="219"/>
      <c r="AP97" s="219"/>
      <c r="AQ97" s="340" t="s">
        <v>584</v>
      </c>
      <c r="AR97" s="207"/>
      <c r="AS97" s="207"/>
      <c r="AT97" s="341"/>
      <c r="AU97" s="219" t="s">
        <v>598</v>
      </c>
      <c r="AV97" s="219"/>
      <c r="AW97" s="219"/>
      <c r="AX97" s="221"/>
      <c r="AY97" s="10"/>
      <c r="AZ97" s="10"/>
      <c r="BA97" s="10"/>
      <c r="BB97" s="10"/>
      <c r="BC97" s="10"/>
    </row>
    <row r="98" spans="1:60" ht="23.25" customHeight="1" x14ac:dyDescent="0.15">
      <c r="A98" s="873"/>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t="s">
        <v>577</v>
      </c>
      <c r="AC98" s="463"/>
      <c r="AD98" s="464"/>
      <c r="AE98" s="218">
        <v>4.7</v>
      </c>
      <c r="AF98" s="219"/>
      <c r="AG98" s="219"/>
      <c r="AH98" s="220"/>
      <c r="AI98" s="218">
        <v>4.7</v>
      </c>
      <c r="AJ98" s="219"/>
      <c r="AK98" s="219"/>
      <c r="AL98" s="220"/>
      <c r="AM98" s="218">
        <v>4.5999999999999996</v>
      </c>
      <c r="AN98" s="219"/>
      <c r="AO98" s="219"/>
      <c r="AP98" s="219"/>
      <c r="AQ98" s="340" t="s">
        <v>577</v>
      </c>
      <c r="AR98" s="207"/>
      <c r="AS98" s="207"/>
      <c r="AT98" s="341"/>
      <c r="AU98" s="219" t="s">
        <v>603</v>
      </c>
      <c r="AV98" s="219"/>
      <c r="AW98" s="219"/>
      <c r="AX98" s="221"/>
      <c r="AY98" s="10"/>
      <c r="AZ98" s="10"/>
      <c r="BA98" s="10"/>
      <c r="BB98" s="10"/>
      <c r="BC98" s="10"/>
      <c r="BD98" s="10"/>
      <c r="BE98" s="10"/>
      <c r="BF98" s="10"/>
      <c r="BG98" s="10"/>
      <c r="BH98" s="10"/>
    </row>
    <row r="99" spans="1:60" ht="23.25" customHeight="1" thickBot="1" x14ac:dyDescent="0.2">
      <c r="A99" s="874"/>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903" t="s">
        <v>13</v>
      </c>
      <c r="Z99" s="904"/>
      <c r="AA99" s="905"/>
      <c r="AB99" s="900" t="s">
        <v>14</v>
      </c>
      <c r="AC99" s="901"/>
      <c r="AD99" s="902"/>
      <c r="AE99" s="520">
        <v>95.7</v>
      </c>
      <c r="AF99" s="521"/>
      <c r="AG99" s="521"/>
      <c r="AH99" s="522"/>
      <c r="AI99" s="520">
        <v>97.9</v>
      </c>
      <c r="AJ99" s="521"/>
      <c r="AK99" s="521"/>
      <c r="AL99" s="522"/>
      <c r="AM99" s="520">
        <v>100</v>
      </c>
      <c r="AN99" s="521"/>
      <c r="AO99" s="521"/>
      <c r="AP99" s="521"/>
      <c r="AQ99" s="535" t="s">
        <v>577</v>
      </c>
      <c r="AR99" s="536"/>
      <c r="AS99" s="536"/>
      <c r="AT99" s="537"/>
      <c r="AU99" s="521" t="s">
        <v>601</v>
      </c>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2"/>
      <c r="Z100" s="863"/>
      <c r="AA100" s="864"/>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604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605</v>
      </c>
      <c r="AC101" s="461"/>
      <c r="AD101" s="461"/>
      <c r="AE101" s="218">
        <v>1134</v>
      </c>
      <c r="AF101" s="219"/>
      <c r="AG101" s="219"/>
      <c r="AH101" s="220"/>
      <c r="AI101" s="218">
        <v>1121</v>
      </c>
      <c r="AJ101" s="219"/>
      <c r="AK101" s="219"/>
      <c r="AL101" s="220"/>
      <c r="AM101" s="218">
        <v>1246</v>
      </c>
      <c r="AN101" s="219"/>
      <c r="AO101" s="219"/>
      <c r="AP101" s="220"/>
      <c r="AQ101" s="218" t="s">
        <v>584</v>
      </c>
      <c r="AR101" s="219"/>
      <c r="AS101" s="219"/>
      <c r="AT101" s="220"/>
      <c r="AU101" s="218" t="s">
        <v>577</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605</v>
      </c>
      <c r="AC102" s="461"/>
      <c r="AD102" s="461"/>
      <c r="AE102" s="418">
        <v>1200</v>
      </c>
      <c r="AF102" s="418"/>
      <c r="AG102" s="418"/>
      <c r="AH102" s="418"/>
      <c r="AI102" s="418">
        <v>1200</v>
      </c>
      <c r="AJ102" s="418"/>
      <c r="AK102" s="418"/>
      <c r="AL102" s="418"/>
      <c r="AM102" s="418">
        <v>1320</v>
      </c>
      <c r="AN102" s="418"/>
      <c r="AO102" s="418"/>
      <c r="AP102" s="418"/>
      <c r="AQ102" s="273" t="s">
        <v>577</v>
      </c>
      <c r="AR102" s="274"/>
      <c r="AS102" s="274"/>
      <c r="AT102" s="319"/>
      <c r="AU102" s="273" t="s">
        <v>606</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660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607</v>
      </c>
      <c r="AC116" s="463"/>
      <c r="AD116" s="464"/>
      <c r="AE116" s="418">
        <v>49005</v>
      </c>
      <c r="AF116" s="418"/>
      <c r="AG116" s="418"/>
      <c r="AH116" s="418"/>
      <c r="AI116" s="418">
        <v>52947</v>
      </c>
      <c r="AJ116" s="418"/>
      <c r="AK116" s="418"/>
      <c r="AL116" s="418"/>
      <c r="AM116" s="418">
        <v>47102</v>
      </c>
      <c r="AN116" s="418"/>
      <c r="AO116" s="418"/>
      <c r="AP116" s="418"/>
      <c r="AQ116" s="218" t="s">
        <v>584</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482</v>
      </c>
      <c r="AC117" s="473"/>
      <c r="AD117" s="474"/>
      <c r="AE117" s="551" t="s">
        <v>657</v>
      </c>
      <c r="AF117" s="551"/>
      <c r="AG117" s="551"/>
      <c r="AH117" s="551"/>
      <c r="AI117" s="551" t="s">
        <v>658</v>
      </c>
      <c r="AJ117" s="551"/>
      <c r="AK117" s="551"/>
      <c r="AL117" s="551"/>
      <c r="AM117" s="551" t="s">
        <v>659</v>
      </c>
      <c r="AN117" s="551"/>
      <c r="AO117" s="551"/>
      <c r="AP117" s="551"/>
      <c r="AQ117" s="551" t="s">
        <v>577</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7"/>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8"/>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5"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4"/>
      <c r="Z127" s="935"/>
      <c r="AA127" s="936"/>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608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577</v>
      </c>
      <c r="AR133" s="199"/>
      <c r="AS133" s="133" t="s">
        <v>355</v>
      </c>
      <c r="AT133" s="134"/>
      <c r="AU133" s="200" t="s">
        <v>577</v>
      </c>
      <c r="AV133" s="200"/>
      <c r="AW133" s="133" t="s">
        <v>300</v>
      </c>
      <c r="AX133" s="195"/>
    </row>
    <row r="134" spans="1:50" ht="39.75" customHeight="1" x14ac:dyDescent="0.15">
      <c r="A134" s="189"/>
      <c r="B134" s="186"/>
      <c r="C134" s="180"/>
      <c r="D134" s="186"/>
      <c r="E134" s="180"/>
      <c r="F134" s="181"/>
      <c r="G134" s="104" t="s">
        <v>577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583</v>
      </c>
      <c r="AC134" s="205"/>
      <c r="AD134" s="205"/>
      <c r="AE134" s="206" t="s">
        <v>584</v>
      </c>
      <c r="AF134" s="207"/>
      <c r="AG134" s="207"/>
      <c r="AH134" s="207"/>
      <c r="AI134" s="206" t="s">
        <v>577</v>
      </c>
      <c r="AJ134" s="207"/>
      <c r="AK134" s="207"/>
      <c r="AL134" s="207"/>
      <c r="AM134" s="206" t="s">
        <v>577</v>
      </c>
      <c r="AN134" s="207"/>
      <c r="AO134" s="207"/>
      <c r="AP134" s="207"/>
      <c r="AQ134" s="206" t="s">
        <v>577</v>
      </c>
      <c r="AR134" s="207"/>
      <c r="AS134" s="207"/>
      <c r="AT134" s="207"/>
      <c r="AU134" s="206" t="s">
        <v>577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577</v>
      </c>
      <c r="AC135" s="213"/>
      <c r="AD135" s="213"/>
      <c r="AE135" s="206" t="s">
        <v>606</v>
      </c>
      <c r="AF135" s="207"/>
      <c r="AG135" s="207"/>
      <c r="AH135" s="207"/>
      <c r="AI135" s="206" t="s">
        <v>606</v>
      </c>
      <c r="AJ135" s="207"/>
      <c r="AK135" s="207"/>
      <c r="AL135" s="207"/>
      <c r="AM135" s="206" t="s">
        <v>577</v>
      </c>
      <c r="AN135" s="207"/>
      <c r="AO135" s="207"/>
      <c r="AP135" s="207"/>
      <c r="AQ135" s="206" t="s">
        <v>610</v>
      </c>
      <c r="AR135" s="207"/>
      <c r="AS135" s="207"/>
      <c r="AT135" s="207"/>
      <c r="AU135" s="206" t="s">
        <v>577</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577</v>
      </c>
      <c r="H154" s="105"/>
      <c r="I154" s="105"/>
      <c r="J154" s="105"/>
      <c r="K154" s="105"/>
      <c r="L154" s="105"/>
      <c r="M154" s="105"/>
      <c r="N154" s="105"/>
      <c r="O154" s="105"/>
      <c r="P154" s="106"/>
      <c r="Q154" s="125" t="s">
        <v>581</v>
      </c>
      <c r="R154" s="105"/>
      <c r="S154" s="105"/>
      <c r="T154" s="105"/>
      <c r="U154" s="105"/>
      <c r="V154" s="105"/>
      <c r="W154" s="105"/>
      <c r="X154" s="105"/>
      <c r="Y154" s="105"/>
      <c r="Z154" s="105"/>
      <c r="AA154" s="293"/>
      <c r="AB154" s="141" t="s">
        <v>606</v>
      </c>
      <c r="AC154" s="142"/>
      <c r="AD154" s="142"/>
      <c r="AE154" s="147" t="s">
        <v>577</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611</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9"/>
      <c r="E430" s="174" t="s">
        <v>546</v>
      </c>
      <c r="F430" s="906"/>
      <c r="G430" s="907" t="s">
        <v>374</v>
      </c>
      <c r="H430" s="123"/>
      <c r="I430" s="123"/>
      <c r="J430" s="908" t="s">
        <v>576</v>
      </c>
      <c r="K430" s="909"/>
      <c r="L430" s="909"/>
      <c r="M430" s="909"/>
      <c r="N430" s="909"/>
      <c r="O430" s="909"/>
      <c r="P430" s="909"/>
      <c r="Q430" s="909"/>
      <c r="R430" s="909"/>
      <c r="S430" s="909"/>
      <c r="T430" s="910"/>
      <c r="U430" s="588" t="s">
        <v>611</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1"/>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613</v>
      </c>
      <c r="AF432" s="200"/>
      <c r="AG432" s="133" t="s">
        <v>355</v>
      </c>
      <c r="AH432" s="134"/>
      <c r="AI432" s="156"/>
      <c r="AJ432" s="156"/>
      <c r="AK432" s="156"/>
      <c r="AL432" s="154"/>
      <c r="AM432" s="156"/>
      <c r="AN432" s="156"/>
      <c r="AO432" s="156"/>
      <c r="AP432" s="154"/>
      <c r="AQ432" s="590" t="s">
        <v>577</v>
      </c>
      <c r="AR432" s="200"/>
      <c r="AS432" s="133" t="s">
        <v>355</v>
      </c>
      <c r="AT432" s="134"/>
      <c r="AU432" s="200" t="s">
        <v>577</v>
      </c>
      <c r="AV432" s="200"/>
      <c r="AW432" s="133" t="s">
        <v>300</v>
      </c>
      <c r="AX432" s="195"/>
    </row>
    <row r="433" spans="1:50" ht="23.25" customHeight="1" x14ac:dyDescent="0.15">
      <c r="A433" s="189"/>
      <c r="B433" s="186"/>
      <c r="C433" s="180"/>
      <c r="D433" s="186"/>
      <c r="E433" s="342"/>
      <c r="F433" s="343"/>
      <c r="G433" s="104" t="s">
        <v>613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611</v>
      </c>
      <c r="AC433" s="213"/>
      <c r="AD433" s="213"/>
      <c r="AE433" s="340" t="s">
        <v>577</v>
      </c>
      <c r="AF433" s="207"/>
      <c r="AG433" s="207"/>
      <c r="AH433" s="207"/>
      <c r="AI433" s="340" t="s">
        <v>588</v>
      </c>
      <c r="AJ433" s="207"/>
      <c r="AK433" s="207"/>
      <c r="AL433" s="207"/>
      <c r="AM433" s="340" t="s">
        <v>577</v>
      </c>
      <c r="AN433" s="207"/>
      <c r="AO433" s="207"/>
      <c r="AP433" s="341"/>
      <c r="AQ433" s="340" t="s">
        <v>577</v>
      </c>
      <c r="AR433" s="207"/>
      <c r="AS433" s="207"/>
      <c r="AT433" s="341"/>
      <c r="AU433" s="207" t="s">
        <v>577</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577</v>
      </c>
      <c r="AC434" s="205"/>
      <c r="AD434" s="205"/>
      <c r="AE434" s="340" t="s">
        <v>577</v>
      </c>
      <c r="AF434" s="207"/>
      <c r="AG434" s="207"/>
      <c r="AH434" s="341"/>
      <c r="AI434" s="340" t="s">
        <v>610</v>
      </c>
      <c r="AJ434" s="207"/>
      <c r="AK434" s="207"/>
      <c r="AL434" s="207"/>
      <c r="AM434" s="340" t="s">
        <v>588</v>
      </c>
      <c r="AN434" s="207"/>
      <c r="AO434" s="207"/>
      <c r="AP434" s="341"/>
      <c r="AQ434" s="340" t="s">
        <v>614</v>
      </c>
      <c r="AR434" s="207"/>
      <c r="AS434" s="207"/>
      <c r="AT434" s="341"/>
      <c r="AU434" s="207" t="s">
        <v>615</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577</v>
      </c>
      <c r="AF435" s="207"/>
      <c r="AG435" s="207"/>
      <c r="AH435" s="341"/>
      <c r="AI435" s="340" t="s">
        <v>613</v>
      </c>
      <c r="AJ435" s="207"/>
      <c r="AK435" s="207"/>
      <c r="AL435" s="207"/>
      <c r="AM435" s="340" t="s">
        <v>577</v>
      </c>
      <c r="AN435" s="207"/>
      <c r="AO435" s="207"/>
      <c r="AP435" s="341"/>
      <c r="AQ435" s="340" t="s">
        <v>577</v>
      </c>
      <c r="AR435" s="207"/>
      <c r="AS435" s="207"/>
      <c r="AT435" s="341"/>
      <c r="AU435" s="207" t="s">
        <v>614</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t="s">
        <v>577</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582</v>
      </c>
      <c r="AF457" s="200"/>
      <c r="AG457" s="133" t="s">
        <v>355</v>
      </c>
      <c r="AH457" s="134"/>
      <c r="AI457" s="156"/>
      <c r="AJ457" s="156"/>
      <c r="AK457" s="156"/>
      <c r="AL457" s="154"/>
      <c r="AM457" s="156"/>
      <c r="AN457" s="156"/>
      <c r="AO457" s="156"/>
      <c r="AP457" s="154"/>
      <c r="AQ457" s="590" t="s">
        <v>595</v>
      </c>
      <c r="AR457" s="200"/>
      <c r="AS457" s="133" t="s">
        <v>355</v>
      </c>
      <c r="AT457" s="134"/>
      <c r="AU457" s="200" t="s">
        <v>603</v>
      </c>
      <c r="AV457" s="200"/>
      <c r="AW457" s="133" t="s">
        <v>300</v>
      </c>
      <c r="AX457" s="195"/>
    </row>
    <row r="458" spans="1:50" ht="23.25" customHeight="1" x14ac:dyDescent="0.15">
      <c r="A458" s="189"/>
      <c r="B458" s="186"/>
      <c r="C458" s="180"/>
      <c r="D458" s="186"/>
      <c r="E458" s="342"/>
      <c r="F458" s="343"/>
      <c r="G458" s="104" t="s">
        <v>611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577</v>
      </c>
      <c r="AC458" s="213"/>
      <c r="AD458" s="213"/>
      <c r="AE458" s="340" t="s">
        <v>616</v>
      </c>
      <c r="AF458" s="207"/>
      <c r="AG458" s="207"/>
      <c r="AH458" s="207"/>
      <c r="AI458" s="340" t="s">
        <v>617</v>
      </c>
      <c r="AJ458" s="207"/>
      <c r="AK458" s="207"/>
      <c r="AL458" s="207"/>
      <c r="AM458" s="340" t="s">
        <v>618</v>
      </c>
      <c r="AN458" s="207"/>
      <c r="AO458" s="207"/>
      <c r="AP458" s="341"/>
      <c r="AQ458" s="340" t="s">
        <v>582</v>
      </c>
      <c r="AR458" s="207"/>
      <c r="AS458" s="207"/>
      <c r="AT458" s="341"/>
      <c r="AU458" s="207" t="s">
        <v>582</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581</v>
      </c>
      <c r="AC459" s="205"/>
      <c r="AD459" s="205"/>
      <c r="AE459" s="340" t="s">
        <v>577</v>
      </c>
      <c r="AF459" s="207"/>
      <c r="AG459" s="207"/>
      <c r="AH459" s="341"/>
      <c r="AI459" s="340" t="s">
        <v>595</v>
      </c>
      <c r="AJ459" s="207"/>
      <c r="AK459" s="207"/>
      <c r="AL459" s="207"/>
      <c r="AM459" s="340" t="s">
        <v>577</v>
      </c>
      <c r="AN459" s="207"/>
      <c r="AO459" s="207"/>
      <c r="AP459" s="341"/>
      <c r="AQ459" s="340" t="s">
        <v>577</v>
      </c>
      <c r="AR459" s="207"/>
      <c r="AS459" s="207"/>
      <c r="AT459" s="341"/>
      <c r="AU459" s="207" t="s">
        <v>577</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588</v>
      </c>
      <c r="AF460" s="207"/>
      <c r="AG460" s="207"/>
      <c r="AH460" s="341"/>
      <c r="AI460" s="340" t="s">
        <v>577</v>
      </c>
      <c r="AJ460" s="207"/>
      <c r="AK460" s="207"/>
      <c r="AL460" s="207"/>
      <c r="AM460" s="340" t="s">
        <v>577</v>
      </c>
      <c r="AN460" s="207"/>
      <c r="AO460" s="207"/>
      <c r="AP460" s="341"/>
      <c r="AQ460" s="340" t="s">
        <v>577</v>
      </c>
      <c r="AR460" s="207"/>
      <c r="AS460" s="207"/>
      <c r="AT460" s="341"/>
      <c r="AU460" s="207" t="s">
        <v>582</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656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7" t="s">
        <v>374</v>
      </c>
      <c r="H484" s="123"/>
      <c r="I484" s="123"/>
      <c r="J484" s="908"/>
      <c r="K484" s="909"/>
      <c r="L484" s="909"/>
      <c r="M484" s="909"/>
      <c r="N484" s="909"/>
      <c r="O484" s="909"/>
      <c r="P484" s="909"/>
      <c r="Q484" s="909"/>
      <c r="R484" s="909"/>
      <c r="S484" s="909"/>
      <c r="T484" s="910"/>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1"/>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7" t="s">
        <v>374</v>
      </c>
      <c r="H538" s="123"/>
      <c r="I538" s="123"/>
      <c r="J538" s="908"/>
      <c r="K538" s="909"/>
      <c r="L538" s="909"/>
      <c r="M538" s="909"/>
      <c r="N538" s="909"/>
      <c r="O538" s="909"/>
      <c r="P538" s="909"/>
      <c r="Q538" s="909"/>
      <c r="R538" s="909"/>
      <c r="S538" s="909"/>
      <c r="T538" s="910"/>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1"/>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7" t="s">
        <v>374</v>
      </c>
      <c r="H592" s="123"/>
      <c r="I592" s="123"/>
      <c r="J592" s="908"/>
      <c r="K592" s="909"/>
      <c r="L592" s="909"/>
      <c r="M592" s="909"/>
      <c r="N592" s="909"/>
      <c r="O592" s="909"/>
      <c r="P592" s="909"/>
      <c r="Q592" s="909"/>
      <c r="R592" s="909"/>
      <c r="S592" s="909"/>
      <c r="T592" s="910"/>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1"/>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7" t="s">
        <v>374</v>
      </c>
      <c r="H646" s="123"/>
      <c r="I646" s="123"/>
      <c r="J646" s="908"/>
      <c r="K646" s="909"/>
      <c r="L646" s="909"/>
      <c r="M646" s="909"/>
      <c r="N646" s="909"/>
      <c r="O646" s="909"/>
      <c r="P646" s="909"/>
      <c r="Q646" s="909"/>
      <c r="R646" s="909"/>
      <c r="S646" s="909"/>
      <c r="T646" s="910"/>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1"/>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78.75" customHeight="1" x14ac:dyDescent="0.15">
      <c r="A702" s="878" t="s">
        <v>259</v>
      </c>
      <c r="B702" s="879"/>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575</v>
      </c>
      <c r="AE702" s="346"/>
      <c r="AF702" s="346"/>
      <c r="AG702" s="385" t="s">
        <v>663</v>
      </c>
      <c r="AH702" s="386"/>
      <c r="AI702" s="386"/>
      <c r="AJ702" s="386"/>
      <c r="AK702" s="386"/>
      <c r="AL702" s="386"/>
      <c r="AM702" s="386"/>
      <c r="AN702" s="386"/>
      <c r="AO702" s="386"/>
      <c r="AP702" s="386"/>
      <c r="AQ702" s="386"/>
      <c r="AR702" s="386"/>
      <c r="AS702" s="386"/>
      <c r="AT702" s="386"/>
      <c r="AU702" s="386"/>
      <c r="AV702" s="386"/>
      <c r="AW702" s="386"/>
      <c r="AX702" s="387"/>
    </row>
    <row r="703" spans="1:50" ht="55.5" customHeight="1" x14ac:dyDescent="0.15">
      <c r="A703" s="880"/>
      <c r="B703" s="881"/>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8" t="s">
        <v>575</v>
      </c>
      <c r="AE703" s="329"/>
      <c r="AF703" s="329"/>
      <c r="AG703" s="101" t="s">
        <v>619</v>
      </c>
      <c r="AH703" s="102"/>
      <c r="AI703" s="102"/>
      <c r="AJ703" s="102"/>
      <c r="AK703" s="102"/>
      <c r="AL703" s="102"/>
      <c r="AM703" s="102"/>
      <c r="AN703" s="102"/>
      <c r="AO703" s="102"/>
      <c r="AP703" s="102"/>
      <c r="AQ703" s="102"/>
      <c r="AR703" s="102"/>
      <c r="AS703" s="102"/>
      <c r="AT703" s="102"/>
      <c r="AU703" s="102"/>
      <c r="AV703" s="102"/>
      <c r="AW703" s="102"/>
      <c r="AX703" s="103"/>
    </row>
    <row r="704" spans="1:50" ht="88.5" customHeight="1" x14ac:dyDescent="0.15">
      <c r="A704" s="882"/>
      <c r="B704" s="883"/>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575</v>
      </c>
      <c r="AE704" s="787"/>
      <c r="AF704" s="787"/>
      <c r="AG704" s="167" t="s">
        <v>664</v>
      </c>
      <c r="AH704" s="108"/>
      <c r="AI704" s="108"/>
      <c r="AJ704" s="108"/>
      <c r="AK704" s="108"/>
      <c r="AL704" s="108"/>
      <c r="AM704" s="108"/>
      <c r="AN704" s="108"/>
      <c r="AO704" s="108"/>
      <c r="AP704" s="108"/>
      <c r="AQ704" s="108"/>
      <c r="AR704" s="108"/>
      <c r="AS704" s="108"/>
      <c r="AT704" s="108"/>
      <c r="AU704" s="108"/>
      <c r="AV704" s="108"/>
      <c r="AW704" s="108"/>
      <c r="AX704" s="168"/>
    </row>
    <row r="705" spans="1:50" ht="45.75" customHeight="1" x14ac:dyDescent="0.15">
      <c r="A705" s="644" t="s">
        <v>39</v>
      </c>
      <c r="B705" s="645"/>
      <c r="C705" s="825" t="s">
        <v>41</v>
      </c>
      <c r="D705" s="826"/>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7"/>
      <c r="AD705" s="718" t="s">
        <v>575</v>
      </c>
      <c r="AE705" s="719"/>
      <c r="AF705" s="719"/>
      <c r="AG705" s="125" t="s">
        <v>651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798"/>
      <c r="D706" s="799"/>
      <c r="E706" s="734" t="s">
        <v>507</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620</v>
      </c>
      <c r="AE706" s="329"/>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41" t="s">
        <v>621</v>
      </c>
      <c r="AE707" s="842"/>
      <c r="AF707" s="842"/>
      <c r="AG707" s="167"/>
      <c r="AH707" s="108"/>
      <c r="AI707" s="108"/>
      <c r="AJ707" s="108"/>
      <c r="AK707" s="108"/>
      <c r="AL707" s="108"/>
      <c r="AM707" s="108"/>
      <c r="AN707" s="108"/>
      <c r="AO707" s="108"/>
      <c r="AP707" s="108"/>
      <c r="AQ707" s="108"/>
      <c r="AR707" s="108"/>
      <c r="AS707" s="108"/>
      <c r="AT707" s="108"/>
      <c r="AU707" s="108"/>
      <c r="AV707" s="108"/>
      <c r="AW707" s="108"/>
      <c r="AX707" s="168"/>
    </row>
    <row r="708" spans="1:50" ht="65.2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4" t="s">
        <v>575</v>
      </c>
      <c r="AE708" s="605"/>
      <c r="AF708" s="605"/>
      <c r="AG708" s="746" t="s">
        <v>623</v>
      </c>
      <c r="AH708" s="747"/>
      <c r="AI708" s="747"/>
      <c r="AJ708" s="747"/>
      <c r="AK708" s="747"/>
      <c r="AL708" s="747"/>
      <c r="AM708" s="747"/>
      <c r="AN708" s="747"/>
      <c r="AO708" s="747"/>
      <c r="AP708" s="747"/>
      <c r="AQ708" s="747"/>
      <c r="AR708" s="747"/>
      <c r="AS708" s="747"/>
      <c r="AT708" s="747"/>
      <c r="AU708" s="747"/>
      <c r="AV708" s="747"/>
      <c r="AW708" s="747"/>
      <c r="AX708" s="748"/>
    </row>
    <row r="709" spans="1:50" ht="35.25" customHeight="1" x14ac:dyDescent="0.15">
      <c r="A709" s="646"/>
      <c r="B709" s="648"/>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575</v>
      </c>
      <c r="AE709" s="329"/>
      <c r="AF709" s="329"/>
      <c r="AG709" s="101" t="s">
        <v>624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622</v>
      </c>
      <c r="AE710" s="329"/>
      <c r="AF710" s="329"/>
      <c r="AG710" s="101" t="s">
        <v>577</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5"/>
      <c r="AD711" s="328" t="s">
        <v>575</v>
      </c>
      <c r="AE711" s="329"/>
      <c r="AF711" s="329"/>
      <c r="AG711" s="101" t="s">
        <v>625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6"/>
      <c r="B712" s="648"/>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5"/>
      <c r="AD712" s="786" t="s">
        <v>622</v>
      </c>
      <c r="AE712" s="787"/>
      <c r="AF712" s="787"/>
      <c r="AG712" s="814"/>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56" t="s">
        <v>471</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8" t="s">
        <v>622</v>
      </c>
      <c r="AE713" s="329"/>
      <c r="AF713" s="667"/>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9"/>
      <c r="B714" s="650"/>
      <c r="C714" s="651" t="s">
        <v>447</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622</v>
      </c>
      <c r="AE714" s="812"/>
      <c r="AF714" s="813"/>
      <c r="AG714" s="740"/>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4" t="s">
        <v>40</v>
      </c>
      <c r="B715" s="788"/>
      <c r="C715" s="789" t="s">
        <v>448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4" t="s">
        <v>575</v>
      </c>
      <c r="AE715" s="605"/>
      <c r="AF715" s="660"/>
      <c r="AG715" s="746" t="s">
        <v>626</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30" t="s">
        <v>622</v>
      </c>
      <c r="AE716" s="631"/>
      <c r="AF716" s="631"/>
      <c r="AG716" s="101" t="s">
        <v>611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6"/>
      <c r="B717" s="648"/>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575</v>
      </c>
      <c r="AE717" s="329"/>
      <c r="AF717" s="329"/>
      <c r="AG717" s="101" t="s">
        <v>627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622</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4" t="s">
        <v>622</v>
      </c>
      <c r="AE719" s="605"/>
      <c r="AF719" s="605"/>
      <c r="AG719" s="125" t="s">
        <v>611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15">
      <c r="A721" s="782"/>
      <c r="B721" s="783"/>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2"/>
      <c r="B722" s="78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4"/>
      <c r="B725" s="78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4" t="s">
        <v>48</v>
      </c>
      <c r="B726" s="806"/>
      <c r="C726" s="819" t="s">
        <v>53</v>
      </c>
      <c r="D726" s="845"/>
      <c r="E726" s="845"/>
      <c r="F726" s="846"/>
      <c r="G726" s="577" t="s">
        <v>653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7"/>
      <c r="B727" s="808"/>
      <c r="C727" s="752" t="s">
        <v>57</v>
      </c>
      <c r="D727" s="753"/>
      <c r="E727" s="753"/>
      <c r="F727" s="754"/>
      <c r="G727" s="575" t="s">
        <v>654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t="s">
        <v>655</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t="s">
        <v>257</v>
      </c>
      <c r="B731" s="804"/>
      <c r="C731" s="804"/>
      <c r="D731" s="804"/>
      <c r="E731" s="805"/>
      <c r="F731" s="733" t="s">
        <v>661</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t="s">
        <v>257</v>
      </c>
      <c r="B733" s="678"/>
      <c r="C733" s="678"/>
      <c r="D733" s="678"/>
      <c r="E733" s="679"/>
      <c r="F733" s="641" t="s">
        <v>662</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476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9" t="s">
        <v>550</v>
      </c>
      <c r="B737" s="210"/>
      <c r="C737" s="210"/>
      <c r="D737" s="211"/>
      <c r="E737" s="998" t="s">
        <v>577</v>
      </c>
      <c r="F737" s="998"/>
      <c r="G737" s="998"/>
      <c r="H737" s="998"/>
      <c r="I737" s="998"/>
      <c r="J737" s="998"/>
      <c r="K737" s="998"/>
      <c r="L737" s="998"/>
      <c r="M737" s="998"/>
      <c r="N737" s="365" t="s">
        <v>543</v>
      </c>
      <c r="O737" s="365"/>
      <c r="P737" s="365"/>
      <c r="Q737" s="365"/>
      <c r="R737" s="998" t="s">
        <v>577</v>
      </c>
      <c r="S737" s="998"/>
      <c r="T737" s="998"/>
      <c r="U737" s="998"/>
      <c r="V737" s="998"/>
      <c r="W737" s="998"/>
      <c r="X737" s="998"/>
      <c r="Y737" s="998"/>
      <c r="Z737" s="998"/>
      <c r="AA737" s="365" t="s">
        <v>542</v>
      </c>
      <c r="AB737" s="365"/>
      <c r="AC737" s="365"/>
      <c r="AD737" s="365"/>
      <c r="AE737" s="998" t="s">
        <v>581</v>
      </c>
      <c r="AF737" s="998"/>
      <c r="AG737" s="998"/>
      <c r="AH737" s="998"/>
      <c r="AI737" s="998"/>
      <c r="AJ737" s="998"/>
      <c r="AK737" s="998"/>
      <c r="AL737" s="998"/>
      <c r="AM737" s="998"/>
      <c r="AN737" s="365" t="s">
        <v>541</v>
      </c>
      <c r="AO737" s="365"/>
      <c r="AP737" s="365"/>
      <c r="AQ737" s="365"/>
      <c r="AR737" s="990" t="s">
        <v>577</v>
      </c>
      <c r="AS737" s="991"/>
      <c r="AT737" s="991"/>
      <c r="AU737" s="991"/>
      <c r="AV737" s="991"/>
      <c r="AW737" s="991"/>
      <c r="AX737" s="992"/>
      <c r="AY737" s="89"/>
      <c r="AZ737" s="89"/>
    </row>
    <row r="738" spans="1:52" ht="24.75" customHeight="1" x14ac:dyDescent="0.15">
      <c r="A738" s="999" t="s">
        <v>540</v>
      </c>
      <c r="B738" s="210"/>
      <c r="C738" s="210"/>
      <c r="D738" s="211"/>
      <c r="E738" s="998" t="s">
        <v>628</v>
      </c>
      <c r="F738" s="998"/>
      <c r="G738" s="998"/>
      <c r="H738" s="998"/>
      <c r="I738" s="998"/>
      <c r="J738" s="998"/>
      <c r="K738" s="998"/>
      <c r="L738" s="998"/>
      <c r="M738" s="998"/>
      <c r="N738" s="365" t="s">
        <v>539</v>
      </c>
      <c r="O738" s="365"/>
      <c r="P738" s="365"/>
      <c r="Q738" s="365"/>
      <c r="R738" s="998" t="s">
        <v>629</v>
      </c>
      <c r="S738" s="998"/>
      <c r="T738" s="998"/>
      <c r="U738" s="998"/>
      <c r="V738" s="998"/>
      <c r="W738" s="998"/>
      <c r="X738" s="998"/>
      <c r="Y738" s="998"/>
      <c r="Z738" s="998"/>
      <c r="AA738" s="365" t="s">
        <v>538</v>
      </c>
      <c r="AB738" s="365"/>
      <c r="AC738" s="365"/>
      <c r="AD738" s="365"/>
      <c r="AE738" s="998" t="s">
        <v>630</v>
      </c>
      <c r="AF738" s="998"/>
      <c r="AG738" s="998"/>
      <c r="AH738" s="998"/>
      <c r="AI738" s="998"/>
      <c r="AJ738" s="998"/>
      <c r="AK738" s="998"/>
      <c r="AL738" s="998"/>
      <c r="AM738" s="998"/>
      <c r="AN738" s="365" t="s">
        <v>534</v>
      </c>
      <c r="AO738" s="365"/>
      <c r="AP738" s="365"/>
      <c r="AQ738" s="365"/>
      <c r="AR738" s="990" t="s">
        <v>652</v>
      </c>
      <c r="AS738" s="991"/>
      <c r="AT738" s="991"/>
      <c r="AU738" s="991"/>
      <c r="AV738" s="991"/>
      <c r="AW738" s="991"/>
      <c r="AX738" s="992"/>
    </row>
    <row r="739" spans="1:52" ht="24.75" customHeight="1" thickBot="1" x14ac:dyDescent="0.2">
      <c r="A739" s="1000" t="s">
        <v>530</v>
      </c>
      <c r="B739" s="1001"/>
      <c r="C739" s="1001"/>
      <c r="D739" s="1002"/>
      <c r="E739" s="1003" t="s">
        <v>570</v>
      </c>
      <c r="F739" s="993"/>
      <c r="G739" s="993"/>
      <c r="H739" s="93" t="str">
        <f>IF(E739="", "", "(")</f>
        <v>(</v>
      </c>
      <c r="I739" s="993" t="s">
        <v>466</v>
      </c>
      <c r="J739" s="993"/>
      <c r="K739" s="93" t="str">
        <f>IF(OR(I739="　", I739=""), "", "-")</f>
        <v/>
      </c>
      <c r="L739" s="994">
        <v>684</v>
      </c>
      <c r="M739" s="994"/>
      <c r="N739" s="94" t="str">
        <f>IF(O739="", "", "-")</f>
        <v/>
      </c>
      <c r="O739" s="95"/>
      <c r="P739" s="94" t="str">
        <f>IF(E739="", "", ")")</f>
        <v>)</v>
      </c>
      <c r="Q739" s="1003"/>
      <c r="R739" s="993"/>
      <c r="S739" s="993"/>
      <c r="T739" s="93" t="str">
        <f>IF(Q739="", "", "(")</f>
        <v/>
      </c>
      <c r="U739" s="993"/>
      <c r="V739" s="993"/>
      <c r="W739" s="93" t="str">
        <f>IF(OR(U739="　", U739=""), "", "-")</f>
        <v/>
      </c>
      <c r="X739" s="994"/>
      <c r="Y739" s="994"/>
      <c r="Z739" s="94" t="str">
        <f>IF(AA739="", "", "-")</f>
        <v/>
      </c>
      <c r="AA739" s="95"/>
      <c r="AB739" s="94" t="str">
        <f>IF(Q739="", "", ")")</f>
        <v/>
      </c>
      <c r="AC739" s="1003"/>
      <c r="AD739" s="993"/>
      <c r="AE739" s="993"/>
      <c r="AF739" s="93" t="str">
        <f>IF(AC739="", "", "(")</f>
        <v/>
      </c>
      <c r="AG739" s="993"/>
      <c r="AH739" s="993"/>
      <c r="AI739" s="93" t="str">
        <f>IF(OR(AG739="　", AG739=""), "", "-")</f>
        <v/>
      </c>
      <c r="AJ739" s="994"/>
      <c r="AK739" s="994"/>
      <c r="AL739" s="94" t="str">
        <f>IF(AM739="", "", "-")</f>
        <v/>
      </c>
      <c r="AM739" s="95"/>
      <c r="AN739" s="94" t="str">
        <f>IF(AC739="", "", ")")</f>
        <v/>
      </c>
      <c r="AO739" s="995"/>
      <c r="AP739" s="996"/>
      <c r="AQ739" s="996"/>
      <c r="AR739" s="996"/>
      <c r="AS739" s="996"/>
      <c r="AT739" s="996"/>
      <c r="AU739" s="996"/>
      <c r="AV739" s="996"/>
      <c r="AW739" s="996"/>
      <c r="AX739" s="997"/>
    </row>
    <row r="740" spans="1:52" ht="28.35" customHeight="1" x14ac:dyDescent="0.15">
      <c r="A740" s="616" t="s">
        <v>510</v>
      </c>
      <c r="B740" s="617"/>
      <c r="C740" s="617"/>
      <c r="D740" s="617"/>
      <c r="E740" s="617"/>
      <c r="F740" s="618"/>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512</v>
      </c>
      <c r="B779" s="633"/>
      <c r="C779" s="633"/>
      <c r="D779" s="633"/>
      <c r="E779" s="633"/>
      <c r="F779" s="634"/>
      <c r="G779" s="595" t="s">
        <v>644</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7"/>
    </row>
    <row r="780" spans="1:50" ht="24.75"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631</v>
      </c>
      <c r="H781" s="675"/>
      <c r="I781" s="675"/>
      <c r="J781" s="675"/>
      <c r="K781" s="676"/>
      <c r="L781" s="668" t="s">
        <v>632</v>
      </c>
      <c r="M781" s="843"/>
      <c r="N781" s="843"/>
      <c r="O781" s="843"/>
      <c r="P781" s="843"/>
      <c r="Q781" s="843"/>
      <c r="R781" s="843"/>
      <c r="S781" s="843"/>
      <c r="T781" s="843"/>
      <c r="U781" s="843"/>
      <c r="V781" s="843"/>
      <c r="W781" s="843"/>
      <c r="X781" s="844"/>
      <c r="Y781" s="388">
        <v>16</v>
      </c>
      <c r="Z781" s="389"/>
      <c r="AA781" s="389"/>
      <c r="AB781" s="809"/>
      <c r="AC781" s="674"/>
      <c r="AD781" s="839"/>
      <c r="AE781" s="839"/>
      <c r="AF781" s="839"/>
      <c r="AG781" s="840"/>
      <c r="AH781" s="668"/>
      <c r="AI781" s="669"/>
      <c r="AJ781" s="669"/>
      <c r="AK781" s="669"/>
      <c r="AL781" s="669"/>
      <c r="AM781" s="669"/>
      <c r="AN781" s="669"/>
      <c r="AO781" s="669"/>
      <c r="AP781" s="669"/>
      <c r="AQ781" s="669"/>
      <c r="AR781" s="669"/>
      <c r="AS781" s="669"/>
      <c r="AT781" s="670"/>
      <c r="AU781" s="388"/>
      <c r="AV781" s="389"/>
      <c r="AW781" s="389"/>
      <c r="AX781" s="390"/>
    </row>
    <row r="782" spans="1:50" ht="24.75" customHeight="1" x14ac:dyDescent="0.15">
      <c r="A782" s="635"/>
      <c r="B782" s="636"/>
      <c r="C782" s="636"/>
      <c r="D782" s="636"/>
      <c r="E782" s="636"/>
      <c r="F782" s="637"/>
      <c r="G782" s="606" t="s">
        <v>633</v>
      </c>
      <c r="H782" s="628"/>
      <c r="I782" s="628"/>
      <c r="J782" s="628"/>
      <c r="K782" s="629"/>
      <c r="L782" s="598" t="s">
        <v>634</v>
      </c>
      <c r="M782" s="612"/>
      <c r="N782" s="612"/>
      <c r="O782" s="612"/>
      <c r="P782" s="612"/>
      <c r="Q782" s="612"/>
      <c r="R782" s="612"/>
      <c r="S782" s="612"/>
      <c r="T782" s="612"/>
      <c r="U782" s="612"/>
      <c r="V782" s="612"/>
      <c r="W782" s="612"/>
      <c r="X782" s="613"/>
      <c r="Y782" s="601">
        <v>15</v>
      </c>
      <c r="Z782" s="602"/>
      <c r="AA782" s="602"/>
      <c r="AB782" s="614"/>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5"/>
      <c r="B783" s="636"/>
      <c r="C783" s="636"/>
      <c r="D783" s="636"/>
      <c r="E783" s="636"/>
      <c r="F783" s="637"/>
      <c r="G783" s="606" t="s">
        <v>648</v>
      </c>
      <c r="H783" s="628"/>
      <c r="I783" s="628"/>
      <c r="J783" s="628"/>
      <c r="K783" s="629"/>
      <c r="L783" s="598" t="s">
        <v>649</v>
      </c>
      <c r="M783" s="612"/>
      <c r="N783" s="612"/>
      <c r="O783" s="612"/>
      <c r="P783" s="612"/>
      <c r="Q783" s="612"/>
      <c r="R783" s="612"/>
      <c r="S783" s="612"/>
      <c r="T783" s="612"/>
      <c r="U783" s="612"/>
      <c r="V783" s="612"/>
      <c r="W783" s="612"/>
      <c r="X783" s="613"/>
      <c r="Y783" s="601">
        <v>14</v>
      </c>
      <c r="Z783" s="602"/>
      <c r="AA783" s="602"/>
      <c r="AB783" s="614"/>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5"/>
      <c r="B784" s="636"/>
      <c r="C784" s="636"/>
      <c r="D784" s="636"/>
      <c r="E784" s="636"/>
      <c r="F784" s="637"/>
      <c r="G784" s="606" t="s">
        <v>635</v>
      </c>
      <c r="H784" s="628"/>
      <c r="I784" s="628"/>
      <c r="J784" s="628"/>
      <c r="K784" s="629"/>
      <c r="L784" s="598" t="s">
        <v>650</v>
      </c>
      <c r="M784" s="612"/>
      <c r="N784" s="612"/>
      <c r="O784" s="612"/>
      <c r="P784" s="612"/>
      <c r="Q784" s="612"/>
      <c r="R784" s="612"/>
      <c r="S784" s="612"/>
      <c r="T784" s="612"/>
      <c r="U784" s="612"/>
      <c r="V784" s="612"/>
      <c r="W784" s="612"/>
      <c r="X784" s="613"/>
      <c r="Y784" s="601">
        <v>6</v>
      </c>
      <c r="Z784" s="602"/>
      <c r="AA784" s="602"/>
      <c r="AB784" s="614"/>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5"/>
      <c r="B785" s="636"/>
      <c r="C785" s="636"/>
      <c r="D785" s="636"/>
      <c r="E785" s="636"/>
      <c r="F785" s="637"/>
      <c r="G785" s="606" t="s">
        <v>636</v>
      </c>
      <c r="H785" s="628"/>
      <c r="I785" s="628"/>
      <c r="J785" s="628"/>
      <c r="K785" s="629"/>
      <c r="L785" s="598" t="s">
        <v>637</v>
      </c>
      <c r="M785" s="612"/>
      <c r="N785" s="612"/>
      <c r="O785" s="612"/>
      <c r="P785" s="612"/>
      <c r="Q785" s="612"/>
      <c r="R785" s="612"/>
      <c r="S785" s="612"/>
      <c r="T785" s="612"/>
      <c r="U785" s="612"/>
      <c r="V785" s="612"/>
      <c r="W785" s="612"/>
      <c r="X785" s="613"/>
      <c r="Y785" s="601">
        <v>4</v>
      </c>
      <c r="Z785" s="602"/>
      <c r="AA785" s="602"/>
      <c r="AB785" s="614"/>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5"/>
      <c r="B786" s="636"/>
      <c r="C786" s="636"/>
      <c r="D786" s="636"/>
      <c r="E786" s="636"/>
      <c r="F786" s="637"/>
      <c r="G786" s="606" t="s">
        <v>638</v>
      </c>
      <c r="H786" s="628"/>
      <c r="I786" s="628"/>
      <c r="J786" s="628"/>
      <c r="K786" s="629"/>
      <c r="L786" s="598" t="s">
        <v>639</v>
      </c>
      <c r="M786" s="612"/>
      <c r="N786" s="612"/>
      <c r="O786" s="612"/>
      <c r="P786" s="612"/>
      <c r="Q786" s="612"/>
      <c r="R786" s="612"/>
      <c r="S786" s="612"/>
      <c r="T786" s="612"/>
      <c r="U786" s="612"/>
      <c r="V786" s="612"/>
      <c r="W786" s="612"/>
      <c r="X786" s="613"/>
      <c r="Y786" s="601">
        <v>2</v>
      </c>
      <c r="Z786" s="602"/>
      <c r="AA786" s="602"/>
      <c r="AB786" s="614"/>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5"/>
      <c r="B787" s="636"/>
      <c r="C787" s="636"/>
      <c r="D787" s="636"/>
      <c r="E787" s="636"/>
      <c r="F787" s="637"/>
      <c r="G787" s="606" t="s">
        <v>640</v>
      </c>
      <c r="H787" s="628"/>
      <c r="I787" s="628"/>
      <c r="J787" s="628"/>
      <c r="K787" s="629"/>
      <c r="L787" s="598" t="s">
        <v>641</v>
      </c>
      <c r="M787" s="612"/>
      <c r="N787" s="612"/>
      <c r="O787" s="612"/>
      <c r="P787" s="612"/>
      <c r="Q787" s="612"/>
      <c r="R787" s="612"/>
      <c r="S787" s="612"/>
      <c r="T787" s="612"/>
      <c r="U787" s="612"/>
      <c r="V787" s="612"/>
      <c r="W787" s="612"/>
      <c r="X787" s="613"/>
      <c r="Y787" s="601">
        <v>1</v>
      </c>
      <c r="Z787" s="602"/>
      <c r="AA787" s="602"/>
      <c r="AB787" s="614"/>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5"/>
      <c r="B788" s="636"/>
      <c r="C788" s="636"/>
      <c r="D788" s="636"/>
      <c r="E788" s="636"/>
      <c r="F788" s="637"/>
      <c r="G788" s="606" t="s">
        <v>642</v>
      </c>
      <c r="H788" s="628"/>
      <c r="I788" s="628"/>
      <c r="J788" s="628"/>
      <c r="K788" s="629"/>
      <c r="L788" s="598" t="s">
        <v>643</v>
      </c>
      <c r="M788" s="612"/>
      <c r="N788" s="612"/>
      <c r="O788" s="612"/>
      <c r="P788" s="612"/>
      <c r="Q788" s="612"/>
      <c r="R788" s="612"/>
      <c r="S788" s="612"/>
      <c r="T788" s="612"/>
      <c r="U788" s="612"/>
      <c r="V788" s="612"/>
      <c r="W788" s="612"/>
      <c r="X788" s="613"/>
      <c r="Y788" s="601">
        <v>1</v>
      </c>
      <c r="Z788" s="602"/>
      <c r="AA788" s="602"/>
      <c r="AB788" s="614"/>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5"/>
      <c r="B789" s="636"/>
      <c r="C789" s="636"/>
      <c r="D789" s="636"/>
      <c r="E789" s="636"/>
      <c r="F789" s="637"/>
      <c r="G789" s="606"/>
      <c r="H789" s="628"/>
      <c r="I789" s="628"/>
      <c r="J789" s="628"/>
      <c r="K789" s="629"/>
      <c r="L789" s="598"/>
      <c r="M789" s="612"/>
      <c r="N789" s="612"/>
      <c r="O789" s="612"/>
      <c r="P789" s="612"/>
      <c r="Q789" s="612"/>
      <c r="R789" s="612"/>
      <c r="S789" s="612"/>
      <c r="T789" s="612"/>
      <c r="U789" s="612"/>
      <c r="V789" s="612"/>
      <c r="W789" s="612"/>
      <c r="X789" s="613"/>
      <c r="Y789" s="601"/>
      <c r="Z789" s="602"/>
      <c r="AA789" s="602"/>
      <c r="AB789" s="614"/>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5"/>
      <c r="B790" s="636"/>
      <c r="C790" s="636"/>
      <c r="D790" s="636"/>
      <c r="E790" s="636"/>
      <c r="F790" s="637"/>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4"/>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59</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0</v>
      </c>
      <c r="AV791" s="836"/>
      <c r="AW791" s="836"/>
      <c r="AX791" s="838"/>
    </row>
    <row r="792" spans="1:50" ht="24.75" hidden="1" customHeight="1" x14ac:dyDescent="0.15">
      <c r="A792" s="635"/>
      <c r="B792" s="636"/>
      <c r="C792" s="636"/>
      <c r="D792" s="636"/>
      <c r="E792" s="636"/>
      <c r="F792" s="637"/>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7"/>
    </row>
    <row r="793" spans="1:50" ht="24.75" hidden="1"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5"/>
      <c r="B794" s="636"/>
      <c r="C794" s="636"/>
      <c r="D794" s="636"/>
      <c r="E794" s="636"/>
      <c r="F794" s="637"/>
      <c r="G794" s="674"/>
      <c r="H794" s="839"/>
      <c r="I794" s="839"/>
      <c r="J794" s="839"/>
      <c r="K794" s="840"/>
      <c r="L794" s="668"/>
      <c r="M794" s="669"/>
      <c r="N794" s="669"/>
      <c r="O794" s="669"/>
      <c r="P794" s="669"/>
      <c r="Q794" s="669"/>
      <c r="R794" s="669"/>
      <c r="S794" s="669"/>
      <c r="T794" s="669"/>
      <c r="U794" s="669"/>
      <c r="V794" s="669"/>
      <c r="W794" s="669"/>
      <c r="X794" s="670"/>
      <c r="Y794" s="388"/>
      <c r="Z794" s="389"/>
      <c r="AA794" s="389"/>
      <c r="AB794" s="809"/>
      <c r="AC794" s="674"/>
      <c r="AD794" s="839"/>
      <c r="AE794" s="839"/>
      <c r="AF794" s="839"/>
      <c r="AG794" s="840"/>
      <c r="AH794" s="668"/>
      <c r="AI794" s="669"/>
      <c r="AJ794" s="669"/>
      <c r="AK794" s="669"/>
      <c r="AL794" s="669"/>
      <c r="AM794" s="669"/>
      <c r="AN794" s="669"/>
      <c r="AO794" s="669"/>
      <c r="AP794" s="669"/>
      <c r="AQ794" s="669"/>
      <c r="AR794" s="669"/>
      <c r="AS794" s="669"/>
      <c r="AT794" s="670"/>
      <c r="AU794" s="388"/>
      <c r="AV794" s="389"/>
      <c r="AW794" s="389"/>
      <c r="AX794" s="390"/>
    </row>
    <row r="795" spans="1:50" ht="24.75" hidden="1" customHeight="1" x14ac:dyDescent="0.15">
      <c r="A795" s="635"/>
      <c r="B795" s="636"/>
      <c r="C795" s="636"/>
      <c r="D795" s="636"/>
      <c r="E795" s="636"/>
      <c r="F795" s="637"/>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4"/>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5"/>
      <c r="B796" s="636"/>
      <c r="C796" s="636"/>
      <c r="D796" s="636"/>
      <c r="E796" s="636"/>
      <c r="F796" s="637"/>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4"/>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5"/>
      <c r="B797" s="636"/>
      <c r="C797" s="636"/>
      <c r="D797" s="636"/>
      <c r="E797" s="636"/>
      <c r="F797" s="637"/>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4"/>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5"/>
      <c r="B798" s="636"/>
      <c r="C798" s="636"/>
      <c r="D798" s="636"/>
      <c r="E798" s="636"/>
      <c r="F798" s="637"/>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4"/>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5"/>
      <c r="B799" s="636"/>
      <c r="C799" s="636"/>
      <c r="D799" s="636"/>
      <c r="E799" s="636"/>
      <c r="F799" s="637"/>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4"/>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5"/>
      <c r="B800" s="636"/>
      <c r="C800" s="636"/>
      <c r="D800" s="636"/>
      <c r="E800" s="636"/>
      <c r="F800" s="637"/>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4"/>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5"/>
      <c r="B801" s="636"/>
      <c r="C801" s="636"/>
      <c r="D801" s="636"/>
      <c r="E801" s="636"/>
      <c r="F801" s="637"/>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4"/>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5"/>
      <c r="B802" s="636"/>
      <c r="C802" s="636"/>
      <c r="D802" s="636"/>
      <c r="E802" s="636"/>
      <c r="F802" s="637"/>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4"/>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5"/>
      <c r="B803" s="636"/>
      <c r="C803" s="636"/>
      <c r="D803" s="636"/>
      <c r="E803" s="636"/>
      <c r="F803" s="637"/>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4"/>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5"/>
      <c r="B805" s="636"/>
      <c r="C805" s="636"/>
      <c r="D805" s="636"/>
      <c r="E805" s="636"/>
      <c r="F805" s="637"/>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7"/>
    </row>
    <row r="806" spans="1:50" ht="24.75" hidden="1"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839"/>
      <c r="I807" s="839"/>
      <c r="J807" s="839"/>
      <c r="K807" s="840"/>
      <c r="L807" s="668"/>
      <c r="M807" s="669"/>
      <c r="N807" s="669"/>
      <c r="O807" s="669"/>
      <c r="P807" s="669"/>
      <c r="Q807" s="669"/>
      <c r="R807" s="669"/>
      <c r="S807" s="669"/>
      <c r="T807" s="669"/>
      <c r="U807" s="669"/>
      <c r="V807" s="669"/>
      <c r="W807" s="669"/>
      <c r="X807" s="670"/>
      <c r="Y807" s="388"/>
      <c r="Z807" s="389"/>
      <c r="AA807" s="389"/>
      <c r="AB807" s="809"/>
      <c r="AC807" s="674"/>
      <c r="AD807" s="839"/>
      <c r="AE807" s="839"/>
      <c r="AF807" s="839"/>
      <c r="AG807" s="840"/>
      <c r="AH807" s="668"/>
      <c r="AI807" s="669"/>
      <c r="AJ807" s="669"/>
      <c r="AK807" s="669"/>
      <c r="AL807" s="669"/>
      <c r="AM807" s="669"/>
      <c r="AN807" s="669"/>
      <c r="AO807" s="669"/>
      <c r="AP807" s="669"/>
      <c r="AQ807" s="669"/>
      <c r="AR807" s="669"/>
      <c r="AS807" s="669"/>
      <c r="AT807" s="670"/>
      <c r="AU807" s="388"/>
      <c r="AV807" s="389"/>
      <c r="AW807" s="389"/>
      <c r="AX807" s="390"/>
    </row>
    <row r="808" spans="1:50" ht="24.75" hidden="1" customHeight="1" x14ac:dyDescent="0.15">
      <c r="A808" s="635"/>
      <c r="B808" s="636"/>
      <c r="C808" s="636"/>
      <c r="D808" s="636"/>
      <c r="E808" s="636"/>
      <c r="F808" s="637"/>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4"/>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5"/>
      <c r="B809" s="636"/>
      <c r="C809" s="636"/>
      <c r="D809" s="636"/>
      <c r="E809" s="636"/>
      <c r="F809" s="637"/>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4"/>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5"/>
      <c r="B810" s="636"/>
      <c r="C810" s="636"/>
      <c r="D810" s="636"/>
      <c r="E810" s="636"/>
      <c r="F810" s="637"/>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4"/>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5"/>
      <c r="B811" s="636"/>
      <c r="C811" s="636"/>
      <c r="D811" s="636"/>
      <c r="E811" s="636"/>
      <c r="F811" s="637"/>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4"/>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5"/>
      <c r="B812" s="636"/>
      <c r="C812" s="636"/>
      <c r="D812" s="636"/>
      <c r="E812" s="636"/>
      <c r="F812" s="637"/>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4"/>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5"/>
      <c r="B813" s="636"/>
      <c r="C813" s="636"/>
      <c r="D813" s="636"/>
      <c r="E813" s="636"/>
      <c r="F813" s="637"/>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4"/>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5"/>
      <c r="B814" s="636"/>
      <c r="C814" s="636"/>
      <c r="D814" s="636"/>
      <c r="E814" s="636"/>
      <c r="F814" s="637"/>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4"/>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5"/>
      <c r="B815" s="636"/>
      <c r="C815" s="636"/>
      <c r="D815" s="636"/>
      <c r="E815" s="636"/>
      <c r="F815" s="637"/>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4"/>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5"/>
      <c r="B816" s="636"/>
      <c r="C816" s="636"/>
      <c r="D816" s="636"/>
      <c r="E816" s="636"/>
      <c r="F816" s="637"/>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4"/>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5"/>
      <c r="B818" s="636"/>
      <c r="C818" s="636"/>
      <c r="D818" s="636"/>
      <c r="E818" s="636"/>
      <c r="F818" s="637"/>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7"/>
    </row>
    <row r="819" spans="1:50" ht="24.75" hidden="1"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839"/>
      <c r="I820" s="839"/>
      <c r="J820" s="839"/>
      <c r="K820" s="840"/>
      <c r="L820" s="668"/>
      <c r="M820" s="669"/>
      <c r="N820" s="669"/>
      <c r="O820" s="669"/>
      <c r="P820" s="669"/>
      <c r="Q820" s="669"/>
      <c r="R820" s="669"/>
      <c r="S820" s="669"/>
      <c r="T820" s="669"/>
      <c r="U820" s="669"/>
      <c r="V820" s="669"/>
      <c r="W820" s="669"/>
      <c r="X820" s="670"/>
      <c r="Y820" s="388"/>
      <c r="Z820" s="389"/>
      <c r="AA820" s="389"/>
      <c r="AB820" s="809"/>
      <c r="AC820" s="674"/>
      <c r="AD820" s="839"/>
      <c r="AE820" s="839"/>
      <c r="AF820" s="839"/>
      <c r="AG820" s="840"/>
      <c r="AH820" s="668"/>
      <c r="AI820" s="669"/>
      <c r="AJ820" s="669"/>
      <c r="AK820" s="669"/>
      <c r="AL820" s="669"/>
      <c r="AM820" s="669"/>
      <c r="AN820" s="669"/>
      <c r="AO820" s="669"/>
      <c r="AP820" s="669"/>
      <c r="AQ820" s="669"/>
      <c r="AR820" s="669"/>
      <c r="AS820" s="669"/>
      <c r="AT820" s="670"/>
      <c r="AU820" s="388"/>
      <c r="AV820" s="389"/>
      <c r="AW820" s="389"/>
      <c r="AX820" s="390"/>
    </row>
    <row r="821" spans="1:50" ht="24.75" hidden="1" customHeight="1" x14ac:dyDescent="0.15">
      <c r="A821" s="635"/>
      <c r="B821" s="636"/>
      <c r="C821" s="636"/>
      <c r="D821" s="636"/>
      <c r="E821" s="636"/>
      <c r="F821" s="637"/>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4"/>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5"/>
      <c r="B822" s="636"/>
      <c r="C822" s="636"/>
      <c r="D822" s="636"/>
      <c r="E822" s="636"/>
      <c r="F822" s="637"/>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4"/>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5"/>
      <c r="B823" s="636"/>
      <c r="C823" s="636"/>
      <c r="D823" s="636"/>
      <c r="E823" s="636"/>
      <c r="F823" s="637"/>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4"/>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5"/>
      <c r="B824" s="636"/>
      <c r="C824" s="636"/>
      <c r="D824" s="636"/>
      <c r="E824" s="636"/>
      <c r="F824" s="637"/>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4"/>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5"/>
      <c r="B825" s="636"/>
      <c r="C825" s="636"/>
      <c r="D825" s="636"/>
      <c r="E825" s="636"/>
      <c r="F825" s="637"/>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4"/>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5"/>
      <c r="B826" s="636"/>
      <c r="C826" s="636"/>
      <c r="D826" s="636"/>
      <c r="E826" s="636"/>
      <c r="F826" s="637"/>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4"/>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5"/>
      <c r="B827" s="636"/>
      <c r="C827" s="636"/>
      <c r="D827" s="636"/>
      <c r="E827" s="636"/>
      <c r="F827" s="637"/>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4"/>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5"/>
      <c r="B828" s="636"/>
      <c r="C828" s="636"/>
      <c r="D828" s="636"/>
      <c r="E828" s="636"/>
      <c r="F828" s="637"/>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4"/>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5"/>
      <c r="B829" s="636"/>
      <c r="C829" s="636"/>
      <c r="D829" s="636"/>
      <c r="E829" s="636"/>
      <c r="F829" s="637"/>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4"/>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645</v>
      </c>
      <c r="D837" s="347"/>
      <c r="E837" s="347"/>
      <c r="F837" s="347"/>
      <c r="G837" s="347"/>
      <c r="H837" s="347"/>
      <c r="I837" s="347"/>
      <c r="J837" s="348">
        <v>2010005001032</v>
      </c>
      <c r="K837" s="349"/>
      <c r="L837" s="349"/>
      <c r="M837" s="349"/>
      <c r="N837" s="349"/>
      <c r="O837" s="349"/>
      <c r="P837" s="362" t="s">
        <v>646</v>
      </c>
      <c r="Q837" s="350"/>
      <c r="R837" s="350"/>
      <c r="S837" s="350"/>
      <c r="T837" s="350"/>
      <c r="U837" s="350"/>
      <c r="V837" s="350"/>
      <c r="W837" s="350"/>
      <c r="X837" s="350"/>
      <c r="Y837" s="351">
        <v>59</v>
      </c>
      <c r="Z837" s="352"/>
      <c r="AA837" s="352"/>
      <c r="AB837" s="353"/>
      <c r="AC837" s="363" t="s">
        <v>499</v>
      </c>
      <c r="AD837" s="371"/>
      <c r="AE837" s="371"/>
      <c r="AF837" s="371"/>
      <c r="AG837" s="371"/>
      <c r="AH837" s="372">
        <v>1</v>
      </c>
      <c r="AI837" s="373"/>
      <c r="AJ837" s="373"/>
      <c r="AK837" s="373"/>
      <c r="AL837" s="357">
        <v>100</v>
      </c>
      <c r="AM837" s="358"/>
      <c r="AN837" s="358"/>
      <c r="AO837" s="359"/>
      <c r="AP837" s="360" t="s">
        <v>611</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611</v>
      </c>
      <c r="F1102" s="375"/>
      <c r="G1102" s="375"/>
      <c r="H1102" s="375"/>
      <c r="I1102" s="375"/>
      <c r="J1102" s="348" t="s">
        <v>613</v>
      </c>
      <c r="K1102" s="349"/>
      <c r="L1102" s="349"/>
      <c r="M1102" s="349"/>
      <c r="N1102" s="349"/>
      <c r="O1102" s="349"/>
      <c r="P1102" s="362" t="s">
        <v>647</v>
      </c>
      <c r="Q1102" s="350"/>
      <c r="R1102" s="350"/>
      <c r="S1102" s="350"/>
      <c r="T1102" s="350"/>
      <c r="U1102" s="350"/>
      <c r="V1102" s="350"/>
      <c r="W1102" s="350"/>
      <c r="X1102" s="350"/>
      <c r="Y1102" s="351" t="s">
        <v>577</v>
      </c>
      <c r="Z1102" s="352"/>
      <c r="AA1102" s="352"/>
      <c r="AB1102" s="353"/>
      <c r="AC1102" s="354"/>
      <c r="AD1102" s="354"/>
      <c r="AE1102" s="354"/>
      <c r="AF1102" s="354"/>
      <c r="AG1102" s="354"/>
      <c r="AH1102" s="355" t="s">
        <v>577</v>
      </c>
      <c r="AI1102" s="356"/>
      <c r="AJ1102" s="356"/>
      <c r="AK1102" s="356"/>
      <c r="AL1102" s="357" t="s">
        <v>577</v>
      </c>
      <c r="AM1102" s="358"/>
      <c r="AN1102" s="358"/>
      <c r="AO1102" s="359"/>
      <c r="AP1102" s="360" t="s">
        <v>577</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8">
    <cfRule type="expression" dxfId="2377" priority="2811">
      <formula>IF(RIGHT(TEXT(Y838,"0.#"),1)=".",FALSE,TRUE)</formula>
    </cfRule>
    <cfRule type="expression" dxfId="2376" priority="2812">
      <formula>IF(RIGHT(TEXT(Y838,"0.#"),1)=".",TRUE,FALSE)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5" orientation="portrait" r:id="rId1"/>
  <headerFooter differentFirst="1" alignWithMargins="0"/>
  <rowBreaks count="4" manualBreakCount="4">
    <brk id="79" max="50" man="1"/>
    <brk id="429" max="50" man="1"/>
    <brk id="725" max="50" man="1"/>
    <brk id="778" max="50"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45" zoomScaleNormal="14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575</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0"/>
      <c r="Z2" s="833"/>
      <c r="AA2" s="834"/>
      <c r="AB2" s="1034" t="s">
        <v>11</v>
      </c>
      <c r="AC2" s="1035"/>
      <c r="AD2" s="1036"/>
      <c r="AE2" s="1040" t="s">
        <v>557</v>
      </c>
      <c r="AF2" s="1040"/>
      <c r="AG2" s="1040"/>
      <c r="AH2" s="1040"/>
      <c r="AI2" s="1040" t="s">
        <v>554</v>
      </c>
      <c r="AJ2" s="1040"/>
      <c r="AK2" s="1040"/>
      <c r="AL2" s="1040"/>
      <c r="AM2" s="1040" t="s">
        <v>528</v>
      </c>
      <c r="AN2" s="1040"/>
      <c r="AO2" s="1040"/>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1"/>
      <c r="Z3" s="1032"/>
      <c r="AA3" s="1033"/>
      <c r="AB3" s="1037"/>
      <c r="AC3" s="1038"/>
      <c r="AD3" s="1039"/>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7"/>
      <c r="I4" s="1007"/>
      <c r="J4" s="1007"/>
      <c r="K4" s="1007"/>
      <c r="L4" s="1007"/>
      <c r="M4" s="1007"/>
      <c r="N4" s="1007"/>
      <c r="O4" s="1008"/>
      <c r="P4" s="105"/>
      <c r="Q4" s="1015"/>
      <c r="R4" s="1015"/>
      <c r="S4" s="1015"/>
      <c r="T4" s="1015"/>
      <c r="U4" s="1015"/>
      <c r="V4" s="1015"/>
      <c r="W4" s="1015"/>
      <c r="X4" s="1016"/>
      <c r="Y4" s="1025" t="s">
        <v>12</v>
      </c>
      <c r="Z4" s="1026"/>
      <c r="AA4" s="1027"/>
      <c r="AB4" s="461"/>
      <c r="AC4" s="1029"/>
      <c r="AD4" s="1029"/>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9"/>
      <c r="H5" s="1010"/>
      <c r="I5" s="1010"/>
      <c r="J5" s="1010"/>
      <c r="K5" s="1010"/>
      <c r="L5" s="1010"/>
      <c r="M5" s="1010"/>
      <c r="N5" s="1010"/>
      <c r="O5" s="1011"/>
      <c r="P5" s="1017"/>
      <c r="Q5" s="1017"/>
      <c r="R5" s="1017"/>
      <c r="S5" s="1017"/>
      <c r="T5" s="1017"/>
      <c r="U5" s="1017"/>
      <c r="V5" s="1017"/>
      <c r="W5" s="1017"/>
      <c r="X5" s="1018"/>
      <c r="Y5" s="415" t="s">
        <v>54</v>
      </c>
      <c r="Z5" s="1022"/>
      <c r="AA5" s="1023"/>
      <c r="AB5" s="523"/>
      <c r="AC5" s="1028"/>
      <c r="AD5" s="1028"/>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2"/>
      <c r="H6" s="1013"/>
      <c r="I6" s="1013"/>
      <c r="J6" s="1013"/>
      <c r="K6" s="1013"/>
      <c r="L6" s="1013"/>
      <c r="M6" s="1013"/>
      <c r="N6" s="1013"/>
      <c r="O6" s="1014"/>
      <c r="P6" s="1019"/>
      <c r="Q6" s="1019"/>
      <c r="R6" s="1019"/>
      <c r="S6" s="1019"/>
      <c r="T6" s="1019"/>
      <c r="U6" s="1019"/>
      <c r="V6" s="1019"/>
      <c r="W6" s="1019"/>
      <c r="X6" s="1020"/>
      <c r="Y6" s="1021" t="s">
        <v>13</v>
      </c>
      <c r="Z6" s="1022"/>
      <c r="AA6" s="1023"/>
      <c r="AB6" s="594" t="s">
        <v>301</v>
      </c>
      <c r="AC6" s="1024"/>
      <c r="AD6" s="1024"/>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0"/>
      <c r="Z9" s="833"/>
      <c r="AA9" s="834"/>
      <c r="AB9" s="1034" t="s">
        <v>11</v>
      </c>
      <c r="AC9" s="1035"/>
      <c r="AD9" s="1036"/>
      <c r="AE9" s="1040" t="s">
        <v>558</v>
      </c>
      <c r="AF9" s="1040"/>
      <c r="AG9" s="1040"/>
      <c r="AH9" s="1040"/>
      <c r="AI9" s="1040" t="s">
        <v>554</v>
      </c>
      <c r="AJ9" s="1040"/>
      <c r="AK9" s="1040"/>
      <c r="AL9" s="1040"/>
      <c r="AM9" s="1040" t="s">
        <v>528</v>
      </c>
      <c r="AN9" s="1040"/>
      <c r="AO9" s="1040"/>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1"/>
      <c r="Z10" s="1032"/>
      <c r="AA10" s="1033"/>
      <c r="AB10" s="1037"/>
      <c r="AC10" s="1038"/>
      <c r="AD10" s="1039"/>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7"/>
      <c r="I11" s="1007"/>
      <c r="J11" s="1007"/>
      <c r="K11" s="1007"/>
      <c r="L11" s="1007"/>
      <c r="M11" s="1007"/>
      <c r="N11" s="1007"/>
      <c r="O11" s="1008"/>
      <c r="P11" s="105"/>
      <c r="Q11" s="1015"/>
      <c r="R11" s="1015"/>
      <c r="S11" s="1015"/>
      <c r="T11" s="1015"/>
      <c r="U11" s="1015"/>
      <c r="V11" s="1015"/>
      <c r="W11" s="1015"/>
      <c r="X11" s="1016"/>
      <c r="Y11" s="1025" t="s">
        <v>12</v>
      </c>
      <c r="Z11" s="1026"/>
      <c r="AA11" s="1027"/>
      <c r="AB11" s="461"/>
      <c r="AC11" s="1029"/>
      <c r="AD11" s="1029"/>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9"/>
      <c r="H12" s="1010"/>
      <c r="I12" s="1010"/>
      <c r="J12" s="1010"/>
      <c r="K12" s="1010"/>
      <c r="L12" s="1010"/>
      <c r="M12" s="1010"/>
      <c r="N12" s="1010"/>
      <c r="O12" s="1011"/>
      <c r="P12" s="1017"/>
      <c r="Q12" s="1017"/>
      <c r="R12" s="1017"/>
      <c r="S12" s="1017"/>
      <c r="T12" s="1017"/>
      <c r="U12" s="1017"/>
      <c r="V12" s="1017"/>
      <c r="W12" s="1017"/>
      <c r="X12" s="1018"/>
      <c r="Y12" s="415" t="s">
        <v>54</v>
      </c>
      <c r="Z12" s="1022"/>
      <c r="AA12" s="1023"/>
      <c r="AB12" s="523"/>
      <c r="AC12" s="1028"/>
      <c r="AD12" s="1028"/>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4" t="s">
        <v>301</v>
      </c>
      <c r="AC13" s="1024"/>
      <c r="AD13" s="1024"/>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0"/>
      <c r="Z16" s="833"/>
      <c r="AA16" s="834"/>
      <c r="AB16" s="1034" t="s">
        <v>11</v>
      </c>
      <c r="AC16" s="1035"/>
      <c r="AD16" s="1036"/>
      <c r="AE16" s="1040" t="s">
        <v>557</v>
      </c>
      <c r="AF16" s="1040"/>
      <c r="AG16" s="1040"/>
      <c r="AH16" s="1040"/>
      <c r="AI16" s="1040" t="s">
        <v>555</v>
      </c>
      <c r="AJ16" s="1040"/>
      <c r="AK16" s="1040"/>
      <c r="AL16" s="1040"/>
      <c r="AM16" s="1040" t="s">
        <v>528</v>
      </c>
      <c r="AN16" s="1040"/>
      <c r="AO16" s="1040"/>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1"/>
      <c r="Z17" s="1032"/>
      <c r="AA17" s="1033"/>
      <c r="AB17" s="1037"/>
      <c r="AC17" s="1038"/>
      <c r="AD17" s="1039"/>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7"/>
      <c r="I18" s="1007"/>
      <c r="J18" s="1007"/>
      <c r="K18" s="1007"/>
      <c r="L18" s="1007"/>
      <c r="M18" s="1007"/>
      <c r="N18" s="1007"/>
      <c r="O18" s="1008"/>
      <c r="P18" s="105"/>
      <c r="Q18" s="1015"/>
      <c r="R18" s="1015"/>
      <c r="S18" s="1015"/>
      <c r="T18" s="1015"/>
      <c r="U18" s="1015"/>
      <c r="V18" s="1015"/>
      <c r="W18" s="1015"/>
      <c r="X18" s="1016"/>
      <c r="Y18" s="1025" t="s">
        <v>12</v>
      </c>
      <c r="Z18" s="1026"/>
      <c r="AA18" s="1027"/>
      <c r="AB18" s="461"/>
      <c r="AC18" s="1029"/>
      <c r="AD18" s="1029"/>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9"/>
      <c r="H19" s="1010"/>
      <c r="I19" s="1010"/>
      <c r="J19" s="1010"/>
      <c r="K19" s="1010"/>
      <c r="L19" s="1010"/>
      <c r="M19" s="1010"/>
      <c r="N19" s="1010"/>
      <c r="O19" s="1011"/>
      <c r="P19" s="1017"/>
      <c r="Q19" s="1017"/>
      <c r="R19" s="1017"/>
      <c r="S19" s="1017"/>
      <c r="T19" s="1017"/>
      <c r="U19" s="1017"/>
      <c r="V19" s="1017"/>
      <c r="W19" s="1017"/>
      <c r="X19" s="1018"/>
      <c r="Y19" s="415" t="s">
        <v>54</v>
      </c>
      <c r="Z19" s="1022"/>
      <c r="AA19" s="1023"/>
      <c r="AB19" s="523"/>
      <c r="AC19" s="1028"/>
      <c r="AD19" s="1028"/>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4" t="s">
        <v>301</v>
      </c>
      <c r="AC20" s="1024"/>
      <c r="AD20" s="1024"/>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0"/>
      <c r="Z23" s="833"/>
      <c r="AA23" s="834"/>
      <c r="AB23" s="1034" t="s">
        <v>11</v>
      </c>
      <c r="AC23" s="1035"/>
      <c r="AD23" s="1036"/>
      <c r="AE23" s="1040" t="s">
        <v>559</v>
      </c>
      <c r="AF23" s="1040"/>
      <c r="AG23" s="1040"/>
      <c r="AH23" s="1040"/>
      <c r="AI23" s="1040" t="s">
        <v>554</v>
      </c>
      <c r="AJ23" s="1040"/>
      <c r="AK23" s="1040"/>
      <c r="AL23" s="1040"/>
      <c r="AM23" s="1040" t="s">
        <v>528</v>
      </c>
      <c r="AN23" s="1040"/>
      <c r="AO23" s="1040"/>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1"/>
      <c r="Z24" s="1032"/>
      <c r="AA24" s="1033"/>
      <c r="AB24" s="1037"/>
      <c r="AC24" s="1038"/>
      <c r="AD24" s="1039"/>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7"/>
      <c r="I25" s="1007"/>
      <c r="J25" s="1007"/>
      <c r="K25" s="1007"/>
      <c r="L25" s="1007"/>
      <c r="M25" s="1007"/>
      <c r="N25" s="1007"/>
      <c r="O25" s="1008"/>
      <c r="P25" s="105"/>
      <c r="Q25" s="1015"/>
      <c r="R25" s="1015"/>
      <c r="S25" s="1015"/>
      <c r="T25" s="1015"/>
      <c r="U25" s="1015"/>
      <c r="V25" s="1015"/>
      <c r="W25" s="1015"/>
      <c r="X25" s="1016"/>
      <c r="Y25" s="1025" t="s">
        <v>12</v>
      </c>
      <c r="Z25" s="1026"/>
      <c r="AA25" s="1027"/>
      <c r="AB25" s="461"/>
      <c r="AC25" s="1029"/>
      <c r="AD25" s="1029"/>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9"/>
      <c r="H26" s="1010"/>
      <c r="I26" s="1010"/>
      <c r="J26" s="1010"/>
      <c r="K26" s="1010"/>
      <c r="L26" s="1010"/>
      <c r="M26" s="1010"/>
      <c r="N26" s="1010"/>
      <c r="O26" s="1011"/>
      <c r="P26" s="1017"/>
      <c r="Q26" s="1017"/>
      <c r="R26" s="1017"/>
      <c r="S26" s="1017"/>
      <c r="T26" s="1017"/>
      <c r="U26" s="1017"/>
      <c r="V26" s="1017"/>
      <c r="W26" s="1017"/>
      <c r="X26" s="1018"/>
      <c r="Y26" s="415" t="s">
        <v>54</v>
      </c>
      <c r="Z26" s="1022"/>
      <c r="AA26" s="1023"/>
      <c r="AB26" s="523"/>
      <c r="AC26" s="1028"/>
      <c r="AD26" s="1028"/>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4" t="s">
        <v>301</v>
      </c>
      <c r="AC27" s="1024"/>
      <c r="AD27" s="1024"/>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0"/>
      <c r="Z30" s="833"/>
      <c r="AA30" s="834"/>
      <c r="AB30" s="1034" t="s">
        <v>11</v>
      </c>
      <c r="AC30" s="1035"/>
      <c r="AD30" s="1036"/>
      <c r="AE30" s="1040" t="s">
        <v>557</v>
      </c>
      <c r="AF30" s="1040"/>
      <c r="AG30" s="1040"/>
      <c r="AH30" s="1040"/>
      <c r="AI30" s="1040" t="s">
        <v>554</v>
      </c>
      <c r="AJ30" s="1040"/>
      <c r="AK30" s="1040"/>
      <c r="AL30" s="1040"/>
      <c r="AM30" s="1040" t="s">
        <v>552</v>
      </c>
      <c r="AN30" s="1040"/>
      <c r="AO30" s="1040"/>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1"/>
      <c r="Z31" s="1032"/>
      <c r="AA31" s="1033"/>
      <c r="AB31" s="1037"/>
      <c r="AC31" s="1038"/>
      <c r="AD31" s="1039"/>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7"/>
      <c r="I32" s="1007"/>
      <c r="J32" s="1007"/>
      <c r="K32" s="1007"/>
      <c r="L32" s="1007"/>
      <c r="M32" s="1007"/>
      <c r="N32" s="1007"/>
      <c r="O32" s="1008"/>
      <c r="P32" s="105"/>
      <c r="Q32" s="1015"/>
      <c r="R32" s="1015"/>
      <c r="S32" s="1015"/>
      <c r="T32" s="1015"/>
      <c r="U32" s="1015"/>
      <c r="V32" s="1015"/>
      <c r="W32" s="1015"/>
      <c r="X32" s="1016"/>
      <c r="Y32" s="1025" t="s">
        <v>12</v>
      </c>
      <c r="Z32" s="1026"/>
      <c r="AA32" s="1027"/>
      <c r="AB32" s="461"/>
      <c r="AC32" s="1029"/>
      <c r="AD32" s="1029"/>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9"/>
      <c r="H33" s="1010"/>
      <c r="I33" s="1010"/>
      <c r="J33" s="1010"/>
      <c r="K33" s="1010"/>
      <c r="L33" s="1010"/>
      <c r="M33" s="1010"/>
      <c r="N33" s="1010"/>
      <c r="O33" s="1011"/>
      <c r="P33" s="1017"/>
      <c r="Q33" s="1017"/>
      <c r="R33" s="1017"/>
      <c r="S33" s="1017"/>
      <c r="T33" s="1017"/>
      <c r="U33" s="1017"/>
      <c r="V33" s="1017"/>
      <c r="W33" s="1017"/>
      <c r="X33" s="1018"/>
      <c r="Y33" s="415" t="s">
        <v>54</v>
      </c>
      <c r="Z33" s="1022"/>
      <c r="AA33" s="1023"/>
      <c r="AB33" s="523"/>
      <c r="AC33" s="1028"/>
      <c r="AD33" s="1028"/>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4" t="s">
        <v>301</v>
      </c>
      <c r="AC34" s="1024"/>
      <c r="AD34" s="1024"/>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0"/>
      <c r="Z37" s="833"/>
      <c r="AA37" s="834"/>
      <c r="AB37" s="1034" t="s">
        <v>11</v>
      </c>
      <c r="AC37" s="1035"/>
      <c r="AD37" s="1036"/>
      <c r="AE37" s="1040" t="s">
        <v>559</v>
      </c>
      <c r="AF37" s="1040"/>
      <c r="AG37" s="1040"/>
      <c r="AH37" s="1040"/>
      <c r="AI37" s="1040" t="s">
        <v>556</v>
      </c>
      <c r="AJ37" s="1040"/>
      <c r="AK37" s="1040"/>
      <c r="AL37" s="1040"/>
      <c r="AM37" s="1040" t="s">
        <v>553</v>
      </c>
      <c r="AN37" s="1040"/>
      <c r="AO37" s="1040"/>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1"/>
      <c r="Z38" s="1032"/>
      <c r="AA38" s="1033"/>
      <c r="AB38" s="1037"/>
      <c r="AC38" s="1038"/>
      <c r="AD38" s="1039"/>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7"/>
      <c r="I39" s="1007"/>
      <c r="J39" s="1007"/>
      <c r="K39" s="1007"/>
      <c r="L39" s="1007"/>
      <c r="M39" s="1007"/>
      <c r="N39" s="1007"/>
      <c r="O39" s="1008"/>
      <c r="P39" s="105"/>
      <c r="Q39" s="1015"/>
      <c r="R39" s="1015"/>
      <c r="S39" s="1015"/>
      <c r="T39" s="1015"/>
      <c r="U39" s="1015"/>
      <c r="V39" s="1015"/>
      <c r="W39" s="1015"/>
      <c r="X39" s="1016"/>
      <c r="Y39" s="1025" t="s">
        <v>12</v>
      </c>
      <c r="Z39" s="1026"/>
      <c r="AA39" s="1027"/>
      <c r="AB39" s="461"/>
      <c r="AC39" s="1029"/>
      <c r="AD39" s="102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9"/>
      <c r="H40" s="1010"/>
      <c r="I40" s="1010"/>
      <c r="J40" s="1010"/>
      <c r="K40" s="1010"/>
      <c r="L40" s="1010"/>
      <c r="M40" s="1010"/>
      <c r="N40" s="1010"/>
      <c r="O40" s="1011"/>
      <c r="P40" s="1017"/>
      <c r="Q40" s="1017"/>
      <c r="R40" s="1017"/>
      <c r="S40" s="1017"/>
      <c r="T40" s="1017"/>
      <c r="U40" s="1017"/>
      <c r="V40" s="1017"/>
      <c r="W40" s="1017"/>
      <c r="X40" s="1018"/>
      <c r="Y40" s="415" t="s">
        <v>54</v>
      </c>
      <c r="Z40" s="1022"/>
      <c r="AA40" s="1023"/>
      <c r="AB40" s="523"/>
      <c r="AC40" s="1028"/>
      <c r="AD40" s="102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4" t="s">
        <v>301</v>
      </c>
      <c r="AC41" s="1024"/>
      <c r="AD41" s="102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0"/>
      <c r="Z44" s="833"/>
      <c r="AA44" s="834"/>
      <c r="AB44" s="1034" t="s">
        <v>11</v>
      </c>
      <c r="AC44" s="1035"/>
      <c r="AD44" s="1036"/>
      <c r="AE44" s="1040" t="s">
        <v>557</v>
      </c>
      <c r="AF44" s="1040"/>
      <c r="AG44" s="1040"/>
      <c r="AH44" s="1040"/>
      <c r="AI44" s="1040" t="s">
        <v>554</v>
      </c>
      <c r="AJ44" s="1040"/>
      <c r="AK44" s="1040"/>
      <c r="AL44" s="1040"/>
      <c r="AM44" s="1040" t="s">
        <v>528</v>
      </c>
      <c r="AN44" s="1040"/>
      <c r="AO44" s="1040"/>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1"/>
      <c r="Z45" s="1032"/>
      <c r="AA45" s="1033"/>
      <c r="AB45" s="1037"/>
      <c r="AC45" s="1038"/>
      <c r="AD45" s="1039"/>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7"/>
      <c r="I46" s="1007"/>
      <c r="J46" s="1007"/>
      <c r="K46" s="1007"/>
      <c r="L46" s="1007"/>
      <c r="M46" s="1007"/>
      <c r="N46" s="1007"/>
      <c r="O46" s="1008"/>
      <c r="P46" s="105"/>
      <c r="Q46" s="1015"/>
      <c r="R46" s="1015"/>
      <c r="S46" s="1015"/>
      <c r="T46" s="1015"/>
      <c r="U46" s="1015"/>
      <c r="V46" s="1015"/>
      <c r="W46" s="1015"/>
      <c r="X46" s="1016"/>
      <c r="Y46" s="1025" t="s">
        <v>12</v>
      </c>
      <c r="Z46" s="1026"/>
      <c r="AA46" s="1027"/>
      <c r="AB46" s="461"/>
      <c r="AC46" s="1029"/>
      <c r="AD46" s="102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9"/>
      <c r="H47" s="1010"/>
      <c r="I47" s="1010"/>
      <c r="J47" s="1010"/>
      <c r="K47" s="1010"/>
      <c r="L47" s="1010"/>
      <c r="M47" s="1010"/>
      <c r="N47" s="1010"/>
      <c r="O47" s="1011"/>
      <c r="P47" s="1017"/>
      <c r="Q47" s="1017"/>
      <c r="R47" s="1017"/>
      <c r="S47" s="1017"/>
      <c r="T47" s="1017"/>
      <c r="U47" s="1017"/>
      <c r="V47" s="1017"/>
      <c r="W47" s="1017"/>
      <c r="X47" s="1018"/>
      <c r="Y47" s="415" t="s">
        <v>54</v>
      </c>
      <c r="Z47" s="1022"/>
      <c r="AA47" s="1023"/>
      <c r="AB47" s="523"/>
      <c r="AC47" s="1028"/>
      <c r="AD47" s="102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4" t="s">
        <v>301</v>
      </c>
      <c r="AC48" s="1024"/>
      <c r="AD48" s="102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0"/>
      <c r="Z51" s="833"/>
      <c r="AA51" s="834"/>
      <c r="AB51" s="557" t="s">
        <v>11</v>
      </c>
      <c r="AC51" s="1035"/>
      <c r="AD51" s="1036"/>
      <c r="AE51" s="1040" t="s">
        <v>557</v>
      </c>
      <c r="AF51" s="1040"/>
      <c r="AG51" s="1040"/>
      <c r="AH51" s="1040"/>
      <c r="AI51" s="1040" t="s">
        <v>554</v>
      </c>
      <c r="AJ51" s="1040"/>
      <c r="AK51" s="1040"/>
      <c r="AL51" s="1040"/>
      <c r="AM51" s="1040" t="s">
        <v>528</v>
      </c>
      <c r="AN51" s="1040"/>
      <c r="AO51" s="1040"/>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1"/>
      <c r="Z52" s="1032"/>
      <c r="AA52" s="1033"/>
      <c r="AB52" s="1037"/>
      <c r="AC52" s="1038"/>
      <c r="AD52" s="1039"/>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7"/>
      <c r="I53" s="1007"/>
      <c r="J53" s="1007"/>
      <c r="K53" s="1007"/>
      <c r="L53" s="1007"/>
      <c r="M53" s="1007"/>
      <c r="N53" s="1007"/>
      <c r="O53" s="1008"/>
      <c r="P53" s="105"/>
      <c r="Q53" s="1015"/>
      <c r="R53" s="1015"/>
      <c r="S53" s="1015"/>
      <c r="T53" s="1015"/>
      <c r="U53" s="1015"/>
      <c r="V53" s="1015"/>
      <c r="W53" s="1015"/>
      <c r="X53" s="1016"/>
      <c r="Y53" s="1025" t="s">
        <v>12</v>
      </c>
      <c r="Z53" s="1026"/>
      <c r="AA53" s="1027"/>
      <c r="AB53" s="461"/>
      <c r="AC53" s="1029"/>
      <c r="AD53" s="102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9"/>
      <c r="H54" s="1010"/>
      <c r="I54" s="1010"/>
      <c r="J54" s="1010"/>
      <c r="K54" s="1010"/>
      <c r="L54" s="1010"/>
      <c r="M54" s="1010"/>
      <c r="N54" s="1010"/>
      <c r="O54" s="1011"/>
      <c r="P54" s="1017"/>
      <c r="Q54" s="1017"/>
      <c r="R54" s="1017"/>
      <c r="S54" s="1017"/>
      <c r="T54" s="1017"/>
      <c r="U54" s="1017"/>
      <c r="V54" s="1017"/>
      <c r="W54" s="1017"/>
      <c r="X54" s="1018"/>
      <c r="Y54" s="415" t="s">
        <v>54</v>
      </c>
      <c r="Z54" s="1022"/>
      <c r="AA54" s="1023"/>
      <c r="AB54" s="523"/>
      <c r="AC54" s="1028"/>
      <c r="AD54" s="102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4" t="s">
        <v>301</v>
      </c>
      <c r="AC55" s="1024"/>
      <c r="AD55" s="102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0"/>
      <c r="Z58" s="833"/>
      <c r="AA58" s="834"/>
      <c r="AB58" s="1034" t="s">
        <v>11</v>
      </c>
      <c r="AC58" s="1035"/>
      <c r="AD58" s="1036"/>
      <c r="AE58" s="1040" t="s">
        <v>557</v>
      </c>
      <c r="AF58" s="1040"/>
      <c r="AG58" s="1040"/>
      <c r="AH58" s="1040"/>
      <c r="AI58" s="1040" t="s">
        <v>554</v>
      </c>
      <c r="AJ58" s="1040"/>
      <c r="AK58" s="1040"/>
      <c r="AL58" s="1040"/>
      <c r="AM58" s="1040" t="s">
        <v>528</v>
      </c>
      <c r="AN58" s="1040"/>
      <c r="AO58" s="1040"/>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1"/>
      <c r="Z59" s="1032"/>
      <c r="AA59" s="1033"/>
      <c r="AB59" s="1037"/>
      <c r="AC59" s="1038"/>
      <c r="AD59" s="1039"/>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7"/>
      <c r="I60" s="1007"/>
      <c r="J60" s="1007"/>
      <c r="K60" s="1007"/>
      <c r="L60" s="1007"/>
      <c r="M60" s="1007"/>
      <c r="N60" s="1007"/>
      <c r="O60" s="1008"/>
      <c r="P60" s="105"/>
      <c r="Q60" s="1015"/>
      <c r="R60" s="1015"/>
      <c r="S60" s="1015"/>
      <c r="T60" s="1015"/>
      <c r="U60" s="1015"/>
      <c r="V60" s="1015"/>
      <c r="W60" s="1015"/>
      <c r="X60" s="1016"/>
      <c r="Y60" s="1025" t="s">
        <v>12</v>
      </c>
      <c r="Z60" s="1026"/>
      <c r="AA60" s="1027"/>
      <c r="AB60" s="461"/>
      <c r="AC60" s="1029"/>
      <c r="AD60" s="102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9"/>
      <c r="H61" s="1010"/>
      <c r="I61" s="1010"/>
      <c r="J61" s="1010"/>
      <c r="K61" s="1010"/>
      <c r="L61" s="1010"/>
      <c r="M61" s="1010"/>
      <c r="N61" s="1010"/>
      <c r="O61" s="1011"/>
      <c r="P61" s="1017"/>
      <c r="Q61" s="1017"/>
      <c r="R61" s="1017"/>
      <c r="S61" s="1017"/>
      <c r="T61" s="1017"/>
      <c r="U61" s="1017"/>
      <c r="V61" s="1017"/>
      <c r="W61" s="1017"/>
      <c r="X61" s="1018"/>
      <c r="Y61" s="415" t="s">
        <v>54</v>
      </c>
      <c r="Z61" s="1022"/>
      <c r="AA61" s="1023"/>
      <c r="AB61" s="523"/>
      <c r="AC61" s="1028"/>
      <c r="AD61" s="102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4" t="s">
        <v>301</v>
      </c>
      <c r="AC62" s="1024"/>
      <c r="AD62" s="102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0"/>
      <c r="Z65" s="833"/>
      <c r="AA65" s="834"/>
      <c r="AB65" s="1034" t="s">
        <v>11</v>
      </c>
      <c r="AC65" s="1035"/>
      <c r="AD65" s="1036"/>
      <c r="AE65" s="1040" t="s">
        <v>557</v>
      </c>
      <c r="AF65" s="1040"/>
      <c r="AG65" s="1040"/>
      <c r="AH65" s="1040"/>
      <c r="AI65" s="1040" t="s">
        <v>554</v>
      </c>
      <c r="AJ65" s="1040"/>
      <c r="AK65" s="1040"/>
      <c r="AL65" s="1040"/>
      <c r="AM65" s="1040" t="s">
        <v>528</v>
      </c>
      <c r="AN65" s="1040"/>
      <c r="AO65" s="1040"/>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1"/>
      <c r="Z66" s="1032"/>
      <c r="AA66" s="1033"/>
      <c r="AB66" s="1037"/>
      <c r="AC66" s="1038"/>
      <c r="AD66" s="1039"/>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7"/>
      <c r="I67" s="1007"/>
      <c r="J67" s="1007"/>
      <c r="K67" s="1007"/>
      <c r="L67" s="1007"/>
      <c r="M67" s="1007"/>
      <c r="N67" s="1007"/>
      <c r="O67" s="1008"/>
      <c r="P67" s="105"/>
      <c r="Q67" s="1015"/>
      <c r="R67" s="1015"/>
      <c r="S67" s="1015"/>
      <c r="T67" s="1015"/>
      <c r="U67" s="1015"/>
      <c r="V67" s="1015"/>
      <c r="W67" s="1015"/>
      <c r="X67" s="1016"/>
      <c r="Y67" s="1025" t="s">
        <v>12</v>
      </c>
      <c r="Z67" s="1026"/>
      <c r="AA67" s="1027"/>
      <c r="AB67" s="461"/>
      <c r="AC67" s="1029"/>
      <c r="AD67" s="1029"/>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9"/>
      <c r="H68" s="1010"/>
      <c r="I68" s="1010"/>
      <c r="J68" s="1010"/>
      <c r="K68" s="1010"/>
      <c r="L68" s="1010"/>
      <c r="M68" s="1010"/>
      <c r="N68" s="1010"/>
      <c r="O68" s="1011"/>
      <c r="P68" s="1017"/>
      <c r="Q68" s="1017"/>
      <c r="R68" s="1017"/>
      <c r="S68" s="1017"/>
      <c r="T68" s="1017"/>
      <c r="U68" s="1017"/>
      <c r="V68" s="1017"/>
      <c r="W68" s="1017"/>
      <c r="X68" s="1018"/>
      <c r="Y68" s="415" t="s">
        <v>54</v>
      </c>
      <c r="Z68" s="1022"/>
      <c r="AA68" s="1023"/>
      <c r="AB68" s="523"/>
      <c r="AC68" s="1028"/>
      <c r="AD68" s="1028"/>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2"/>
      <c r="H69" s="1013"/>
      <c r="I69" s="1013"/>
      <c r="J69" s="1013"/>
      <c r="K69" s="1013"/>
      <c r="L69" s="1013"/>
      <c r="M69" s="1013"/>
      <c r="N69" s="1013"/>
      <c r="O69" s="1014"/>
      <c r="P69" s="1019"/>
      <c r="Q69" s="1019"/>
      <c r="R69" s="1019"/>
      <c r="S69" s="1019"/>
      <c r="T69" s="1019"/>
      <c r="U69" s="1019"/>
      <c r="V69" s="1019"/>
      <c r="W69" s="1019"/>
      <c r="X69" s="1020"/>
      <c r="Y69" s="415" t="s">
        <v>13</v>
      </c>
      <c r="Z69" s="1022"/>
      <c r="AA69" s="1023"/>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3"/>
      <c r="B4" s="1054"/>
      <c r="C4" s="1054"/>
      <c r="D4" s="1054"/>
      <c r="E4" s="1054"/>
      <c r="F4" s="1055"/>
      <c r="G4" s="674"/>
      <c r="H4" s="839"/>
      <c r="I4" s="839"/>
      <c r="J4" s="839"/>
      <c r="K4" s="840"/>
      <c r="L4" s="668"/>
      <c r="M4" s="669"/>
      <c r="N4" s="669"/>
      <c r="O4" s="669"/>
      <c r="P4" s="669"/>
      <c r="Q4" s="669"/>
      <c r="R4" s="669"/>
      <c r="S4" s="669"/>
      <c r="T4" s="669"/>
      <c r="U4" s="669"/>
      <c r="V4" s="669"/>
      <c r="W4" s="669"/>
      <c r="X4" s="670"/>
      <c r="Y4" s="388"/>
      <c r="Z4" s="389"/>
      <c r="AA4" s="389"/>
      <c r="AB4" s="809"/>
      <c r="AC4" s="674"/>
      <c r="AD4" s="839"/>
      <c r="AE4" s="839"/>
      <c r="AF4" s="839"/>
      <c r="AG4" s="840"/>
      <c r="AH4" s="668"/>
      <c r="AI4" s="669"/>
      <c r="AJ4" s="669"/>
      <c r="AK4" s="669"/>
      <c r="AL4" s="669"/>
      <c r="AM4" s="669"/>
      <c r="AN4" s="669"/>
      <c r="AO4" s="669"/>
      <c r="AP4" s="669"/>
      <c r="AQ4" s="669"/>
      <c r="AR4" s="669"/>
      <c r="AS4" s="669"/>
      <c r="AT4" s="670"/>
      <c r="AU4" s="388"/>
      <c r="AV4" s="389"/>
      <c r="AW4" s="389"/>
      <c r="AX4" s="390"/>
    </row>
    <row r="5" spans="1:50" ht="24.75" customHeight="1" x14ac:dyDescent="0.15">
      <c r="A5" s="1053"/>
      <c r="B5" s="1054"/>
      <c r="C5" s="1054"/>
      <c r="D5" s="1054"/>
      <c r="E5" s="1054"/>
      <c r="F5" s="1055"/>
      <c r="G5" s="606"/>
      <c r="H5" s="607"/>
      <c r="I5" s="607"/>
      <c r="J5" s="607"/>
      <c r="K5" s="608"/>
      <c r="L5" s="598"/>
      <c r="M5" s="599"/>
      <c r="N5" s="599"/>
      <c r="O5" s="599"/>
      <c r="P5" s="599"/>
      <c r="Q5" s="599"/>
      <c r="R5" s="599"/>
      <c r="S5" s="599"/>
      <c r="T5" s="599"/>
      <c r="U5" s="599"/>
      <c r="V5" s="599"/>
      <c r="W5" s="599"/>
      <c r="X5" s="600"/>
      <c r="Y5" s="601"/>
      <c r="Z5" s="602"/>
      <c r="AA5" s="602"/>
      <c r="AB5" s="614"/>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3"/>
      <c r="B6" s="1054"/>
      <c r="C6" s="1054"/>
      <c r="D6" s="1054"/>
      <c r="E6" s="1054"/>
      <c r="F6" s="1055"/>
      <c r="G6" s="606"/>
      <c r="H6" s="607"/>
      <c r="I6" s="607"/>
      <c r="J6" s="607"/>
      <c r="K6" s="608"/>
      <c r="L6" s="598"/>
      <c r="M6" s="599"/>
      <c r="N6" s="599"/>
      <c r="O6" s="599"/>
      <c r="P6" s="599"/>
      <c r="Q6" s="599"/>
      <c r="R6" s="599"/>
      <c r="S6" s="599"/>
      <c r="T6" s="599"/>
      <c r="U6" s="599"/>
      <c r="V6" s="599"/>
      <c r="W6" s="599"/>
      <c r="X6" s="600"/>
      <c r="Y6" s="601"/>
      <c r="Z6" s="602"/>
      <c r="AA6" s="602"/>
      <c r="AB6" s="614"/>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3"/>
      <c r="B7" s="1054"/>
      <c r="C7" s="1054"/>
      <c r="D7" s="1054"/>
      <c r="E7" s="1054"/>
      <c r="F7" s="1055"/>
      <c r="G7" s="606"/>
      <c r="H7" s="607"/>
      <c r="I7" s="607"/>
      <c r="J7" s="607"/>
      <c r="K7" s="608"/>
      <c r="L7" s="598"/>
      <c r="M7" s="599"/>
      <c r="N7" s="599"/>
      <c r="O7" s="599"/>
      <c r="P7" s="599"/>
      <c r="Q7" s="599"/>
      <c r="R7" s="599"/>
      <c r="S7" s="599"/>
      <c r="T7" s="599"/>
      <c r="U7" s="599"/>
      <c r="V7" s="599"/>
      <c r="W7" s="599"/>
      <c r="X7" s="600"/>
      <c r="Y7" s="601"/>
      <c r="Z7" s="602"/>
      <c r="AA7" s="602"/>
      <c r="AB7" s="614"/>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3"/>
      <c r="B8" s="1054"/>
      <c r="C8" s="1054"/>
      <c r="D8" s="1054"/>
      <c r="E8" s="1054"/>
      <c r="F8" s="1055"/>
      <c r="G8" s="606"/>
      <c r="H8" s="607"/>
      <c r="I8" s="607"/>
      <c r="J8" s="607"/>
      <c r="K8" s="608"/>
      <c r="L8" s="598"/>
      <c r="M8" s="599"/>
      <c r="N8" s="599"/>
      <c r="O8" s="599"/>
      <c r="P8" s="599"/>
      <c r="Q8" s="599"/>
      <c r="R8" s="599"/>
      <c r="S8" s="599"/>
      <c r="T8" s="599"/>
      <c r="U8" s="599"/>
      <c r="V8" s="599"/>
      <c r="W8" s="599"/>
      <c r="X8" s="600"/>
      <c r="Y8" s="601"/>
      <c r="Z8" s="602"/>
      <c r="AA8" s="602"/>
      <c r="AB8" s="614"/>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3"/>
      <c r="B9" s="1054"/>
      <c r="C9" s="1054"/>
      <c r="D9" s="1054"/>
      <c r="E9" s="1054"/>
      <c r="F9" s="1055"/>
      <c r="G9" s="606"/>
      <c r="H9" s="607"/>
      <c r="I9" s="607"/>
      <c r="J9" s="607"/>
      <c r="K9" s="608"/>
      <c r="L9" s="598"/>
      <c r="M9" s="599"/>
      <c r="N9" s="599"/>
      <c r="O9" s="599"/>
      <c r="P9" s="599"/>
      <c r="Q9" s="599"/>
      <c r="R9" s="599"/>
      <c r="S9" s="599"/>
      <c r="T9" s="599"/>
      <c r="U9" s="599"/>
      <c r="V9" s="599"/>
      <c r="W9" s="599"/>
      <c r="X9" s="600"/>
      <c r="Y9" s="601"/>
      <c r="Z9" s="602"/>
      <c r="AA9" s="602"/>
      <c r="AB9" s="614"/>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3"/>
      <c r="B10" s="1054"/>
      <c r="C10" s="1054"/>
      <c r="D10" s="1054"/>
      <c r="E10" s="1054"/>
      <c r="F10" s="1055"/>
      <c r="G10" s="606"/>
      <c r="H10" s="607"/>
      <c r="I10" s="607"/>
      <c r="J10" s="607"/>
      <c r="K10" s="608"/>
      <c r="L10" s="598"/>
      <c r="M10" s="599"/>
      <c r="N10" s="599"/>
      <c r="O10" s="599"/>
      <c r="P10" s="599"/>
      <c r="Q10" s="599"/>
      <c r="R10" s="599"/>
      <c r="S10" s="599"/>
      <c r="T10" s="599"/>
      <c r="U10" s="599"/>
      <c r="V10" s="599"/>
      <c r="W10" s="599"/>
      <c r="X10" s="600"/>
      <c r="Y10" s="601"/>
      <c r="Z10" s="602"/>
      <c r="AA10" s="602"/>
      <c r="AB10" s="614"/>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3"/>
      <c r="B11" s="1054"/>
      <c r="C11" s="1054"/>
      <c r="D11" s="1054"/>
      <c r="E11" s="1054"/>
      <c r="F11" s="1055"/>
      <c r="G11" s="606"/>
      <c r="H11" s="607"/>
      <c r="I11" s="607"/>
      <c r="J11" s="607"/>
      <c r="K11" s="608"/>
      <c r="L11" s="598"/>
      <c r="M11" s="599"/>
      <c r="N11" s="599"/>
      <c r="O11" s="599"/>
      <c r="P11" s="599"/>
      <c r="Q11" s="599"/>
      <c r="R11" s="599"/>
      <c r="S11" s="599"/>
      <c r="T11" s="599"/>
      <c r="U11" s="599"/>
      <c r="V11" s="599"/>
      <c r="W11" s="599"/>
      <c r="X11" s="600"/>
      <c r="Y11" s="601"/>
      <c r="Z11" s="602"/>
      <c r="AA11" s="602"/>
      <c r="AB11" s="614"/>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3"/>
      <c r="B12" s="1054"/>
      <c r="C12" s="1054"/>
      <c r="D12" s="1054"/>
      <c r="E12" s="1054"/>
      <c r="F12" s="1055"/>
      <c r="G12" s="606"/>
      <c r="H12" s="607"/>
      <c r="I12" s="607"/>
      <c r="J12" s="607"/>
      <c r="K12" s="608"/>
      <c r="L12" s="598"/>
      <c r="M12" s="599"/>
      <c r="N12" s="599"/>
      <c r="O12" s="599"/>
      <c r="P12" s="599"/>
      <c r="Q12" s="599"/>
      <c r="R12" s="599"/>
      <c r="S12" s="599"/>
      <c r="T12" s="599"/>
      <c r="U12" s="599"/>
      <c r="V12" s="599"/>
      <c r="W12" s="599"/>
      <c r="X12" s="600"/>
      <c r="Y12" s="601"/>
      <c r="Z12" s="602"/>
      <c r="AA12" s="602"/>
      <c r="AB12" s="614"/>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3"/>
      <c r="B13" s="1054"/>
      <c r="C13" s="1054"/>
      <c r="D13" s="1054"/>
      <c r="E13" s="1054"/>
      <c r="F13" s="1055"/>
      <c r="G13" s="606"/>
      <c r="H13" s="607"/>
      <c r="I13" s="607"/>
      <c r="J13" s="607"/>
      <c r="K13" s="608"/>
      <c r="L13" s="598"/>
      <c r="M13" s="599"/>
      <c r="N13" s="599"/>
      <c r="O13" s="599"/>
      <c r="P13" s="599"/>
      <c r="Q13" s="599"/>
      <c r="R13" s="599"/>
      <c r="S13" s="599"/>
      <c r="T13" s="599"/>
      <c r="U13" s="599"/>
      <c r="V13" s="599"/>
      <c r="W13" s="599"/>
      <c r="X13" s="600"/>
      <c r="Y13" s="601"/>
      <c r="Z13" s="602"/>
      <c r="AA13" s="602"/>
      <c r="AB13" s="614"/>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3"/>
      <c r="B14" s="1054"/>
      <c r="C14" s="1054"/>
      <c r="D14" s="1054"/>
      <c r="E14" s="1054"/>
      <c r="F14" s="1055"/>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3"/>
      <c r="B15" s="1054"/>
      <c r="C15" s="1054"/>
      <c r="D15" s="1054"/>
      <c r="E15" s="1054"/>
      <c r="F15" s="1055"/>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7"/>
    </row>
    <row r="16" spans="1:50" ht="25.5" customHeight="1" x14ac:dyDescent="0.15">
      <c r="A16" s="1053"/>
      <c r="B16" s="1054"/>
      <c r="C16" s="1054"/>
      <c r="D16" s="1054"/>
      <c r="E16" s="1054"/>
      <c r="F16" s="1055"/>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3"/>
      <c r="B17" s="1054"/>
      <c r="C17" s="1054"/>
      <c r="D17" s="1054"/>
      <c r="E17" s="1054"/>
      <c r="F17" s="1055"/>
      <c r="G17" s="674"/>
      <c r="H17" s="839"/>
      <c r="I17" s="839"/>
      <c r="J17" s="839"/>
      <c r="K17" s="840"/>
      <c r="L17" s="668"/>
      <c r="M17" s="669"/>
      <c r="N17" s="669"/>
      <c r="O17" s="669"/>
      <c r="P17" s="669"/>
      <c r="Q17" s="669"/>
      <c r="R17" s="669"/>
      <c r="S17" s="669"/>
      <c r="T17" s="669"/>
      <c r="U17" s="669"/>
      <c r="V17" s="669"/>
      <c r="W17" s="669"/>
      <c r="X17" s="670"/>
      <c r="Y17" s="388"/>
      <c r="Z17" s="389"/>
      <c r="AA17" s="389"/>
      <c r="AB17" s="809"/>
      <c r="AC17" s="674"/>
      <c r="AD17" s="839"/>
      <c r="AE17" s="839"/>
      <c r="AF17" s="839"/>
      <c r="AG17" s="840"/>
      <c r="AH17" s="668"/>
      <c r="AI17" s="669"/>
      <c r="AJ17" s="669"/>
      <c r="AK17" s="669"/>
      <c r="AL17" s="669"/>
      <c r="AM17" s="669"/>
      <c r="AN17" s="669"/>
      <c r="AO17" s="669"/>
      <c r="AP17" s="669"/>
      <c r="AQ17" s="669"/>
      <c r="AR17" s="669"/>
      <c r="AS17" s="669"/>
      <c r="AT17" s="670"/>
      <c r="AU17" s="388"/>
      <c r="AV17" s="389"/>
      <c r="AW17" s="389"/>
      <c r="AX17" s="390"/>
    </row>
    <row r="18" spans="1:50" ht="24.75" customHeight="1" x14ac:dyDescent="0.15">
      <c r="A18" s="1053"/>
      <c r="B18" s="1054"/>
      <c r="C18" s="1054"/>
      <c r="D18" s="1054"/>
      <c r="E18" s="1054"/>
      <c r="F18" s="1055"/>
      <c r="G18" s="606"/>
      <c r="H18" s="607"/>
      <c r="I18" s="607"/>
      <c r="J18" s="607"/>
      <c r="K18" s="608"/>
      <c r="L18" s="598"/>
      <c r="M18" s="599"/>
      <c r="N18" s="599"/>
      <c r="O18" s="599"/>
      <c r="P18" s="599"/>
      <c r="Q18" s="599"/>
      <c r="R18" s="599"/>
      <c r="S18" s="599"/>
      <c r="T18" s="599"/>
      <c r="U18" s="599"/>
      <c r="V18" s="599"/>
      <c r="W18" s="599"/>
      <c r="X18" s="600"/>
      <c r="Y18" s="601"/>
      <c r="Z18" s="602"/>
      <c r="AA18" s="602"/>
      <c r="AB18" s="614"/>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3"/>
      <c r="B19" s="1054"/>
      <c r="C19" s="1054"/>
      <c r="D19" s="1054"/>
      <c r="E19" s="1054"/>
      <c r="F19" s="1055"/>
      <c r="G19" s="606"/>
      <c r="H19" s="607"/>
      <c r="I19" s="607"/>
      <c r="J19" s="607"/>
      <c r="K19" s="608"/>
      <c r="L19" s="598"/>
      <c r="M19" s="599"/>
      <c r="N19" s="599"/>
      <c r="O19" s="599"/>
      <c r="P19" s="599"/>
      <c r="Q19" s="599"/>
      <c r="R19" s="599"/>
      <c r="S19" s="599"/>
      <c r="T19" s="599"/>
      <c r="U19" s="599"/>
      <c r="V19" s="599"/>
      <c r="W19" s="599"/>
      <c r="X19" s="600"/>
      <c r="Y19" s="601"/>
      <c r="Z19" s="602"/>
      <c r="AA19" s="602"/>
      <c r="AB19" s="614"/>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3"/>
      <c r="B20" s="1054"/>
      <c r="C20" s="1054"/>
      <c r="D20" s="1054"/>
      <c r="E20" s="1054"/>
      <c r="F20" s="1055"/>
      <c r="G20" s="606"/>
      <c r="H20" s="607"/>
      <c r="I20" s="607"/>
      <c r="J20" s="607"/>
      <c r="K20" s="608"/>
      <c r="L20" s="598"/>
      <c r="M20" s="599"/>
      <c r="N20" s="599"/>
      <c r="O20" s="599"/>
      <c r="P20" s="599"/>
      <c r="Q20" s="599"/>
      <c r="R20" s="599"/>
      <c r="S20" s="599"/>
      <c r="T20" s="599"/>
      <c r="U20" s="599"/>
      <c r="V20" s="599"/>
      <c r="W20" s="599"/>
      <c r="X20" s="600"/>
      <c r="Y20" s="601"/>
      <c r="Z20" s="602"/>
      <c r="AA20" s="602"/>
      <c r="AB20" s="614"/>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3"/>
      <c r="B21" s="1054"/>
      <c r="C21" s="1054"/>
      <c r="D21" s="1054"/>
      <c r="E21" s="1054"/>
      <c r="F21" s="1055"/>
      <c r="G21" s="606"/>
      <c r="H21" s="607"/>
      <c r="I21" s="607"/>
      <c r="J21" s="607"/>
      <c r="K21" s="608"/>
      <c r="L21" s="598"/>
      <c r="M21" s="599"/>
      <c r="N21" s="599"/>
      <c r="O21" s="599"/>
      <c r="P21" s="599"/>
      <c r="Q21" s="599"/>
      <c r="R21" s="599"/>
      <c r="S21" s="599"/>
      <c r="T21" s="599"/>
      <c r="U21" s="599"/>
      <c r="V21" s="599"/>
      <c r="W21" s="599"/>
      <c r="X21" s="600"/>
      <c r="Y21" s="601"/>
      <c r="Z21" s="602"/>
      <c r="AA21" s="602"/>
      <c r="AB21" s="614"/>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3"/>
      <c r="B22" s="1054"/>
      <c r="C22" s="1054"/>
      <c r="D22" s="1054"/>
      <c r="E22" s="1054"/>
      <c r="F22" s="1055"/>
      <c r="G22" s="606"/>
      <c r="H22" s="607"/>
      <c r="I22" s="607"/>
      <c r="J22" s="607"/>
      <c r="K22" s="608"/>
      <c r="L22" s="598"/>
      <c r="M22" s="599"/>
      <c r="N22" s="599"/>
      <c r="O22" s="599"/>
      <c r="P22" s="599"/>
      <c r="Q22" s="599"/>
      <c r="R22" s="599"/>
      <c r="S22" s="599"/>
      <c r="T22" s="599"/>
      <c r="U22" s="599"/>
      <c r="V22" s="599"/>
      <c r="W22" s="599"/>
      <c r="X22" s="600"/>
      <c r="Y22" s="601"/>
      <c r="Z22" s="602"/>
      <c r="AA22" s="602"/>
      <c r="AB22" s="614"/>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3"/>
      <c r="B23" s="1054"/>
      <c r="C23" s="1054"/>
      <c r="D23" s="1054"/>
      <c r="E23" s="1054"/>
      <c r="F23" s="1055"/>
      <c r="G23" s="606"/>
      <c r="H23" s="607"/>
      <c r="I23" s="607"/>
      <c r="J23" s="607"/>
      <c r="K23" s="608"/>
      <c r="L23" s="598"/>
      <c r="M23" s="599"/>
      <c r="N23" s="599"/>
      <c r="O23" s="599"/>
      <c r="P23" s="599"/>
      <c r="Q23" s="599"/>
      <c r="R23" s="599"/>
      <c r="S23" s="599"/>
      <c r="T23" s="599"/>
      <c r="U23" s="599"/>
      <c r="V23" s="599"/>
      <c r="W23" s="599"/>
      <c r="X23" s="600"/>
      <c r="Y23" s="601"/>
      <c r="Z23" s="602"/>
      <c r="AA23" s="602"/>
      <c r="AB23" s="614"/>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3"/>
      <c r="B24" s="1054"/>
      <c r="C24" s="1054"/>
      <c r="D24" s="1054"/>
      <c r="E24" s="1054"/>
      <c r="F24" s="1055"/>
      <c r="G24" s="606"/>
      <c r="H24" s="607"/>
      <c r="I24" s="607"/>
      <c r="J24" s="607"/>
      <c r="K24" s="608"/>
      <c r="L24" s="598"/>
      <c r="M24" s="599"/>
      <c r="N24" s="599"/>
      <c r="O24" s="599"/>
      <c r="P24" s="599"/>
      <c r="Q24" s="599"/>
      <c r="R24" s="599"/>
      <c r="S24" s="599"/>
      <c r="T24" s="599"/>
      <c r="U24" s="599"/>
      <c r="V24" s="599"/>
      <c r="W24" s="599"/>
      <c r="X24" s="600"/>
      <c r="Y24" s="601"/>
      <c r="Z24" s="602"/>
      <c r="AA24" s="602"/>
      <c r="AB24" s="614"/>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3"/>
      <c r="B25" s="1054"/>
      <c r="C25" s="1054"/>
      <c r="D25" s="1054"/>
      <c r="E25" s="1054"/>
      <c r="F25" s="1055"/>
      <c r="G25" s="606"/>
      <c r="H25" s="607"/>
      <c r="I25" s="607"/>
      <c r="J25" s="607"/>
      <c r="K25" s="608"/>
      <c r="L25" s="598"/>
      <c r="M25" s="599"/>
      <c r="N25" s="599"/>
      <c r="O25" s="599"/>
      <c r="P25" s="599"/>
      <c r="Q25" s="599"/>
      <c r="R25" s="599"/>
      <c r="S25" s="599"/>
      <c r="T25" s="599"/>
      <c r="U25" s="599"/>
      <c r="V25" s="599"/>
      <c r="W25" s="599"/>
      <c r="X25" s="600"/>
      <c r="Y25" s="601"/>
      <c r="Z25" s="602"/>
      <c r="AA25" s="602"/>
      <c r="AB25" s="614"/>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3"/>
      <c r="B26" s="1054"/>
      <c r="C26" s="1054"/>
      <c r="D26" s="1054"/>
      <c r="E26" s="1054"/>
      <c r="F26" s="1055"/>
      <c r="G26" s="606"/>
      <c r="H26" s="607"/>
      <c r="I26" s="607"/>
      <c r="J26" s="607"/>
      <c r="K26" s="608"/>
      <c r="L26" s="598"/>
      <c r="M26" s="599"/>
      <c r="N26" s="599"/>
      <c r="O26" s="599"/>
      <c r="P26" s="599"/>
      <c r="Q26" s="599"/>
      <c r="R26" s="599"/>
      <c r="S26" s="599"/>
      <c r="T26" s="599"/>
      <c r="U26" s="599"/>
      <c r="V26" s="599"/>
      <c r="W26" s="599"/>
      <c r="X26" s="600"/>
      <c r="Y26" s="601"/>
      <c r="Z26" s="602"/>
      <c r="AA26" s="602"/>
      <c r="AB26" s="614"/>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3"/>
      <c r="B27" s="1054"/>
      <c r="C27" s="1054"/>
      <c r="D27" s="1054"/>
      <c r="E27" s="1054"/>
      <c r="F27" s="1055"/>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3"/>
      <c r="B28" s="1054"/>
      <c r="C28" s="1054"/>
      <c r="D28" s="1054"/>
      <c r="E28" s="1054"/>
      <c r="F28" s="1055"/>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7"/>
    </row>
    <row r="29" spans="1:50" ht="24.75" customHeight="1" x14ac:dyDescent="0.15">
      <c r="A29" s="1053"/>
      <c r="B29" s="1054"/>
      <c r="C29" s="1054"/>
      <c r="D29" s="1054"/>
      <c r="E29" s="1054"/>
      <c r="F29" s="1055"/>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3"/>
      <c r="B30" s="1054"/>
      <c r="C30" s="1054"/>
      <c r="D30" s="1054"/>
      <c r="E30" s="1054"/>
      <c r="F30" s="1055"/>
      <c r="G30" s="674"/>
      <c r="H30" s="839"/>
      <c r="I30" s="839"/>
      <c r="J30" s="839"/>
      <c r="K30" s="840"/>
      <c r="L30" s="668"/>
      <c r="M30" s="669"/>
      <c r="N30" s="669"/>
      <c r="O30" s="669"/>
      <c r="P30" s="669"/>
      <c r="Q30" s="669"/>
      <c r="R30" s="669"/>
      <c r="S30" s="669"/>
      <c r="T30" s="669"/>
      <c r="U30" s="669"/>
      <c r="V30" s="669"/>
      <c r="W30" s="669"/>
      <c r="X30" s="670"/>
      <c r="Y30" s="388"/>
      <c r="Z30" s="389"/>
      <c r="AA30" s="389"/>
      <c r="AB30" s="809"/>
      <c r="AC30" s="674"/>
      <c r="AD30" s="839"/>
      <c r="AE30" s="839"/>
      <c r="AF30" s="839"/>
      <c r="AG30" s="840"/>
      <c r="AH30" s="668"/>
      <c r="AI30" s="669"/>
      <c r="AJ30" s="669"/>
      <c r="AK30" s="669"/>
      <c r="AL30" s="669"/>
      <c r="AM30" s="669"/>
      <c r="AN30" s="669"/>
      <c r="AO30" s="669"/>
      <c r="AP30" s="669"/>
      <c r="AQ30" s="669"/>
      <c r="AR30" s="669"/>
      <c r="AS30" s="669"/>
      <c r="AT30" s="670"/>
      <c r="AU30" s="388"/>
      <c r="AV30" s="389"/>
      <c r="AW30" s="389"/>
      <c r="AX30" s="390"/>
    </row>
    <row r="31" spans="1:50" ht="24.75" customHeight="1" x14ac:dyDescent="0.15">
      <c r="A31" s="1053"/>
      <c r="B31" s="1054"/>
      <c r="C31" s="1054"/>
      <c r="D31" s="1054"/>
      <c r="E31" s="1054"/>
      <c r="F31" s="1055"/>
      <c r="G31" s="606"/>
      <c r="H31" s="607"/>
      <c r="I31" s="607"/>
      <c r="J31" s="607"/>
      <c r="K31" s="608"/>
      <c r="L31" s="598"/>
      <c r="M31" s="599"/>
      <c r="N31" s="599"/>
      <c r="O31" s="599"/>
      <c r="P31" s="599"/>
      <c r="Q31" s="599"/>
      <c r="R31" s="599"/>
      <c r="S31" s="599"/>
      <c r="T31" s="599"/>
      <c r="U31" s="599"/>
      <c r="V31" s="599"/>
      <c r="W31" s="599"/>
      <c r="X31" s="600"/>
      <c r="Y31" s="601"/>
      <c r="Z31" s="602"/>
      <c r="AA31" s="602"/>
      <c r="AB31" s="614"/>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3"/>
      <c r="B32" s="1054"/>
      <c r="C32" s="1054"/>
      <c r="D32" s="1054"/>
      <c r="E32" s="1054"/>
      <c r="F32" s="1055"/>
      <c r="G32" s="606"/>
      <c r="H32" s="607"/>
      <c r="I32" s="607"/>
      <c r="J32" s="607"/>
      <c r="K32" s="608"/>
      <c r="L32" s="598"/>
      <c r="M32" s="599"/>
      <c r="N32" s="599"/>
      <c r="O32" s="599"/>
      <c r="P32" s="599"/>
      <c r="Q32" s="599"/>
      <c r="R32" s="599"/>
      <c r="S32" s="599"/>
      <c r="T32" s="599"/>
      <c r="U32" s="599"/>
      <c r="V32" s="599"/>
      <c r="W32" s="599"/>
      <c r="X32" s="600"/>
      <c r="Y32" s="601"/>
      <c r="Z32" s="602"/>
      <c r="AA32" s="602"/>
      <c r="AB32" s="614"/>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3"/>
      <c r="B33" s="1054"/>
      <c r="C33" s="1054"/>
      <c r="D33" s="1054"/>
      <c r="E33" s="1054"/>
      <c r="F33" s="1055"/>
      <c r="G33" s="606"/>
      <c r="H33" s="607"/>
      <c r="I33" s="607"/>
      <c r="J33" s="607"/>
      <c r="K33" s="608"/>
      <c r="L33" s="598"/>
      <c r="M33" s="599"/>
      <c r="N33" s="599"/>
      <c r="O33" s="599"/>
      <c r="P33" s="599"/>
      <c r="Q33" s="599"/>
      <c r="R33" s="599"/>
      <c r="S33" s="599"/>
      <c r="T33" s="599"/>
      <c r="U33" s="599"/>
      <c r="V33" s="599"/>
      <c r="W33" s="599"/>
      <c r="X33" s="600"/>
      <c r="Y33" s="601"/>
      <c r="Z33" s="602"/>
      <c r="AA33" s="602"/>
      <c r="AB33" s="614"/>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3"/>
      <c r="B34" s="1054"/>
      <c r="C34" s="1054"/>
      <c r="D34" s="1054"/>
      <c r="E34" s="1054"/>
      <c r="F34" s="1055"/>
      <c r="G34" s="606"/>
      <c r="H34" s="607"/>
      <c r="I34" s="607"/>
      <c r="J34" s="607"/>
      <c r="K34" s="608"/>
      <c r="L34" s="598"/>
      <c r="M34" s="599"/>
      <c r="N34" s="599"/>
      <c r="O34" s="599"/>
      <c r="P34" s="599"/>
      <c r="Q34" s="599"/>
      <c r="R34" s="599"/>
      <c r="S34" s="599"/>
      <c r="T34" s="599"/>
      <c r="U34" s="599"/>
      <c r="V34" s="599"/>
      <c r="W34" s="599"/>
      <c r="X34" s="600"/>
      <c r="Y34" s="601"/>
      <c r="Z34" s="602"/>
      <c r="AA34" s="602"/>
      <c r="AB34" s="614"/>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3"/>
      <c r="B35" s="1054"/>
      <c r="C35" s="1054"/>
      <c r="D35" s="1054"/>
      <c r="E35" s="1054"/>
      <c r="F35" s="1055"/>
      <c r="G35" s="606"/>
      <c r="H35" s="607"/>
      <c r="I35" s="607"/>
      <c r="J35" s="607"/>
      <c r="K35" s="608"/>
      <c r="L35" s="598"/>
      <c r="M35" s="599"/>
      <c r="N35" s="599"/>
      <c r="O35" s="599"/>
      <c r="P35" s="599"/>
      <c r="Q35" s="599"/>
      <c r="R35" s="599"/>
      <c r="S35" s="599"/>
      <c r="T35" s="599"/>
      <c r="U35" s="599"/>
      <c r="V35" s="599"/>
      <c r="W35" s="599"/>
      <c r="X35" s="600"/>
      <c r="Y35" s="601"/>
      <c r="Z35" s="602"/>
      <c r="AA35" s="602"/>
      <c r="AB35" s="614"/>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3"/>
      <c r="B36" s="1054"/>
      <c r="C36" s="1054"/>
      <c r="D36" s="1054"/>
      <c r="E36" s="1054"/>
      <c r="F36" s="1055"/>
      <c r="G36" s="606"/>
      <c r="H36" s="607"/>
      <c r="I36" s="607"/>
      <c r="J36" s="607"/>
      <c r="K36" s="608"/>
      <c r="L36" s="598"/>
      <c r="M36" s="599"/>
      <c r="N36" s="599"/>
      <c r="O36" s="599"/>
      <c r="P36" s="599"/>
      <c r="Q36" s="599"/>
      <c r="R36" s="599"/>
      <c r="S36" s="599"/>
      <c r="T36" s="599"/>
      <c r="U36" s="599"/>
      <c r="V36" s="599"/>
      <c r="W36" s="599"/>
      <c r="X36" s="600"/>
      <c r="Y36" s="601"/>
      <c r="Z36" s="602"/>
      <c r="AA36" s="602"/>
      <c r="AB36" s="614"/>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3"/>
      <c r="B37" s="1054"/>
      <c r="C37" s="1054"/>
      <c r="D37" s="1054"/>
      <c r="E37" s="1054"/>
      <c r="F37" s="1055"/>
      <c r="G37" s="606"/>
      <c r="H37" s="607"/>
      <c r="I37" s="607"/>
      <c r="J37" s="607"/>
      <c r="K37" s="608"/>
      <c r="L37" s="598"/>
      <c r="M37" s="599"/>
      <c r="N37" s="599"/>
      <c r="O37" s="599"/>
      <c r="P37" s="599"/>
      <c r="Q37" s="599"/>
      <c r="R37" s="599"/>
      <c r="S37" s="599"/>
      <c r="T37" s="599"/>
      <c r="U37" s="599"/>
      <c r="V37" s="599"/>
      <c r="W37" s="599"/>
      <c r="X37" s="600"/>
      <c r="Y37" s="601"/>
      <c r="Z37" s="602"/>
      <c r="AA37" s="602"/>
      <c r="AB37" s="614"/>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3"/>
      <c r="B38" s="1054"/>
      <c r="C38" s="1054"/>
      <c r="D38" s="1054"/>
      <c r="E38" s="1054"/>
      <c r="F38" s="1055"/>
      <c r="G38" s="606"/>
      <c r="H38" s="607"/>
      <c r="I38" s="607"/>
      <c r="J38" s="607"/>
      <c r="K38" s="608"/>
      <c r="L38" s="598"/>
      <c r="M38" s="599"/>
      <c r="N38" s="599"/>
      <c r="O38" s="599"/>
      <c r="P38" s="599"/>
      <c r="Q38" s="599"/>
      <c r="R38" s="599"/>
      <c r="S38" s="599"/>
      <c r="T38" s="599"/>
      <c r="U38" s="599"/>
      <c r="V38" s="599"/>
      <c r="W38" s="599"/>
      <c r="X38" s="600"/>
      <c r="Y38" s="601"/>
      <c r="Z38" s="602"/>
      <c r="AA38" s="602"/>
      <c r="AB38" s="614"/>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3"/>
      <c r="B39" s="1054"/>
      <c r="C39" s="1054"/>
      <c r="D39" s="1054"/>
      <c r="E39" s="1054"/>
      <c r="F39" s="1055"/>
      <c r="G39" s="606"/>
      <c r="H39" s="607"/>
      <c r="I39" s="607"/>
      <c r="J39" s="607"/>
      <c r="K39" s="608"/>
      <c r="L39" s="598"/>
      <c r="M39" s="599"/>
      <c r="N39" s="599"/>
      <c r="O39" s="599"/>
      <c r="P39" s="599"/>
      <c r="Q39" s="599"/>
      <c r="R39" s="599"/>
      <c r="S39" s="599"/>
      <c r="T39" s="599"/>
      <c r="U39" s="599"/>
      <c r="V39" s="599"/>
      <c r="W39" s="599"/>
      <c r="X39" s="600"/>
      <c r="Y39" s="601"/>
      <c r="Z39" s="602"/>
      <c r="AA39" s="602"/>
      <c r="AB39" s="614"/>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3"/>
      <c r="B40" s="1054"/>
      <c r="C40" s="1054"/>
      <c r="D40" s="1054"/>
      <c r="E40" s="1054"/>
      <c r="F40" s="1055"/>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3"/>
      <c r="B41" s="1054"/>
      <c r="C41" s="1054"/>
      <c r="D41" s="1054"/>
      <c r="E41" s="1054"/>
      <c r="F41" s="1055"/>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7"/>
    </row>
    <row r="42" spans="1:50" ht="24.75" customHeight="1" x14ac:dyDescent="0.15">
      <c r="A42" s="1053"/>
      <c r="B42" s="1054"/>
      <c r="C42" s="1054"/>
      <c r="D42" s="1054"/>
      <c r="E42" s="1054"/>
      <c r="F42" s="1055"/>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3"/>
      <c r="B43" s="1054"/>
      <c r="C43" s="1054"/>
      <c r="D43" s="1054"/>
      <c r="E43" s="1054"/>
      <c r="F43" s="1055"/>
      <c r="G43" s="674"/>
      <c r="H43" s="839"/>
      <c r="I43" s="839"/>
      <c r="J43" s="839"/>
      <c r="K43" s="840"/>
      <c r="L43" s="668"/>
      <c r="M43" s="669"/>
      <c r="N43" s="669"/>
      <c r="O43" s="669"/>
      <c r="P43" s="669"/>
      <c r="Q43" s="669"/>
      <c r="R43" s="669"/>
      <c r="S43" s="669"/>
      <c r="T43" s="669"/>
      <c r="U43" s="669"/>
      <c r="V43" s="669"/>
      <c r="W43" s="669"/>
      <c r="X43" s="670"/>
      <c r="Y43" s="388"/>
      <c r="Z43" s="389"/>
      <c r="AA43" s="389"/>
      <c r="AB43" s="809"/>
      <c r="AC43" s="674"/>
      <c r="AD43" s="839"/>
      <c r="AE43" s="839"/>
      <c r="AF43" s="839"/>
      <c r="AG43" s="840"/>
      <c r="AH43" s="668"/>
      <c r="AI43" s="669"/>
      <c r="AJ43" s="669"/>
      <c r="AK43" s="669"/>
      <c r="AL43" s="669"/>
      <c r="AM43" s="669"/>
      <c r="AN43" s="669"/>
      <c r="AO43" s="669"/>
      <c r="AP43" s="669"/>
      <c r="AQ43" s="669"/>
      <c r="AR43" s="669"/>
      <c r="AS43" s="669"/>
      <c r="AT43" s="670"/>
      <c r="AU43" s="388"/>
      <c r="AV43" s="389"/>
      <c r="AW43" s="389"/>
      <c r="AX43" s="390"/>
    </row>
    <row r="44" spans="1:50" ht="24.75" customHeight="1" x14ac:dyDescent="0.15">
      <c r="A44" s="1053"/>
      <c r="B44" s="1054"/>
      <c r="C44" s="1054"/>
      <c r="D44" s="1054"/>
      <c r="E44" s="1054"/>
      <c r="F44" s="1055"/>
      <c r="G44" s="606"/>
      <c r="H44" s="607"/>
      <c r="I44" s="607"/>
      <c r="J44" s="607"/>
      <c r="K44" s="608"/>
      <c r="L44" s="598"/>
      <c r="M44" s="599"/>
      <c r="N44" s="599"/>
      <c r="O44" s="599"/>
      <c r="P44" s="599"/>
      <c r="Q44" s="599"/>
      <c r="R44" s="599"/>
      <c r="S44" s="599"/>
      <c r="T44" s="599"/>
      <c r="U44" s="599"/>
      <c r="V44" s="599"/>
      <c r="W44" s="599"/>
      <c r="X44" s="600"/>
      <c r="Y44" s="601"/>
      <c r="Z44" s="602"/>
      <c r="AA44" s="602"/>
      <c r="AB44" s="614"/>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3"/>
      <c r="B45" s="1054"/>
      <c r="C45" s="1054"/>
      <c r="D45" s="1054"/>
      <c r="E45" s="1054"/>
      <c r="F45" s="1055"/>
      <c r="G45" s="606"/>
      <c r="H45" s="607"/>
      <c r="I45" s="607"/>
      <c r="J45" s="607"/>
      <c r="K45" s="608"/>
      <c r="L45" s="598"/>
      <c r="M45" s="599"/>
      <c r="N45" s="599"/>
      <c r="O45" s="599"/>
      <c r="P45" s="599"/>
      <c r="Q45" s="599"/>
      <c r="R45" s="599"/>
      <c r="S45" s="599"/>
      <c r="T45" s="599"/>
      <c r="U45" s="599"/>
      <c r="V45" s="599"/>
      <c r="W45" s="599"/>
      <c r="X45" s="600"/>
      <c r="Y45" s="601"/>
      <c r="Z45" s="602"/>
      <c r="AA45" s="602"/>
      <c r="AB45" s="614"/>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3"/>
      <c r="B46" s="1054"/>
      <c r="C46" s="1054"/>
      <c r="D46" s="1054"/>
      <c r="E46" s="1054"/>
      <c r="F46" s="1055"/>
      <c r="G46" s="606"/>
      <c r="H46" s="607"/>
      <c r="I46" s="607"/>
      <c r="J46" s="607"/>
      <c r="K46" s="608"/>
      <c r="L46" s="598"/>
      <c r="M46" s="599"/>
      <c r="N46" s="599"/>
      <c r="O46" s="599"/>
      <c r="P46" s="599"/>
      <c r="Q46" s="599"/>
      <c r="R46" s="599"/>
      <c r="S46" s="599"/>
      <c r="T46" s="599"/>
      <c r="U46" s="599"/>
      <c r="V46" s="599"/>
      <c r="W46" s="599"/>
      <c r="X46" s="600"/>
      <c r="Y46" s="601"/>
      <c r="Z46" s="602"/>
      <c r="AA46" s="602"/>
      <c r="AB46" s="614"/>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3"/>
      <c r="B47" s="1054"/>
      <c r="C47" s="1054"/>
      <c r="D47" s="1054"/>
      <c r="E47" s="1054"/>
      <c r="F47" s="1055"/>
      <c r="G47" s="606"/>
      <c r="H47" s="607"/>
      <c r="I47" s="607"/>
      <c r="J47" s="607"/>
      <c r="K47" s="608"/>
      <c r="L47" s="598"/>
      <c r="M47" s="599"/>
      <c r="N47" s="599"/>
      <c r="O47" s="599"/>
      <c r="P47" s="599"/>
      <c r="Q47" s="599"/>
      <c r="R47" s="599"/>
      <c r="S47" s="599"/>
      <c r="T47" s="599"/>
      <c r="U47" s="599"/>
      <c r="V47" s="599"/>
      <c r="W47" s="599"/>
      <c r="X47" s="600"/>
      <c r="Y47" s="601"/>
      <c r="Z47" s="602"/>
      <c r="AA47" s="602"/>
      <c r="AB47" s="614"/>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3"/>
      <c r="B48" s="1054"/>
      <c r="C48" s="1054"/>
      <c r="D48" s="1054"/>
      <c r="E48" s="1054"/>
      <c r="F48" s="1055"/>
      <c r="G48" s="606"/>
      <c r="H48" s="607"/>
      <c r="I48" s="607"/>
      <c r="J48" s="607"/>
      <c r="K48" s="608"/>
      <c r="L48" s="598"/>
      <c r="M48" s="599"/>
      <c r="N48" s="599"/>
      <c r="O48" s="599"/>
      <c r="P48" s="599"/>
      <c r="Q48" s="599"/>
      <c r="R48" s="599"/>
      <c r="S48" s="599"/>
      <c r="T48" s="599"/>
      <c r="U48" s="599"/>
      <c r="V48" s="599"/>
      <c r="W48" s="599"/>
      <c r="X48" s="600"/>
      <c r="Y48" s="601"/>
      <c r="Z48" s="602"/>
      <c r="AA48" s="602"/>
      <c r="AB48" s="614"/>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3"/>
      <c r="B49" s="1054"/>
      <c r="C49" s="1054"/>
      <c r="D49" s="1054"/>
      <c r="E49" s="1054"/>
      <c r="F49" s="1055"/>
      <c r="G49" s="606"/>
      <c r="H49" s="607"/>
      <c r="I49" s="607"/>
      <c r="J49" s="607"/>
      <c r="K49" s="608"/>
      <c r="L49" s="598"/>
      <c r="M49" s="599"/>
      <c r="N49" s="599"/>
      <c r="O49" s="599"/>
      <c r="P49" s="599"/>
      <c r="Q49" s="599"/>
      <c r="R49" s="599"/>
      <c r="S49" s="599"/>
      <c r="T49" s="599"/>
      <c r="U49" s="599"/>
      <c r="V49" s="599"/>
      <c r="W49" s="599"/>
      <c r="X49" s="600"/>
      <c r="Y49" s="601"/>
      <c r="Z49" s="602"/>
      <c r="AA49" s="602"/>
      <c r="AB49" s="614"/>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3"/>
      <c r="B50" s="1054"/>
      <c r="C50" s="1054"/>
      <c r="D50" s="1054"/>
      <c r="E50" s="1054"/>
      <c r="F50" s="1055"/>
      <c r="G50" s="606"/>
      <c r="H50" s="607"/>
      <c r="I50" s="607"/>
      <c r="J50" s="607"/>
      <c r="K50" s="608"/>
      <c r="L50" s="598"/>
      <c r="M50" s="599"/>
      <c r="N50" s="599"/>
      <c r="O50" s="599"/>
      <c r="P50" s="599"/>
      <c r="Q50" s="599"/>
      <c r="R50" s="599"/>
      <c r="S50" s="599"/>
      <c r="T50" s="599"/>
      <c r="U50" s="599"/>
      <c r="V50" s="599"/>
      <c r="W50" s="599"/>
      <c r="X50" s="600"/>
      <c r="Y50" s="601"/>
      <c r="Z50" s="602"/>
      <c r="AA50" s="602"/>
      <c r="AB50" s="614"/>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3"/>
      <c r="B51" s="1054"/>
      <c r="C51" s="1054"/>
      <c r="D51" s="1054"/>
      <c r="E51" s="1054"/>
      <c r="F51" s="1055"/>
      <c r="G51" s="606"/>
      <c r="H51" s="607"/>
      <c r="I51" s="607"/>
      <c r="J51" s="607"/>
      <c r="K51" s="608"/>
      <c r="L51" s="598"/>
      <c r="M51" s="599"/>
      <c r="N51" s="599"/>
      <c r="O51" s="599"/>
      <c r="P51" s="599"/>
      <c r="Q51" s="599"/>
      <c r="R51" s="599"/>
      <c r="S51" s="599"/>
      <c r="T51" s="599"/>
      <c r="U51" s="599"/>
      <c r="V51" s="599"/>
      <c r="W51" s="599"/>
      <c r="X51" s="600"/>
      <c r="Y51" s="601"/>
      <c r="Z51" s="602"/>
      <c r="AA51" s="602"/>
      <c r="AB51" s="614"/>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3"/>
      <c r="B52" s="1054"/>
      <c r="C52" s="1054"/>
      <c r="D52" s="1054"/>
      <c r="E52" s="1054"/>
      <c r="F52" s="1055"/>
      <c r="G52" s="606"/>
      <c r="H52" s="607"/>
      <c r="I52" s="607"/>
      <c r="J52" s="607"/>
      <c r="K52" s="608"/>
      <c r="L52" s="598"/>
      <c r="M52" s="599"/>
      <c r="N52" s="599"/>
      <c r="O52" s="599"/>
      <c r="P52" s="599"/>
      <c r="Q52" s="599"/>
      <c r="R52" s="599"/>
      <c r="S52" s="599"/>
      <c r="T52" s="599"/>
      <c r="U52" s="599"/>
      <c r="V52" s="599"/>
      <c r="W52" s="599"/>
      <c r="X52" s="600"/>
      <c r="Y52" s="601"/>
      <c r="Z52" s="602"/>
      <c r="AA52" s="602"/>
      <c r="AB52" s="614"/>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7"/>
    </row>
    <row r="56" spans="1:50" ht="24.75" customHeight="1" x14ac:dyDescent="0.15">
      <c r="A56" s="1053"/>
      <c r="B56" s="1054"/>
      <c r="C56" s="1054"/>
      <c r="D56" s="1054"/>
      <c r="E56" s="1054"/>
      <c r="F56" s="1055"/>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3"/>
      <c r="B57" s="1054"/>
      <c r="C57" s="1054"/>
      <c r="D57" s="1054"/>
      <c r="E57" s="1054"/>
      <c r="F57" s="1055"/>
      <c r="G57" s="674"/>
      <c r="H57" s="839"/>
      <c r="I57" s="839"/>
      <c r="J57" s="839"/>
      <c r="K57" s="840"/>
      <c r="L57" s="668"/>
      <c r="M57" s="669"/>
      <c r="N57" s="669"/>
      <c r="O57" s="669"/>
      <c r="P57" s="669"/>
      <c r="Q57" s="669"/>
      <c r="R57" s="669"/>
      <c r="S57" s="669"/>
      <c r="T57" s="669"/>
      <c r="U57" s="669"/>
      <c r="V57" s="669"/>
      <c r="W57" s="669"/>
      <c r="X57" s="670"/>
      <c r="Y57" s="388"/>
      <c r="Z57" s="389"/>
      <c r="AA57" s="389"/>
      <c r="AB57" s="809"/>
      <c r="AC57" s="674"/>
      <c r="AD57" s="839"/>
      <c r="AE57" s="839"/>
      <c r="AF57" s="839"/>
      <c r="AG57" s="840"/>
      <c r="AH57" s="668"/>
      <c r="AI57" s="669"/>
      <c r="AJ57" s="669"/>
      <c r="AK57" s="669"/>
      <c r="AL57" s="669"/>
      <c r="AM57" s="669"/>
      <c r="AN57" s="669"/>
      <c r="AO57" s="669"/>
      <c r="AP57" s="669"/>
      <c r="AQ57" s="669"/>
      <c r="AR57" s="669"/>
      <c r="AS57" s="669"/>
      <c r="AT57" s="670"/>
      <c r="AU57" s="388"/>
      <c r="AV57" s="389"/>
      <c r="AW57" s="389"/>
      <c r="AX57" s="390"/>
    </row>
    <row r="58" spans="1:50" ht="24.75" customHeight="1" x14ac:dyDescent="0.15">
      <c r="A58" s="1053"/>
      <c r="B58" s="1054"/>
      <c r="C58" s="1054"/>
      <c r="D58" s="1054"/>
      <c r="E58" s="1054"/>
      <c r="F58" s="1055"/>
      <c r="G58" s="606"/>
      <c r="H58" s="607"/>
      <c r="I58" s="607"/>
      <c r="J58" s="607"/>
      <c r="K58" s="608"/>
      <c r="L58" s="598"/>
      <c r="M58" s="599"/>
      <c r="N58" s="599"/>
      <c r="O58" s="599"/>
      <c r="P58" s="599"/>
      <c r="Q58" s="599"/>
      <c r="R58" s="599"/>
      <c r="S58" s="599"/>
      <c r="T58" s="599"/>
      <c r="U58" s="599"/>
      <c r="V58" s="599"/>
      <c r="W58" s="599"/>
      <c r="X58" s="600"/>
      <c r="Y58" s="601"/>
      <c r="Z58" s="602"/>
      <c r="AA58" s="602"/>
      <c r="AB58" s="614"/>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3"/>
      <c r="B59" s="1054"/>
      <c r="C59" s="1054"/>
      <c r="D59" s="1054"/>
      <c r="E59" s="1054"/>
      <c r="F59" s="1055"/>
      <c r="G59" s="606"/>
      <c r="H59" s="607"/>
      <c r="I59" s="607"/>
      <c r="J59" s="607"/>
      <c r="K59" s="608"/>
      <c r="L59" s="598"/>
      <c r="M59" s="599"/>
      <c r="N59" s="599"/>
      <c r="O59" s="599"/>
      <c r="P59" s="599"/>
      <c r="Q59" s="599"/>
      <c r="R59" s="599"/>
      <c r="S59" s="599"/>
      <c r="T59" s="599"/>
      <c r="U59" s="599"/>
      <c r="V59" s="599"/>
      <c r="W59" s="599"/>
      <c r="X59" s="600"/>
      <c r="Y59" s="601"/>
      <c r="Z59" s="602"/>
      <c r="AA59" s="602"/>
      <c r="AB59" s="614"/>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3"/>
      <c r="B60" s="1054"/>
      <c r="C60" s="1054"/>
      <c r="D60" s="1054"/>
      <c r="E60" s="1054"/>
      <c r="F60" s="1055"/>
      <c r="G60" s="606"/>
      <c r="H60" s="607"/>
      <c r="I60" s="607"/>
      <c r="J60" s="607"/>
      <c r="K60" s="608"/>
      <c r="L60" s="598"/>
      <c r="M60" s="599"/>
      <c r="N60" s="599"/>
      <c r="O60" s="599"/>
      <c r="P60" s="599"/>
      <c r="Q60" s="599"/>
      <c r="R60" s="599"/>
      <c r="S60" s="599"/>
      <c r="T60" s="599"/>
      <c r="U60" s="599"/>
      <c r="V60" s="599"/>
      <c r="W60" s="599"/>
      <c r="X60" s="600"/>
      <c r="Y60" s="601"/>
      <c r="Z60" s="602"/>
      <c r="AA60" s="602"/>
      <c r="AB60" s="614"/>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3"/>
      <c r="B61" s="1054"/>
      <c r="C61" s="1054"/>
      <c r="D61" s="1054"/>
      <c r="E61" s="1054"/>
      <c r="F61" s="1055"/>
      <c r="G61" s="606"/>
      <c r="H61" s="607"/>
      <c r="I61" s="607"/>
      <c r="J61" s="607"/>
      <c r="K61" s="608"/>
      <c r="L61" s="598"/>
      <c r="M61" s="599"/>
      <c r="N61" s="599"/>
      <c r="O61" s="599"/>
      <c r="P61" s="599"/>
      <c r="Q61" s="599"/>
      <c r="R61" s="599"/>
      <c r="S61" s="599"/>
      <c r="T61" s="599"/>
      <c r="U61" s="599"/>
      <c r="V61" s="599"/>
      <c r="W61" s="599"/>
      <c r="X61" s="600"/>
      <c r="Y61" s="601"/>
      <c r="Z61" s="602"/>
      <c r="AA61" s="602"/>
      <c r="AB61" s="614"/>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3"/>
      <c r="B62" s="1054"/>
      <c r="C62" s="1054"/>
      <c r="D62" s="1054"/>
      <c r="E62" s="1054"/>
      <c r="F62" s="1055"/>
      <c r="G62" s="606"/>
      <c r="H62" s="607"/>
      <c r="I62" s="607"/>
      <c r="J62" s="607"/>
      <c r="K62" s="608"/>
      <c r="L62" s="598"/>
      <c r="M62" s="599"/>
      <c r="N62" s="599"/>
      <c r="O62" s="599"/>
      <c r="P62" s="599"/>
      <c r="Q62" s="599"/>
      <c r="R62" s="599"/>
      <c r="S62" s="599"/>
      <c r="T62" s="599"/>
      <c r="U62" s="599"/>
      <c r="V62" s="599"/>
      <c r="W62" s="599"/>
      <c r="X62" s="600"/>
      <c r="Y62" s="601"/>
      <c r="Z62" s="602"/>
      <c r="AA62" s="602"/>
      <c r="AB62" s="614"/>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3"/>
      <c r="B63" s="1054"/>
      <c r="C63" s="1054"/>
      <c r="D63" s="1054"/>
      <c r="E63" s="1054"/>
      <c r="F63" s="1055"/>
      <c r="G63" s="606"/>
      <c r="H63" s="607"/>
      <c r="I63" s="607"/>
      <c r="J63" s="607"/>
      <c r="K63" s="608"/>
      <c r="L63" s="598"/>
      <c r="M63" s="599"/>
      <c r="N63" s="599"/>
      <c r="O63" s="599"/>
      <c r="P63" s="599"/>
      <c r="Q63" s="599"/>
      <c r="R63" s="599"/>
      <c r="S63" s="599"/>
      <c r="T63" s="599"/>
      <c r="U63" s="599"/>
      <c r="V63" s="599"/>
      <c r="W63" s="599"/>
      <c r="X63" s="600"/>
      <c r="Y63" s="601"/>
      <c r="Z63" s="602"/>
      <c r="AA63" s="602"/>
      <c r="AB63" s="614"/>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3"/>
      <c r="B64" s="1054"/>
      <c r="C64" s="1054"/>
      <c r="D64" s="1054"/>
      <c r="E64" s="1054"/>
      <c r="F64" s="1055"/>
      <c r="G64" s="606"/>
      <c r="H64" s="607"/>
      <c r="I64" s="607"/>
      <c r="J64" s="607"/>
      <c r="K64" s="608"/>
      <c r="L64" s="598"/>
      <c r="M64" s="599"/>
      <c r="N64" s="599"/>
      <c r="O64" s="599"/>
      <c r="P64" s="599"/>
      <c r="Q64" s="599"/>
      <c r="R64" s="599"/>
      <c r="S64" s="599"/>
      <c r="T64" s="599"/>
      <c r="U64" s="599"/>
      <c r="V64" s="599"/>
      <c r="W64" s="599"/>
      <c r="X64" s="600"/>
      <c r="Y64" s="601"/>
      <c r="Z64" s="602"/>
      <c r="AA64" s="602"/>
      <c r="AB64" s="614"/>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3"/>
      <c r="B65" s="1054"/>
      <c r="C65" s="1054"/>
      <c r="D65" s="1054"/>
      <c r="E65" s="1054"/>
      <c r="F65" s="1055"/>
      <c r="G65" s="606"/>
      <c r="H65" s="607"/>
      <c r="I65" s="607"/>
      <c r="J65" s="607"/>
      <c r="K65" s="608"/>
      <c r="L65" s="598"/>
      <c r="M65" s="599"/>
      <c r="N65" s="599"/>
      <c r="O65" s="599"/>
      <c r="P65" s="599"/>
      <c r="Q65" s="599"/>
      <c r="R65" s="599"/>
      <c r="S65" s="599"/>
      <c r="T65" s="599"/>
      <c r="U65" s="599"/>
      <c r="V65" s="599"/>
      <c r="W65" s="599"/>
      <c r="X65" s="600"/>
      <c r="Y65" s="601"/>
      <c r="Z65" s="602"/>
      <c r="AA65" s="602"/>
      <c r="AB65" s="614"/>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3"/>
      <c r="B66" s="1054"/>
      <c r="C66" s="1054"/>
      <c r="D66" s="1054"/>
      <c r="E66" s="1054"/>
      <c r="F66" s="1055"/>
      <c r="G66" s="606"/>
      <c r="H66" s="607"/>
      <c r="I66" s="607"/>
      <c r="J66" s="607"/>
      <c r="K66" s="608"/>
      <c r="L66" s="598"/>
      <c r="M66" s="599"/>
      <c r="N66" s="599"/>
      <c r="O66" s="599"/>
      <c r="P66" s="599"/>
      <c r="Q66" s="599"/>
      <c r="R66" s="599"/>
      <c r="S66" s="599"/>
      <c r="T66" s="599"/>
      <c r="U66" s="599"/>
      <c r="V66" s="599"/>
      <c r="W66" s="599"/>
      <c r="X66" s="600"/>
      <c r="Y66" s="601"/>
      <c r="Z66" s="602"/>
      <c r="AA66" s="602"/>
      <c r="AB66" s="614"/>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3"/>
      <c r="B67" s="1054"/>
      <c r="C67" s="1054"/>
      <c r="D67" s="1054"/>
      <c r="E67" s="1054"/>
      <c r="F67" s="1055"/>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3"/>
      <c r="B68" s="1054"/>
      <c r="C68" s="1054"/>
      <c r="D68" s="1054"/>
      <c r="E68" s="1054"/>
      <c r="F68" s="1055"/>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7"/>
    </row>
    <row r="69" spans="1:50" ht="25.5" customHeight="1" x14ac:dyDescent="0.15">
      <c r="A69" s="1053"/>
      <c r="B69" s="1054"/>
      <c r="C69" s="1054"/>
      <c r="D69" s="1054"/>
      <c r="E69" s="1054"/>
      <c r="F69" s="1055"/>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3"/>
      <c r="B70" s="1054"/>
      <c r="C70" s="1054"/>
      <c r="D70" s="1054"/>
      <c r="E70" s="1054"/>
      <c r="F70" s="1055"/>
      <c r="G70" s="674"/>
      <c r="H70" s="839"/>
      <c r="I70" s="839"/>
      <c r="J70" s="839"/>
      <c r="K70" s="840"/>
      <c r="L70" s="668"/>
      <c r="M70" s="669"/>
      <c r="N70" s="669"/>
      <c r="O70" s="669"/>
      <c r="P70" s="669"/>
      <c r="Q70" s="669"/>
      <c r="R70" s="669"/>
      <c r="S70" s="669"/>
      <c r="T70" s="669"/>
      <c r="U70" s="669"/>
      <c r="V70" s="669"/>
      <c r="W70" s="669"/>
      <c r="X70" s="670"/>
      <c r="Y70" s="388"/>
      <c r="Z70" s="389"/>
      <c r="AA70" s="389"/>
      <c r="AB70" s="809"/>
      <c r="AC70" s="674"/>
      <c r="AD70" s="839"/>
      <c r="AE70" s="839"/>
      <c r="AF70" s="839"/>
      <c r="AG70" s="840"/>
      <c r="AH70" s="668"/>
      <c r="AI70" s="669"/>
      <c r="AJ70" s="669"/>
      <c r="AK70" s="669"/>
      <c r="AL70" s="669"/>
      <c r="AM70" s="669"/>
      <c r="AN70" s="669"/>
      <c r="AO70" s="669"/>
      <c r="AP70" s="669"/>
      <c r="AQ70" s="669"/>
      <c r="AR70" s="669"/>
      <c r="AS70" s="669"/>
      <c r="AT70" s="670"/>
      <c r="AU70" s="388"/>
      <c r="AV70" s="389"/>
      <c r="AW70" s="389"/>
      <c r="AX70" s="390"/>
    </row>
    <row r="71" spans="1:50" ht="24.75" customHeight="1" x14ac:dyDescent="0.15">
      <c r="A71" s="1053"/>
      <c r="B71" s="1054"/>
      <c r="C71" s="1054"/>
      <c r="D71" s="1054"/>
      <c r="E71" s="1054"/>
      <c r="F71" s="1055"/>
      <c r="G71" s="606"/>
      <c r="H71" s="607"/>
      <c r="I71" s="607"/>
      <c r="J71" s="607"/>
      <c r="K71" s="608"/>
      <c r="L71" s="598"/>
      <c r="M71" s="599"/>
      <c r="N71" s="599"/>
      <c r="O71" s="599"/>
      <c r="P71" s="599"/>
      <c r="Q71" s="599"/>
      <c r="R71" s="599"/>
      <c r="S71" s="599"/>
      <c r="T71" s="599"/>
      <c r="U71" s="599"/>
      <c r="V71" s="599"/>
      <c r="W71" s="599"/>
      <c r="X71" s="600"/>
      <c r="Y71" s="601"/>
      <c r="Z71" s="602"/>
      <c r="AA71" s="602"/>
      <c r="AB71" s="614"/>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3"/>
      <c r="B72" s="1054"/>
      <c r="C72" s="1054"/>
      <c r="D72" s="1054"/>
      <c r="E72" s="1054"/>
      <c r="F72" s="1055"/>
      <c r="G72" s="606"/>
      <c r="H72" s="607"/>
      <c r="I72" s="607"/>
      <c r="J72" s="607"/>
      <c r="K72" s="608"/>
      <c r="L72" s="598"/>
      <c r="M72" s="599"/>
      <c r="N72" s="599"/>
      <c r="O72" s="599"/>
      <c r="P72" s="599"/>
      <c r="Q72" s="599"/>
      <c r="R72" s="599"/>
      <c r="S72" s="599"/>
      <c r="T72" s="599"/>
      <c r="U72" s="599"/>
      <c r="V72" s="599"/>
      <c r="W72" s="599"/>
      <c r="X72" s="600"/>
      <c r="Y72" s="601"/>
      <c r="Z72" s="602"/>
      <c r="AA72" s="602"/>
      <c r="AB72" s="614"/>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3"/>
      <c r="B73" s="1054"/>
      <c r="C73" s="1054"/>
      <c r="D73" s="1054"/>
      <c r="E73" s="1054"/>
      <c r="F73" s="1055"/>
      <c r="G73" s="606"/>
      <c r="H73" s="607"/>
      <c r="I73" s="607"/>
      <c r="J73" s="607"/>
      <c r="K73" s="608"/>
      <c r="L73" s="598"/>
      <c r="M73" s="599"/>
      <c r="N73" s="599"/>
      <c r="O73" s="599"/>
      <c r="P73" s="599"/>
      <c r="Q73" s="599"/>
      <c r="R73" s="599"/>
      <c r="S73" s="599"/>
      <c r="T73" s="599"/>
      <c r="U73" s="599"/>
      <c r="V73" s="599"/>
      <c r="W73" s="599"/>
      <c r="X73" s="600"/>
      <c r="Y73" s="601"/>
      <c r="Z73" s="602"/>
      <c r="AA73" s="602"/>
      <c r="AB73" s="614"/>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3"/>
      <c r="B74" s="1054"/>
      <c r="C74" s="1054"/>
      <c r="D74" s="1054"/>
      <c r="E74" s="1054"/>
      <c r="F74" s="1055"/>
      <c r="G74" s="606"/>
      <c r="H74" s="607"/>
      <c r="I74" s="607"/>
      <c r="J74" s="607"/>
      <c r="K74" s="608"/>
      <c r="L74" s="598"/>
      <c r="M74" s="599"/>
      <c r="N74" s="599"/>
      <c r="O74" s="599"/>
      <c r="P74" s="599"/>
      <c r="Q74" s="599"/>
      <c r="R74" s="599"/>
      <c r="S74" s="599"/>
      <c r="T74" s="599"/>
      <c r="U74" s="599"/>
      <c r="V74" s="599"/>
      <c r="W74" s="599"/>
      <c r="X74" s="600"/>
      <c r="Y74" s="601"/>
      <c r="Z74" s="602"/>
      <c r="AA74" s="602"/>
      <c r="AB74" s="614"/>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3"/>
      <c r="B75" s="1054"/>
      <c r="C75" s="1054"/>
      <c r="D75" s="1054"/>
      <c r="E75" s="1054"/>
      <c r="F75" s="1055"/>
      <c r="G75" s="606"/>
      <c r="H75" s="607"/>
      <c r="I75" s="607"/>
      <c r="J75" s="607"/>
      <c r="K75" s="608"/>
      <c r="L75" s="598"/>
      <c r="M75" s="599"/>
      <c r="N75" s="599"/>
      <c r="O75" s="599"/>
      <c r="P75" s="599"/>
      <c r="Q75" s="599"/>
      <c r="R75" s="599"/>
      <c r="S75" s="599"/>
      <c r="T75" s="599"/>
      <c r="U75" s="599"/>
      <c r="V75" s="599"/>
      <c r="W75" s="599"/>
      <c r="X75" s="600"/>
      <c r="Y75" s="601"/>
      <c r="Z75" s="602"/>
      <c r="AA75" s="602"/>
      <c r="AB75" s="614"/>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3"/>
      <c r="B76" s="1054"/>
      <c r="C76" s="1054"/>
      <c r="D76" s="1054"/>
      <c r="E76" s="1054"/>
      <c r="F76" s="1055"/>
      <c r="G76" s="606"/>
      <c r="H76" s="607"/>
      <c r="I76" s="607"/>
      <c r="J76" s="607"/>
      <c r="K76" s="608"/>
      <c r="L76" s="598"/>
      <c r="M76" s="599"/>
      <c r="N76" s="599"/>
      <c r="O76" s="599"/>
      <c r="P76" s="599"/>
      <c r="Q76" s="599"/>
      <c r="R76" s="599"/>
      <c r="S76" s="599"/>
      <c r="T76" s="599"/>
      <c r="U76" s="599"/>
      <c r="V76" s="599"/>
      <c r="W76" s="599"/>
      <c r="X76" s="600"/>
      <c r="Y76" s="601"/>
      <c r="Z76" s="602"/>
      <c r="AA76" s="602"/>
      <c r="AB76" s="614"/>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3"/>
      <c r="B77" s="1054"/>
      <c r="C77" s="1054"/>
      <c r="D77" s="1054"/>
      <c r="E77" s="1054"/>
      <c r="F77" s="1055"/>
      <c r="G77" s="606"/>
      <c r="H77" s="607"/>
      <c r="I77" s="607"/>
      <c r="J77" s="607"/>
      <c r="K77" s="608"/>
      <c r="L77" s="598"/>
      <c r="M77" s="599"/>
      <c r="N77" s="599"/>
      <c r="O77" s="599"/>
      <c r="P77" s="599"/>
      <c r="Q77" s="599"/>
      <c r="R77" s="599"/>
      <c r="S77" s="599"/>
      <c r="T77" s="599"/>
      <c r="U77" s="599"/>
      <c r="V77" s="599"/>
      <c r="W77" s="599"/>
      <c r="X77" s="600"/>
      <c r="Y77" s="601"/>
      <c r="Z77" s="602"/>
      <c r="AA77" s="602"/>
      <c r="AB77" s="614"/>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3"/>
      <c r="B78" s="1054"/>
      <c r="C78" s="1054"/>
      <c r="D78" s="1054"/>
      <c r="E78" s="1054"/>
      <c r="F78" s="1055"/>
      <c r="G78" s="606"/>
      <c r="H78" s="607"/>
      <c r="I78" s="607"/>
      <c r="J78" s="607"/>
      <c r="K78" s="608"/>
      <c r="L78" s="598"/>
      <c r="M78" s="599"/>
      <c r="N78" s="599"/>
      <c r="O78" s="599"/>
      <c r="P78" s="599"/>
      <c r="Q78" s="599"/>
      <c r="R78" s="599"/>
      <c r="S78" s="599"/>
      <c r="T78" s="599"/>
      <c r="U78" s="599"/>
      <c r="V78" s="599"/>
      <c r="W78" s="599"/>
      <c r="X78" s="600"/>
      <c r="Y78" s="601"/>
      <c r="Z78" s="602"/>
      <c r="AA78" s="602"/>
      <c r="AB78" s="614"/>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3"/>
      <c r="B79" s="1054"/>
      <c r="C79" s="1054"/>
      <c r="D79" s="1054"/>
      <c r="E79" s="1054"/>
      <c r="F79" s="1055"/>
      <c r="G79" s="606"/>
      <c r="H79" s="607"/>
      <c r="I79" s="607"/>
      <c r="J79" s="607"/>
      <c r="K79" s="608"/>
      <c r="L79" s="598"/>
      <c r="M79" s="599"/>
      <c r="N79" s="599"/>
      <c r="O79" s="599"/>
      <c r="P79" s="599"/>
      <c r="Q79" s="599"/>
      <c r="R79" s="599"/>
      <c r="S79" s="599"/>
      <c r="T79" s="599"/>
      <c r="U79" s="599"/>
      <c r="V79" s="599"/>
      <c r="W79" s="599"/>
      <c r="X79" s="600"/>
      <c r="Y79" s="601"/>
      <c r="Z79" s="602"/>
      <c r="AA79" s="602"/>
      <c r="AB79" s="614"/>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3"/>
      <c r="B80" s="1054"/>
      <c r="C80" s="1054"/>
      <c r="D80" s="1054"/>
      <c r="E80" s="1054"/>
      <c r="F80" s="1055"/>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3"/>
      <c r="B81" s="1054"/>
      <c r="C81" s="1054"/>
      <c r="D81" s="1054"/>
      <c r="E81" s="1054"/>
      <c r="F81" s="1055"/>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7"/>
    </row>
    <row r="82" spans="1:50" ht="24.75" customHeight="1" x14ac:dyDescent="0.15">
      <c r="A82" s="1053"/>
      <c r="B82" s="1054"/>
      <c r="C82" s="1054"/>
      <c r="D82" s="1054"/>
      <c r="E82" s="1054"/>
      <c r="F82" s="1055"/>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3"/>
      <c r="B83" s="1054"/>
      <c r="C83" s="1054"/>
      <c r="D83" s="1054"/>
      <c r="E83" s="1054"/>
      <c r="F83" s="1055"/>
      <c r="G83" s="674"/>
      <c r="H83" s="839"/>
      <c r="I83" s="839"/>
      <c r="J83" s="839"/>
      <c r="K83" s="840"/>
      <c r="L83" s="668"/>
      <c r="M83" s="669"/>
      <c r="N83" s="669"/>
      <c r="O83" s="669"/>
      <c r="P83" s="669"/>
      <c r="Q83" s="669"/>
      <c r="R83" s="669"/>
      <c r="S83" s="669"/>
      <c r="T83" s="669"/>
      <c r="U83" s="669"/>
      <c r="V83" s="669"/>
      <c r="W83" s="669"/>
      <c r="X83" s="670"/>
      <c r="Y83" s="388"/>
      <c r="Z83" s="389"/>
      <c r="AA83" s="389"/>
      <c r="AB83" s="809"/>
      <c r="AC83" s="674"/>
      <c r="AD83" s="839"/>
      <c r="AE83" s="839"/>
      <c r="AF83" s="839"/>
      <c r="AG83" s="840"/>
      <c r="AH83" s="668"/>
      <c r="AI83" s="669"/>
      <c r="AJ83" s="669"/>
      <c r="AK83" s="669"/>
      <c r="AL83" s="669"/>
      <c r="AM83" s="669"/>
      <c r="AN83" s="669"/>
      <c r="AO83" s="669"/>
      <c r="AP83" s="669"/>
      <c r="AQ83" s="669"/>
      <c r="AR83" s="669"/>
      <c r="AS83" s="669"/>
      <c r="AT83" s="670"/>
      <c r="AU83" s="388"/>
      <c r="AV83" s="389"/>
      <c r="AW83" s="389"/>
      <c r="AX83" s="390"/>
    </row>
    <row r="84" spans="1:50" ht="24.75" customHeight="1" x14ac:dyDescent="0.15">
      <c r="A84" s="1053"/>
      <c r="B84" s="1054"/>
      <c r="C84" s="1054"/>
      <c r="D84" s="1054"/>
      <c r="E84" s="1054"/>
      <c r="F84" s="1055"/>
      <c r="G84" s="606"/>
      <c r="H84" s="607"/>
      <c r="I84" s="607"/>
      <c r="J84" s="607"/>
      <c r="K84" s="608"/>
      <c r="L84" s="598"/>
      <c r="M84" s="599"/>
      <c r="N84" s="599"/>
      <c r="O84" s="599"/>
      <c r="P84" s="599"/>
      <c r="Q84" s="599"/>
      <c r="R84" s="599"/>
      <c r="S84" s="599"/>
      <c r="T84" s="599"/>
      <c r="U84" s="599"/>
      <c r="V84" s="599"/>
      <c r="W84" s="599"/>
      <c r="X84" s="600"/>
      <c r="Y84" s="601"/>
      <c r="Z84" s="602"/>
      <c r="AA84" s="602"/>
      <c r="AB84" s="614"/>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3"/>
      <c r="B85" s="1054"/>
      <c r="C85" s="1054"/>
      <c r="D85" s="1054"/>
      <c r="E85" s="1054"/>
      <c r="F85" s="1055"/>
      <c r="G85" s="606"/>
      <c r="H85" s="607"/>
      <c r="I85" s="607"/>
      <c r="J85" s="607"/>
      <c r="K85" s="608"/>
      <c r="L85" s="598"/>
      <c r="M85" s="599"/>
      <c r="N85" s="599"/>
      <c r="O85" s="599"/>
      <c r="P85" s="599"/>
      <c r="Q85" s="599"/>
      <c r="R85" s="599"/>
      <c r="S85" s="599"/>
      <c r="T85" s="599"/>
      <c r="U85" s="599"/>
      <c r="V85" s="599"/>
      <c r="W85" s="599"/>
      <c r="X85" s="600"/>
      <c r="Y85" s="601"/>
      <c r="Z85" s="602"/>
      <c r="AA85" s="602"/>
      <c r="AB85" s="614"/>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3"/>
      <c r="B86" s="1054"/>
      <c r="C86" s="1054"/>
      <c r="D86" s="1054"/>
      <c r="E86" s="1054"/>
      <c r="F86" s="1055"/>
      <c r="G86" s="606"/>
      <c r="H86" s="607"/>
      <c r="I86" s="607"/>
      <c r="J86" s="607"/>
      <c r="K86" s="608"/>
      <c r="L86" s="598"/>
      <c r="M86" s="599"/>
      <c r="N86" s="599"/>
      <c r="O86" s="599"/>
      <c r="P86" s="599"/>
      <c r="Q86" s="599"/>
      <c r="R86" s="599"/>
      <c r="S86" s="599"/>
      <c r="T86" s="599"/>
      <c r="U86" s="599"/>
      <c r="V86" s="599"/>
      <c r="W86" s="599"/>
      <c r="X86" s="600"/>
      <c r="Y86" s="601"/>
      <c r="Z86" s="602"/>
      <c r="AA86" s="602"/>
      <c r="AB86" s="614"/>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3"/>
      <c r="B87" s="1054"/>
      <c r="C87" s="1054"/>
      <c r="D87" s="1054"/>
      <c r="E87" s="1054"/>
      <c r="F87" s="1055"/>
      <c r="G87" s="606"/>
      <c r="H87" s="607"/>
      <c r="I87" s="607"/>
      <c r="J87" s="607"/>
      <c r="K87" s="608"/>
      <c r="L87" s="598"/>
      <c r="M87" s="599"/>
      <c r="N87" s="599"/>
      <c r="O87" s="599"/>
      <c r="P87" s="599"/>
      <c r="Q87" s="599"/>
      <c r="R87" s="599"/>
      <c r="S87" s="599"/>
      <c r="T87" s="599"/>
      <c r="U87" s="599"/>
      <c r="V87" s="599"/>
      <c r="W87" s="599"/>
      <c r="X87" s="600"/>
      <c r="Y87" s="601"/>
      <c r="Z87" s="602"/>
      <c r="AA87" s="602"/>
      <c r="AB87" s="614"/>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3"/>
      <c r="B88" s="1054"/>
      <c r="C88" s="1054"/>
      <c r="D88" s="1054"/>
      <c r="E88" s="1054"/>
      <c r="F88" s="1055"/>
      <c r="G88" s="606"/>
      <c r="H88" s="607"/>
      <c r="I88" s="607"/>
      <c r="J88" s="607"/>
      <c r="K88" s="608"/>
      <c r="L88" s="598"/>
      <c r="M88" s="599"/>
      <c r="N88" s="599"/>
      <c r="O88" s="599"/>
      <c r="P88" s="599"/>
      <c r="Q88" s="599"/>
      <c r="R88" s="599"/>
      <c r="S88" s="599"/>
      <c r="T88" s="599"/>
      <c r="U88" s="599"/>
      <c r="V88" s="599"/>
      <c r="W88" s="599"/>
      <c r="X88" s="600"/>
      <c r="Y88" s="601"/>
      <c r="Z88" s="602"/>
      <c r="AA88" s="602"/>
      <c r="AB88" s="614"/>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3"/>
      <c r="B89" s="1054"/>
      <c r="C89" s="1054"/>
      <c r="D89" s="1054"/>
      <c r="E89" s="1054"/>
      <c r="F89" s="1055"/>
      <c r="G89" s="606"/>
      <c r="H89" s="607"/>
      <c r="I89" s="607"/>
      <c r="J89" s="607"/>
      <c r="K89" s="608"/>
      <c r="L89" s="598"/>
      <c r="M89" s="599"/>
      <c r="N89" s="599"/>
      <c r="O89" s="599"/>
      <c r="P89" s="599"/>
      <c r="Q89" s="599"/>
      <c r="R89" s="599"/>
      <c r="S89" s="599"/>
      <c r="T89" s="599"/>
      <c r="U89" s="599"/>
      <c r="V89" s="599"/>
      <c r="W89" s="599"/>
      <c r="X89" s="600"/>
      <c r="Y89" s="601"/>
      <c r="Z89" s="602"/>
      <c r="AA89" s="602"/>
      <c r="AB89" s="614"/>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3"/>
      <c r="B90" s="1054"/>
      <c r="C90" s="1054"/>
      <c r="D90" s="1054"/>
      <c r="E90" s="1054"/>
      <c r="F90" s="1055"/>
      <c r="G90" s="606"/>
      <c r="H90" s="607"/>
      <c r="I90" s="607"/>
      <c r="J90" s="607"/>
      <c r="K90" s="608"/>
      <c r="L90" s="598"/>
      <c r="M90" s="599"/>
      <c r="N90" s="599"/>
      <c r="O90" s="599"/>
      <c r="P90" s="599"/>
      <c r="Q90" s="599"/>
      <c r="R90" s="599"/>
      <c r="S90" s="599"/>
      <c r="T90" s="599"/>
      <c r="U90" s="599"/>
      <c r="V90" s="599"/>
      <c r="W90" s="599"/>
      <c r="X90" s="600"/>
      <c r="Y90" s="601"/>
      <c r="Z90" s="602"/>
      <c r="AA90" s="602"/>
      <c r="AB90" s="614"/>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3"/>
      <c r="B91" s="1054"/>
      <c r="C91" s="1054"/>
      <c r="D91" s="1054"/>
      <c r="E91" s="1054"/>
      <c r="F91" s="1055"/>
      <c r="G91" s="606"/>
      <c r="H91" s="607"/>
      <c r="I91" s="607"/>
      <c r="J91" s="607"/>
      <c r="K91" s="608"/>
      <c r="L91" s="598"/>
      <c r="M91" s="599"/>
      <c r="N91" s="599"/>
      <c r="O91" s="599"/>
      <c r="P91" s="599"/>
      <c r="Q91" s="599"/>
      <c r="R91" s="599"/>
      <c r="S91" s="599"/>
      <c r="T91" s="599"/>
      <c r="U91" s="599"/>
      <c r="V91" s="599"/>
      <c r="W91" s="599"/>
      <c r="X91" s="600"/>
      <c r="Y91" s="601"/>
      <c r="Z91" s="602"/>
      <c r="AA91" s="602"/>
      <c r="AB91" s="614"/>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3"/>
      <c r="B92" s="1054"/>
      <c r="C92" s="1054"/>
      <c r="D92" s="1054"/>
      <c r="E92" s="1054"/>
      <c r="F92" s="1055"/>
      <c r="G92" s="606"/>
      <c r="H92" s="607"/>
      <c r="I92" s="607"/>
      <c r="J92" s="607"/>
      <c r="K92" s="608"/>
      <c r="L92" s="598"/>
      <c r="M92" s="599"/>
      <c r="N92" s="599"/>
      <c r="O92" s="599"/>
      <c r="P92" s="599"/>
      <c r="Q92" s="599"/>
      <c r="R92" s="599"/>
      <c r="S92" s="599"/>
      <c r="T92" s="599"/>
      <c r="U92" s="599"/>
      <c r="V92" s="599"/>
      <c r="W92" s="599"/>
      <c r="X92" s="600"/>
      <c r="Y92" s="601"/>
      <c r="Z92" s="602"/>
      <c r="AA92" s="602"/>
      <c r="AB92" s="614"/>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3"/>
      <c r="B93" s="1054"/>
      <c r="C93" s="1054"/>
      <c r="D93" s="1054"/>
      <c r="E93" s="1054"/>
      <c r="F93" s="1055"/>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3"/>
      <c r="B94" s="1054"/>
      <c r="C94" s="1054"/>
      <c r="D94" s="1054"/>
      <c r="E94" s="1054"/>
      <c r="F94" s="1055"/>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7"/>
    </row>
    <row r="95" spans="1:50" ht="24.75" customHeight="1" x14ac:dyDescent="0.15">
      <c r="A95" s="1053"/>
      <c r="B95" s="1054"/>
      <c r="C95" s="1054"/>
      <c r="D95" s="1054"/>
      <c r="E95" s="1054"/>
      <c r="F95" s="1055"/>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3"/>
      <c r="B96" s="1054"/>
      <c r="C96" s="1054"/>
      <c r="D96" s="1054"/>
      <c r="E96" s="1054"/>
      <c r="F96" s="1055"/>
      <c r="G96" s="674"/>
      <c r="H96" s="839"/>
      <c r="I96" s="839"/>
      <c r="J96" s="839"/>
      <c r="K96" s="840"/>
      <c r="L96" s="668"/>
      <c r="M96" s="669"/>
      <c r="N96" s="669"/>
      <c r="O96" s="669"/>
      <c r="P96" s="669"/>
      <c r="Q96" s="669"/>
      <c r="R96" s="669"/>
      <c r="S96" s="669"/>
      <c r="T96" s="669"/>
      <c r="U96" s="669"/>
      <c r="V96" s="669"/>
      <c r="W96" s="669"/>
      <c r="X96" s="670"/>
      <c r="Y96" s="388"/>
      <c r="Z96" s="389"/>
      <c r="AA96" s="389"/>
      <c r="AB96" s="809"/>
      <c r="AC96" s="674"/>
      <c r="AD96" s="839"/>
      <c r="AE96" s="839"/>
      <c r="AF96" s="839"/>
      <c r="AG96" s="840"/>
      <c r="AH96" s="668"/>
      <c r="AI96" s="669"/>
      <c r="AJ96" s="669"/>
      <c r="AK96" s="669"/>
      <c r="AL96" s="669"/>
      <c r="AM96" s="669"/>
      <c r="AN96" s="669"/>
      <c r="AO96" s="669"/>
      <c r="AP96" s="669"/>
      <c r="AQ96" s="669"/>
      <c r="AR96" s="669"/>
      <c r="AS96" s="669"/>
      <c r="AT96" s="670"/>
      <c r="AU96" s="388"/>
      <c r="AV96" s="389"/>
      <c r="AW96" s="389"/>
      <c r="AX96" s="390"/>
    </row>
    <row r="97" spans="1:50" ht="24.75" customHeight="1" x14ac:dyDescent="0.15">
      <c r="A97" s="1053"/>
      <c r="B97" s="1054"/>
      <c r="C97" s="1054"/>
      <c r="D97" s="1054"/>
      <c r="E97" s="1054"/>
      <c r="F97" s="1055"/>
      <c r="G97" s="606"/>
      <c r="H97" s="607"/>
      <c r="I97" s="607"/>
      <c r="J97" s="607"/>
      <c r="K97" s="608"/>
      <c r="L97" s="598"/>
      <c r="M97" s="599"/>
      <c r="N97" s="599"/>
      <c r="O97" s="599"/>
      <c r="P97" s="599"/>
      <c r="Q97" s="599"/>
      <c r="R97" s="599"/>
      <c r="S97" s="599"/>
      <c r="T97" s="599"/>
      <c r="U97" s="599"/>
      <c r="V97" s="599"/>
      <c r="W97" s="599"/>
      <c r="X97" s="600"/>
      <c r="Y97" s="601"/>
      <c r="Z97" s="602"/>
      <c r="AA97" s="602"/>
      <c r="AB97" s="614"/>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3"/>
      <c r="B98" s="1054"/>
      <c r="C98" s="1054"/>
      <c r="D98" s="1054"/>
      <c r="E98" s="1054"/>
      <c r="F98" s="1055"/>
      <c r="G98" s="606"/>
      <c r="H98" s="607"/>
      <c r="I98" s="607"/>
      <c r="J98" s="607"/>
      <c r="K98" s="608"/>
      <c r="L98" s="598"/>
      <c r="M98" s="599"/>
      <c r="N98" s="599"/>
      <c r="O98" s="599"/>
      <c r="P98" s="599"/>
      <c r="Q98" s="599"/>
      <c r="R98" s="599"/>
      <c r="S98" s="599"/>
      <c r="T98" s="599"/>
      <c r="U98" s="599"/>
      <c r="V98" s="599"/>
      <c r="W98" s="599"/>
      <c r="X98" s="600"/>
      <c r="Y98" s="601"/>
      <c r="Z98" s="602"/>
      <c r="AA98" s="602"/>
      <c r="AB98" s="614"/>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3"/>
      <c r="B99" s="1054"/>
      <c r="C99" s="1054"/>
      <c r="D99" s="1054"/>
      <c r="E99" s="1054"/>
      <c r="F99" s="1055"/>
      <c r="G99" s="606"/>
      <c r="H99" s="607"/>
      <c r="I99" s="607"/>
      <c r="J99" s="607"/>
      <c r="K99" s="608"/>
      <c r="L99" s="598"/>
      <c r="M99" s="599"/>
      <c r="N99" s="599"/>
      <c r="O99" s="599"/>
      <c r="P99" s="599"/>
      <c r="Q99" s="599"/>
      <c r="R99" s="599"/>
      <c r="S99" s="599"/>
      <c r="T99" s="599"/>
      <c r="U99" s="599"/>
      <c r="V99" s="599"/>
      <c r="W99" s="599"/>
      <c r="X99" s="600"/>
      <c r="Y99" s="601"/>
      <c r="Z99" s="602"/>
      <c r="AA99" s="602"/>
      <c r="AB99" s="614"/>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3"/>
      <c r="B100" s="1054"/>
      <c r="C100" s="1054"/>
      <c r="D100" s="1054"/>
      <c r="E100" s="1054"/>
      <c r="F100" s="1055"/>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4"/>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3"/>
      <c r="B101" s="1054"/>
      <c r="C101" s="1054"/>
      <c r="D101" s="1054"/>
      <c r="E101" s="1054"/>
      <c r="F101" s="1055"/>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4"/>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3"/>
      <c r="B102" s="1054"/>
      <c r="C102" s="1054"/>
      <c r="D102" s="1054"/>
      <c r="E102" s="1054"/>
      <c r="F102" s="1055"/>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4"/>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3"/>
      <c r="B103" s="1054"/>
      <c r="C103" s="1054"/>
      <c r="D103" s="1054"/>
      <c r="E103" s="1054"/>
      <c r="F103" s="1055"/>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4"/>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3"/>
      <c r="B104" s="1054"/>
      <c r="C104" s="1054"/>
      <c r="D104" s="1054"/>
      <c r="E104" s="1054"/>
      <c r="F104" s="1055"/>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4"/>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3"/>
      <c r="B105" s="1054"/>
      <c r="C105" s="1054"/>
      <c r="D105" s="1054"/>
      <c r="E105" s="1054"/>
      <c r="F105" s="1055"/>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4"/>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7"/>
    </row>
    <row r="109" spans="1:50" ht="24.75" customHeight="1" x14ac:dyDescent="0.15">
      <c r="A109" s="1053"/>
      <c r="B109" s="1054"/>
      <c r="C109" s="1054"/>
      <c r="D109" s="1054"/>
      <c r="E109" s="1054"/>
      <c r="F109" s="1055"/>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3"/>
      <c r="B110" s="1054"/>
      <c r="C110" s="1054"/>
      <c r="D110" s="1054"/>
      <c r="E110" s="1054"/>
      <c r="F110" s="1055"/>
      <c r="G110" s="674"/>
      <c r="H110" s="839"/>
      <c r="I110" s="839"/>
      <c r="J110" s="839"/>
      <c r="K110" s="840"/>
      <c r="L110" s="668"/>
      <c r="M110" s="669"/>
      <c r="N110" s="669"/>
      <c r="O110" s="669"/>
      <c r="P110" s="669"/>
      <c r="Q110" s="669"/>
      <c r="R110" s="669"/>
      <c r="S110" s="669"/>
      <c r="T110" s="669"/>
      <c r="U110" s="669"/>
      <c r="V110" s="669"/>
      <c r="W110" s="669"/>
      <c r="X110" s="670"/>
      <c r="Y110" s="388"/>
      <c r="Z110" s="389"/>
      <c r="AA110" s="389"/>
      <c r="AB110" s="809"/>
      <c r="AC110" s="674"/>
      <c r="AD110" s="839"/>
      <c r="AE110" s="839"/>
      <c r="AF110" s="839"/>
      <c r="AG110" s="840"/>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15">
      <c r="A111" s="1053"/>
      <c r="B111" s="1054"/>
      <c r="C111" s="1054"/>
      <c r="D111" s="1054"/>
      <c r="E111" s="1054"/>
      <c r="F111" s="1055"/>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4"/>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3"/>
      <c r="B112" s="1054"/>
      <c r="C112" s="1054"/>
      <c r="D112" s="1054"/>
      <c r="E112" s="1054"/>
      <c r="F112" s="1055"/>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4"/>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3"/>
      <c r="B113" s="1054"/>
      <c r="C113" s="1054"/>
      <c r="D113" s="1054"/>
      <c r="E113" s="1054"/>
      <c r="F113" s="1055"/>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4"/>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3"/>
      <c r="B114" s="1054"/>
      <c r="C114" s="1054"/>
      <c r="D114" s="1054"/>
      <c r="E114" s="1054"/>
      <c r="F114" s="1055"/>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4"/>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3"/>
      <c r="B115" s="1054"/>
      <c r="C115" s="1054"/>
      <c r="D115" s="1054"/>
      <c r="E115" s="1054"/>
      <c r="F115" s="1055"/>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4"/>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3"/>
      <c r="B116" s="1054"/>
      <c r="C116" s="1054"/>
      <c r="D116" s="1054"/>
      <c r="E116" s="1054"/>
      <c r="F116" s="1055"/>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4"/>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3"/>
      <c r="B117" s="1054"/>
      <c r="C117" s="1054"/>
      <c r="D117" s="1054"/>
      <c r="E117" s="1054"/>
      <c r="F117" s="1055"/>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4"/>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3"/>
      <c r="B118" s="1054"/>
      <c r="C118" s="1054"/>
      <c r="D118" s="1054"/>
      <c r="E118" s="1054"/>
      <c r="F118" s="1055"/>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4"/>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3"/>
      <c r="B119" s="1054"/>
      <c r="C119" s="1054"/>
      <c r="D119" s="1054"/>
      <c r="E119" s="1054"/>
      <c r="F119" s="1055"/>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4"/>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3"/>
      <c r="B120" s="1054"/>
      <c r="C120" s="1054"/>
      <c r="D120" s="1054"/>
      <c r="E120" s="1054"/>
      <c r="F120" s="1055"/>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3"/>
      <c r="B121" s="1054"/>
      <c r="C121" s="1054"/>
      <c r="D121" s="1054"/>
      <c r="E121" s="1054"/>
      <c r="F121" s="1055"/>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7"/>
    </row>
    <row r="122" spans="1:50" ht="25.5" customHeight="1" x14ac:dyDescent="0.15">
      <c r="A122" s="1053"/>
      <c r="B122" s="1054"/>
      <c r="C122" s="1054"/>
      <c r="D122" s="1054"/>
      <c r="E122" s="1054"/>
      <c r="F122" s="1055"/>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3"/>
      <c r="B123" s="1054"/>
      <c r="C123" s="1054"/>
      <c r="D123" s="1054"/>
      <c r="E123" s="1054"/>
      <c r="F123" s="1055"/>
      <c r="G123" s="674"/>
      <c r="H123" s="839"/>
      <c r="I123" s="839"/>
      <c r="J123" s="839"/>
      <c r="K123" s="840"/>
      <c r="L123" s="668"/>
      <c r="M123" s="669"/>
      <c r="N123" s="669"/>
      <c r="O123" s="669"/>
      <c r="P123" s="669"/>
      <c r="Q123" s="669"/>
      <c r="R123" s="669"/>
      <c r="S123" s="669"/>
      <c r="T123" s="669"/>
      <c r="U123" s="669"/>
      <c r="V123" s="669"/>
      <c r="W123" s="669"/>
      <c r="X123" s="670"/>
      <c r="Y123" s="388"/>
      <c r="Z123" s="389"/>
      <c r="AA123" s="389"/>
      <c r="AB123" s="809"/>
      <c r="AC123" s="674"/>
      <c r="AD123" s="839"/>
      <c r="AE123" s="839"/>
      <c r="AF123" s="839"/>
      <c r="AG123" s="840"/>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15">
      <c r="A124" s="1053"/>
      <c r="B124" s="1054"/>
      <c r="C124" s="1054"/>
      <c r="D124" s="1054"/>
      <c r="E124" s="1054"/>
      <c r="F124" s="1055"/>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4"/>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3"/>
      <c r="B125" s="1054"/>
      <c r="C125" s="1054"/>
      <c r="D125" s="1054"/>
      <c r="E125" s="1054"/>
      <c r="F125" s="1055"/>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4"/>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3"/>
      <c r="B126" s="1054"/>
      <c r="C126" s="1054"/>
      <c r="D126" s="1054"/>
      <c r="E126" s="1054"/>
      <c r="F126" s="1055"/>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4"/>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3"/>
      <c r="B127" s="1054"/>
      <c r="C127" s="1054"/>
      <c r="D127" s="1054"/>
      <c r="E127" s="1054"/>
      <c r="F127" s="1055"/>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4"/>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3"/>
      <c r="B128" s="1054"/>
      <c r="C128" s="1054"/>
      <c r="D128" s="1054"/>
      <c r="E128" s="1054"/>
      <c r="F128" s="1055"/>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4"/>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3"/>
      <c r="B129" s="1054"/>
      <c r="C129" s="1054"/>
      <c r="D129" s="1054"/>
      <c r="E129" s="1054"/>
      <c r="F129" s="1055"/>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4"/>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3"/>
      <c r="B130" s="1054"/>
      <c r="C130" s="1054"/>
      <c r="D130" s="1054"/>
      <c r="E130" s="1054"/>
      <c r="F130" s="1055"/>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4"/>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3"/>
      <c r="B131" s="1054"/>
      <c r="C131" s="1054"/>
      <c r="D131" s="1054"/>
      <c r="E131" s="1054"/>
      <c r="F131" s="1055"/>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4"/>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3"/>
      <c r="B132" s="1054"/>
      <c r="C132" s="1054"/>
      <c r="D132" s="1054"/>
      <c r="E132" s="1054"/>
      <c r="F132" s="1055"/>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4"/>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3"/>
      <c r="B133" s="1054"/>
      <c r="C133" s="1054"/>
      <c r="D133" s="1054"/>
      <c r="E133" s="1054"/>
      <c r="F133" s="1055"/>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3"/>
      <c r="B134" s="1054"/>
      <c r="C134" s="1054"/>
      <c r="D134" s="1054"/>
      <c r="E134" s="1054"/>
      <c r="F134" s="1055"/>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7"/>
    </row>
    <row r="135" spans="1:50" ht="24.75" customHeight="1" x14ac:dyDescent="0.15">
      <c r="A135" s="1053"/>
      <c r="B135" s="1054"/>
      <c r="C135" s="1054"/>
      <c r="D135" s="1054"/>
      <c r="E135" s="1054"/>
      <c r="F135" s="1055"/>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3"/>
      <c r="B136" s="1054"/>
      <c r="C136" s="1054"/>
      <c r="D136" s="1054"/>
      <c r="E136" s="1054"/>
      <c r="F136" s="1055"/>
      <c r="G136" s="674"/>
      <c r="H136" s="839"/>
      <c r="I136" s="839"/>
      <c r="J136" s="839"/>
      <c r="K136" s="840"/>
      <c r="L136" s="668"/>
      <c r="M136" s="669"/>
      <c r="N136" s="669"/>
      <c r="O136" s="669"/>
      <c r="P136" s="669"/>
      <c r="Q136" s="669"/>
      <c r="R136" s="669"/>
      <c r="S136" s="669"/>
      <c r="T136" s="669"/>
      <c r="U136" s="669"/>
      <c r="V136" s="669"/>
      <c r="W136" s="669"/>
      <c r="X136" s="670"/>
      <c r="Y136" s="388"/>
      <c r="Z136" s="389"/>
      <c r="AA136" s="389"/>
      <c r="AB136" s="809"/>
      <c r="AC136" s="674"/>
      <c r="AD136" s="839"/>
      <c r="AE136" s="839"/>
      <c r="AF136" s="839"/>
      <c r="AG136" s="840"/>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15">
      <c r="A137" s="1053"/>
      <c r="B137" s="1054"/>
      <c r="C137" s="1054"/>
      <c r="D137" s="1054"/>
      <c r="E137" s="1054"/>
      <c r="F137" s="1055"/>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4"/>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3"/>
      <c r="B138" s="1054"/>
      <c r="C138" s="1054"/>
      <c r="D138" s="1054"/>
      <c r="E138" s="1054"/>
      <c r="F138" s="1055"/>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4"/>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3"/>
      <c r="B139" s="1054"/>
      <c r="C139" s="1054"/>
      <c r="D139" s="1054"/>
      <c r="E139" s="1054"/>
      <c r="F139" s="1055"/>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4"/>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3"/>
      <c r="B140" s="1054"/>
      <c r="C140" s="1054"/>
      <c r="D140" s="1054"/>
      <c r="E140" s="1054"/>
      <c r="F140" s="1055"/>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4"/>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3"/>
      <c r="B141" s="1054"/>
      <c r="C141" s="1054"/>
      <c r="D141" s="1054"/>
      <c r="E141" s="1054"/>
      <c r="F141" s="1055"/>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4"/>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3"/>
      <c r="B142" s="1054"/>
      <c r="C142" s="1054"/>
      <c r="D142" s="1054"/>
      <c r="E142" s="1054"/>
      <c r="F142" s="1055"/>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4"/>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3"/>
      <c r="B143" s="1054"/>
      <c r="C143" s="1054"/>
      <c r="D143" s="1054"/>
      <c r="E143" s="1054"/>
      <c r="F143" s="1055"/>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4"/>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3"/>
      <c r="B144" s="1054"/>
      <c r="C144" s="1054"/>
      <c r="D144" s="1054"/>
      <c r="E144" s="1054"/>
      <c r="F144" s="1055"/>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4"/>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3"/>
      <c r="B145" s="1054"/>
      <c r="C145" s="1054"/>
      <c r="D145" s="1054"/>
      <c r="E145" s="1054"/>
      <c r="F145" s="1055"/>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4"/>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3"/>
      <c r="B146" s="1054"/>
      <c r="C146" s="1054"/>
      <c r="D146" s="1054"/>
      <c r="E146" s="1054"/>
      <c r="F146" s="1055"/>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3"/>
      <c r="B147" s="1054"/>
      <c r="C147" s="1054"/>
      <c r="D147" s="1054"/>
      <c r="E147" s="1054"/>
      <c r="F147" s="1055"/>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7"/>
    </row>
    <row r="148" spans="1:50" ht="24.75" customHeight="1" x14ac:dyDescent="0.15">
      <c r="A148" s="1053"/>
      <c r="B148" s="1054"/>
      <c r="C148" s="1054"/>
      <c r="D148" s="1054"/>
      <c r="E148" s="1054"/>
      <c r="F148" s="1055"/>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3"/>
      <c r="B149" s="1054"/>
      <c r="C149" s="1054"/>
      <c r="D149" s="1054"/>
      <c r="E149" s="1054"/>
      <c r="F149" s="1055"/>
      <c r="G149" s="674"/>
      <c r="H149" s="839"/>
      <c r="I149" s="839"/>
      <c r="J149" s="839"/>
      <c r="K149" s="840"/>
      <c r="L149" s="668"/>
      <c r="M149" s="669"/>
      <c r="N149" s="669"/>
      <c r="O149" s="669"/>
      <c r="P149" s="669"/>
      <c r="Q149" s="669"/>
      <c r="R149" s="669"/>
      <c r="S149" s="669"/>
      <c r="T149" s="669"/>
      <c r="U149" s="669"/>
      <c r="V149" s="669"/>
      <c r="W149" s="669"/>
      <c r="X149" s="670"/>
      <c r="Y149" s="388"/>
      <c r="Z149" s="389"/>
      <c r="AA149" s="389"/>
      <c r="AB149" s="809"/>
      <c r="AC149" s="674"/>
      <c r="AD149" s="839"/>
      <c r="AE149" s="839"/>
      <c r="AF149" s="839"/>
      <c r="AG149" s="840"/>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15">
      <c r="A150" s="1053"/>
      <c r="B150" s="1054"/>
      <c r="C150" s="1054"/>
      <c r="D150" s="1054"/>
      <c r="E150" s="1054"/>
      <c r="F150" s="1055"/>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4"/>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3"/>
      <c r="B151" s="1054"/>
      <c r="C151" s="1054"/>
      <c r="D151" s="1054"/>
      <c r="E151" s="1054"/>
      <c r="F151" s="1055"/>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4"/>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3"/>
      <c r="B152" s="1054"/>
      <c r="C152" s="1054"/>
      <c r="D152" s="1054"/>
      <c r="E152" s="1054"/>
      <c r="F152" s="1055"/>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4"/>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3"/>
      <c r="B153" s="1054"/>
      <c r="C153" s="1054"/>
      <c r="D153" s="1054"/>
      <c r="E153" s="1054"/>
      <c r="F153" s="1055"/>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4"/>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3"/>
      <c r="B154" s="1054"/>
      <c r="C154" s="1054"/>
      <c r="D154" s="1054"/>
      <c r="E154" s="1054"/>
      <c r="F154" s="1055"/>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4"/>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3"/>
      <c r="B155" s="1054"/>
      <c r="C155" s="1054"/>
      <c r="D155" s="1054"/>
      <c r="E155" s="1054"/>
      <c r="F155" s="1055"/>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4"/>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3"/>
      <c r="B156" s="1054"/>
      <c r="C156" s="1054"/>
      <c r="D156" s="1054"/>
      <c r="E156" s="1054"/>
      <c r="F156" s="1055"/>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4"/>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3"/>
      <c r="B157" s="1054"/>
      <c r="C157" s="1054"/>
      <c r="D157" s="1054"/>
      <c r="E157" s="1054"/>
      <c r="F157" s="1055"/>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4"/>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3"/>
      <c r="B158" s="1054"/>
      <c r="C158" s="1054"/>
      <c r="D158" s="1054"/>
      <c r="E158" s="1054"/>
      <c r="F158" s="1055"/>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4"/>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7"/>
    </row>
    <row r="162" spans="1:50" ht="24.75" customHeight="1" x14ac:dyDescent="0.15">
      <c r="A162" s="1053"/>
      <c r="B162" s="1054"/>
      <c r="C162" s="1054"/>
      <c r="D162" s="1054"/>
      <c r="E162" s="1054"/>
      <c r="F162" s="1055"/>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3"/>
      <c r="B163" s="1054"/>
      <c r="C163" s="1054"/>
      <c r="D163" s="1054"/>
      <c r="E163" s="1054"/>
      <c r="F163" s="1055"/>
      <c r="G163" s="674"/>
      <c r="H163" s="839"/>
      <c r="I163" s="839"/>
      <c r="J163" s="839"/>
      <c r="K163" s="840"/>
      <c r="L163" s="668"/>
      <c r="M163" s="669"/>
      <c r="N163" s="669"/>
      <c r="O163" s="669"/>
      <c r="P163" s="669"/>
      <c r="Q163" s="669"/>
      <c r="R163" s="669"/>
      <c r="S163" s="669"/>
      <c r="T163" s="669"/>
      <c r="U163" s="669"/>
      <c r="V163" s="669"/>
      <c r="W163" s="669"/>
      <c r="X163" s="670"/>
      <c r="Y163" s="388"/>
      <c r="Z163" s="389"/>
      <c r="AA163" s="389"/>
      <c r="AB163" s="809"/>
      <c r="AC163" s="674"/>
      <c r="AD163" s="839"/>
      <c r="AE163" s="839"/>
      <c r="AF163" s="839"/>
      <c r="AG163" s="840"/>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15">
      <c r="A164" s="1053"/>
      <c r="B164" s="1054"/>
      <c r="C164" s="1054"/>
      <c r="D164" s="1054"/>
      <c r="E164" s="1054"/>
      <c r="F164" s="1055"/>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4"/>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3"/>
      <c r="B165" s="1054"/>
      <c r="C165" s="1054"/>
      <c r="D165" s="1054"/>
      <c r="E165" s="1054"/>
      <c r="F165" s="1055"/>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4"/>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3"/>
      <c r="B166" s="1054"/>
      <c r="C166" s="1054"/>
      <c r="D166" s="1054"/>
      <c r="E166" s="1054"/>
      <c r="F166" s="1055"/>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4"/>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3"/>
      <c r="B167" s="1054"/>
      <c r="C167" s="1054"/>
      <c r="D167" s="1054"/>
      <c r="E167" s="1054"/>
      <c r="F167" s="1055"/>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4"/>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3"/>
      <c r="B168" s="1054"/>
      <c r="C168" s="1054"/>
      <c r="D168" s="1054"/>
      <c r="E168" s="1054"/>
      <c r="F168" s="1055"/>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4"/>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3"/>
      <c r="B169" s="1054"/>
      <c r="C169" s="1054"/>
      <c r="D169" s="1054"/>
      <c r="E169" s="1054"/>
      <c r="F169" s="1055"/>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4"/>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3"/>
      <c r="B170" s="1054"/>
      <c r="C170" s="1054"/>
      <c r="D170" s="1054"/>
      <c r="E170" s="1054"/>
      <c r="F170" s="1055"/>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4"/>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3"/>
      <c r="B171" s="1054"/>
      <c r="C171" s="1054"/>
      <c r="D171" s="1054"/>
      <c r="E171" s="1054"/>
      <c r="F171" s="1055"/>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4"/>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3"/>
      <c r="B172" s="1054"/>
      <c r="C172" s="1054"/>
      <c r="D172" s="1054"/>
      <c r="E172" s="1054"/>
      <c r="F172" s="1055"/>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4"/>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3"/>
      <c r="B173" s="1054"/>
      <c r="C173" s="1054"/>
      <c r="D173" s="1054"/>
      <c r="E173" s="1054"/>
      <c r="F173" s="1055"/>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3"/>
      <c r="B174" s="1054"/>
      <c r="C174" s="1054"/>
      <c r="D174" s="1054"/>
      <c r="E174" s="1054"/>
      <c r="F174" s="1055"/>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7"/>
    </row>
    <row r="175" spans="1:50" ht="25.5" customHeight="1" x14ac:dyDescent="0.15">
      <c r="A175" s="1053"/>
      <c r="B175" s="1054"/>
      <c r="C175" s="1054"/>
      <c r="D175" s="1054"/>
      <c r="E175" s="1054"/>
      <c r="F175" s="1055"/>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3"/>
      <c r="B176" s="1054"/>
      <c r="C176" s="1054"/>
      <c r="D176" s="1054"/>
      <c r="E176" s="1054"/>
      <c r="F176" s="1055"/>
      <c r="G176" s="674"/>
      <c r="H176" s="839"/>
      <c r="I176" s="839"/>
      <c r="J176" s="839"/>
      <c r="K176" s="840"/>
      <c r="L176" s="668"/>
      <c r="M176" s="669"/>
      <c r="N176" s="669"/>
      <c r="O176" s="669"/>
      <c r="P176" s="669"/>
      <c r="Q176" s="669"/>
      <c r="R176" s="669"/>
      <c r="S176" s="669"/>
      <c r="T176" s="669"/>
      <c r="U176" s="669"/>
      <c r="V176" s="669"/>
      <c r="W176" s="669"/>
      <c r="X176" s="670"/>
      <c r="Y176" s="388"/>
      <c r="Z176" s="389"/>
      <c r="AA176" s="389"/>
      <c r="AB176" s="809"/>
      <c r="AC176" s="674"/>
      <c r="AD176" s="839"/>
      <c r="AE176" s="839"/>
      <c r="AF176" s="839"/>
      <c r="AG176" s="840"/>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15">
      <c r="A177" s="1053"/>
      <c r="B177" s="1054"/>
      <c r="C177" s="1054"/>
      <c r="D177" s="1054"/>
      <c r="E177" s="1054"/>
      <c r="F177" s="1055"/>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4"/>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3"/>
      <c r="B178" s="1054"/>
      <c r="C178" s="1054"/>
      <c r="D178" s="1054"/>
      <c r="E178" s="1054"/>
      <c r="F178" s="1055"/>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4"/>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3"/>
      <c r="B179" s="1054"/>
      <c r="C179" s="1054"/>
      <c r="D179" s="1054"/>
      <c r="E179" s="1054"/>
      <c r="F179" s="1055"/>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4"/>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3"/>
      <c r="B180" s="1054"/>
      <c r="C180" s="1054"/>
      <c r="D180" s="1054"/>
      <c r="E180" s="1054"/>
      <c r="F180" s="1055"/>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4"/>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3"/>
      <c r="B181" s="1054"/>
      <c r="C181" s="1054"/>
      <c r="D181" s="1054"/>
      <c r="E181" s="1054"/>
      <c r="F181" s="1055"/>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4"/>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3"/>
      <c r="B182" s="1054"/>
      <c r="C182" s="1054"/>
      <c r="D182" s="1054"/>
      <c r="E182" s="1054"/>
      <c r="F182" s="1055"/>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4"/>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3"/>
      <c r="B183" s="1054"/>
      <c r="C183" s="1054"/>
      <c r="D183" s="1054"/>
      <c r="E183" s="1054"/>
      <c r="F183" s="1055"/>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4"/>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3"/>
      <c r="B184" s="1054"/>
      <c r="C184" s="1054"/>
      <c r="D184" s="1054"/>
      <c r="E184" s="1054"/>
      <c r="F184" s="1055"/>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4"/>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3"/>
      <c r="B185" s="1054"/>
      <c r="C185" s="1054"/>
      <c r="D185" s="1054"/>
      <c r="E185" s="1054"/>
      <c r="F185" s="1055"/>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4"/>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3"/>
      <c r="B186" s="1054"/>
      <c r="C186" s="1054"/>
      <c r="D186" s="1054"/>
      <c r="E186" s="1054"/>
      <c r="F186" s="1055"/>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3"/>
      <c r="B187" s="1054"/>
      <c r="C187" s="1054"/>
      <c r="D187" s="1054"/>
      <c r="E187" s="1054"/>
      <c r="F187" s="1055"/>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7"/>
    </row>
    <row r="188" spans="1:50" ht="24.75" customHeight="1" x14ac:dyDescent="0.15">
      <c r="A188" s="1053"/>
      <c r="B188" s="1054"/>
      <c r="C188" s="1054"/>
      <c r="D188" s="1054"/>
      <c r="E188" s="1054"/>
      <c r="F188" s="1055"/>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3"/>
      <c r="B189" s="1054"/>
      <c r="C189" s="1054"/>
      <c r="D189" s="1054"/>
      <c r="E189" s="1054"/>
      <c r="F189" s="1055"/>
      <c r="G189" s="674"/>
      <c r="H189" s="839"/>
      <c r="I189" s="839"/>
      <c r="J189" s="839"/>
      <c r="K189" s="840"/>
      <c r="L189" s="668"/>
      <c r="M189" s="669"/>
      <c r="N189" s="669"/>
      <c r="O189" s="669"/>
      <c r="P189" s="669"/>
      <c r="Q189" s="669"/>
      <c r="R189" s="669"/>
      <c r="S189" s="669"/>
      <c r="T189" s="669"/>
      <c r="U189" s="669"/>
      <c r="V189" s="669"/>
      <c r="W189" s="669"/>
      <c r="X189" s="670"/>
      <c r="Y189" s="388"/>
      <c r="Z189" s="389"/>
      <c r="AA189" s="389"/>
      <c r="AB189" s="809"/>
      <c r="AC189" s="674"/>
      <c r="AD189" s="839"/>
      <c r="AE189" s="839"/>
      <c r="AF189" s="839"/>
      <c r="AG189" s="840"/>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15">
      <c r="A190" s="1053"/>
      <c r="B190" s="1054"/>
      <c r="C190" s="1054"/>
      <c r="D190" s="1054"/>
      <c r="E190" s="1054"/>
      <c r="F190" s="1055"/>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4"/>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3"/>
      <c r="B191" s="1054"/>
      <c r="C191" s="1054"/>
      <c r="D191" s="1054"/>
      <c r="E191" s="1054"/>
      <c r="F191" s="1055"/>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4"/>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3"/>
      <c r="B192" s="1054"/>
      <c r="C192" s="1054"/>
      <c r="D192" s="1054"/>
      <c r="E192" s="1054"/>
      <c r="F192" s="1055"/>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4"/>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3"/>
      <c r="B193" s="1054"/>
      <c r="C193" s="1054"/>
      <c r="D193" s="1054"/>
      <c r="E193" s="1054"/>
      <c r="F193" s="1055"/>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4"/>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3"/>
      <c r="B194" s="1054"/>
      <c r="C194" s="1054"/>
      <c r="D194" s="1054"/>
      <c r="E194" s="1054"/>
      <c r="F194" s="1055"/>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4"/>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3"/>
      <c r="B195" s="1054"/>
      <c r="C195" s="1054"/>
      <c r="D195" s="1054"/>
      <c r="E195" s="1054"/>
      <c r="F195" s="1055"/>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4"/>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3"/>
      <c r="B196" s="1054"/>
      <c r="C196" s="1054"/>
      <c r="D196" s="1054"/>
      <c r="E196" s="1054"/>
      <c r="F196" s="1055"/>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4"/>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3"/>
      <c r="B197" s="1054"/>
      <c r="C197" s="1054"/>
      <c r="D197" s="1054"/>
      <c r="E197" s="1054"/>
      <c r="F197" s="1055"/>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4"/>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3"/>
      <c r="B198" s="1054"/>
      <c r="C198" s="1054"/>
      <c r="D198" s="1054"/>
      <c r="E198" s="1054"/>
      <c r="F198" s="1055"/>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4"/>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3"/>
      <c r="B199" s="1054"/>
      <c r="C199" s="1054"/>
      <c r="D199" s="1054"/>
      <c r="E199" s="1054"/>
      <c r="F199" s="1055"/>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3"/>
      <c r="B200" s="1054"/>
      <c r="C200" s="1054"/>
      <c r="D200" s="1054"/>
      <c r="E200" s="1054"/>
      <c r="F200" s="1055"/>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7"/>
    </row>
    <row r="201" spans="1:50" ht="24.75" customHeight="1" x14ac:dyDescent="0.15">
      <c r="A201" s="1053"/>
      <c r="B201" s="1054"/>
      <c r="C201" s="1054"/>
      <c r="D201" s="1054"/>
      <c r="E201" s="1054"/>
      <c r="F201" s="1055"/>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3"/>
      <c r="B202" s="1054"/>
      <c r="C202" s="1054"/>
      <c r="D202" s="1054"/>
      <c r="E202" s="1054"/>
      <c r="F202" s="1055"/>
      <c r="G202" s="674"/>
      <c r="H202" s="839"/>
      <c r="I202" s="839"/>
      <c r="J202" s="839"/>
      <c r="K202" s="840"/>
      <c r="L202" s="668"/>
      <c r="M202" s="669"/>
      <c r="N202" s="669"/>
      <c r="O202" s="669"/>
      <c r="P202" s="669"/>
      <c r="Q202" s="669"/>
      <c r="R202" s="669"/>
      <c r="S202" s="669"/>
      <c r="T202" s="669"/>
      <c r="U202" s="669"/>
      <c r="V202" s="669"/>
      <c r="W202" s="669"/>
      <c r="X202" s="670"/>
      <c r="Y202" s="388"/>
      <c r="Z202" s="389"/>
      <c r="AA202" s="389"/>
      <c r="AB202" s="809"/>
      <c r="AC202" s="674"/>
      <c r="AD202" s="839"/>
      <c r="AE202" s="839"/>
      <c r="AF202" s="839"/>
      <c r="AG202" s="840"/>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15">
      <c r="A203" s="1053"/>
      <c r="B203" s="1054"/>
      <c r="C203" s="1054"/>
      <c r="D203" s="1054"/>
      <c r="E203" s="1054"/>
      <c r="F203" s="1055"/>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4"/>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3"/>
      <c r="B204" s="1054"/>
      <c r="C204" s="1054"/>
      <c r="D204" s="1054"/>
      <c r="E204" s="1054"/>
      <c r="F204" s="1055"/>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4"/>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3"/>
      <c r="B205" s="1054"/>
      <c r="C205" s="1054"/>
      <c r="D205" s="1054"/>
      <c r="E205" s="1054"/>
      <c r="F205" s="1055"/>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4"/>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3"/>
      <c r="B206" s="1054"/>
      <c r="C206" s="1054"/>
      <c r="D206" s="1054"/>
      <c r="E206" s="1054"/>
      <c r="F206" s="1055"/>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4"/>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3"/>
      <c r="B207" s="1054"/>
      <c r="C207" s="1054"/>
      <c r="D207" s="1054"/>
      <c r="E207" s="1054"/>
      <c r="F207" s="1055"/>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4"/>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3"/>
      <c r="B208" s="1054"/>
      <c r="C208" s="1054"/>
      <c r="D208" s="1054"/>
      <c r="E208" s="1054"/>
      <c r="F208" s="1055"/>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4"/>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3"/>
      <c r="B209" s="1054"/>
      <c r="C209" s="1054"/>
      <c r="D209" s="1054"/>
      <c r="E209" s="1054"/>
      <c r="F209" s="1055"/>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4"/>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3"/>
      <c r="B210" s="1054"/>
      <c r="C210" s="1054"/>
      <c r="D210" s="1054"/>
      <c r="E210" s="1054"/>
      <c r="F210" s="1055"/>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4"/>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3"/>
      <c r="B211" s="1054"/>
      <c r="C211" s="1054"/>
      <c r="D211" s="1054"/>
      <c r="E211" s="1054"/>
      <c r="F211" s="1055"/>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4"/>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7"/>
    </row>
    <row r="215" spans="1:50" ht="24.75" customHeight="1" x14ac:dyDescent="0.15">
      <c r="A215" s="1053"/>
      <c r="B215" s="1054"/>
      <c r="C215" s="1054"/>
      <c r="D215" s="1054"/>
      <c r="E215" s="1054"/>
      <c r="F215" s="1055"/>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3"/>
      <c r="B216" s="1054"/>
      <c r="C216" s="1054"/>
      <c r="D216" s="1054"/>
      <c r="E216" s="1054"/>
      <c r="F216" s="1055"/>
      <c r="G216" s="674"/>
      <c r="H216" s="839"/>
      <c r="I216" s="839"/>
      <c r="J216" s="839"/>
      <c r="K216" s="840"/>
      <c r="L216" s="668"/>
      <c r="M216" s="669"/>
      <c r="N216" s="669"/>
      <c r="O216" s="669"/>
      <c r="P216" s="669"/>
      <c r="Q216" s="669"/>
      <c r="R216" s="669"/>
      <c r="S216" s="669"/>
      <c r="T216" s="669"/>
      <c r="U216" s="669"/>
      <c r="V216" s="669"/>
      <c r="W216" s="669"/>
      <c r="X216" s="670"/>
      <c r="Y216" s="388"/>
      <c r="Z216" s="389"/>
      <c r="AA216" s="389"/>
      <c r="AB216" s="809"/>
      <c r="AC216" s="674"/>
      <c r="AD216" s="839"/>
      <c r="AE216" s="839"/>
      <c r="AF216" s="839"/>
      <c r="AG216" s="840"/>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15">
      <c r="A217" s="1053"/>
      <c r="B217" s="1054"/>
      <c r="C217" s="1054"/>
      <c r="D217" s="1054"/>
      <c r="E217" s="1054"/>
      <c r="F217" s="1055"/>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4"/>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3"/>
      <c r="B218" s="1054"/>
      <c r="C218" s="1054"/>
      <c r="D218" s="1054"/>
      <c r="E218" s="1054"/>
      <c r="F218" s="1055"/>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4"/>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3"/>
      <c r="B219" s="1054"/>
      <c r="C219" s="1054"/>
      <c r="D219" s="1054"/>
      <c r="E219" s="1054"/>
      <c r="F219" s="1055"/>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4"/>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3"/>
      <c r="B220" s="1054"/>
      <c r="C220" s="1054"/>
      <c r="D220" s="1054"/>
      <c r="E220" s="1054"/>
      <c r="F220" s="1055"/>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4"/>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3"/>
      <c r="B221" s="1054"/>
      <c r="C221" s="1054"/>
      <c r="D221" s="1054"/>
      <c r="E221" s="1054"/>
      <c r="F221" s="1055"/>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4"/>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3"/>
      <c r="B222" s="1054"/>
      <c r="C222" s="1054"/>
      <c r="D222" s="1054"/>
      <c r="E222" s="1054"/>
      <c r="F222" s="1055"/>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4"/>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3"/>
      <c r="B223" s="1054"/>
      <c r="C223" s="1054"/>
      <c r="D223" s="1054"/>
      <c r="E223" s="1054"/>
      <c r="F223" s="1055"/>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4"/>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3"/>
      <c r="B224" s="1054"/>
      <c r="C224" s="1054"/>
      <c r="D224" s="1054"/>
      <c r="E224" s="1054"/>
      <c r="F224" s="1055"/>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4"/>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3"/>
      <c r="B225" s="1054"/>
      <c r="C225" s="1054"/>
      <c r="D225" s="1054"/>
      <c r="E225" s="1054"/>
      <c r="F225" s="1055"/>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4"/>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3"/>
      <c r="B226" s="1054"/>
      <c r="C226" s="1054"/>
      <c r="D226" s="1054"/>
      <c r="E226" s="1054"/>
      <c r="F226" s="1055"/>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3"/>
      <c r="B227" s="1054"/>
      <c r="C227" s="1054"/>
      <c r="D227" s="1054"/>
      <c r="E227" s="1054"/>
      <c r="F227" s="1055"/>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7"/>
    </row>
    <row r="228" spans="1:50" ht="25.5" customHeight="1" x14ac:dyDescent="0.15">
      <c r="A228" s="1053"/>
      <c r="B228" s="1054"/>
      <c r="C228" s="1054"/>
      <c r="D228" s="1054"/>
      <c r="E228" s="1054"/>
      <c r="F228" s="1055"/>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3"/>
      <c r="B229" s="1054"/>
      <c r="C229" s="1054"/>
      <c r="D229" s="1054"/>
      <c r="E229" s="1054"/>
      <c r="F229" s="1055"/>
      <c r="G229" s="674"/>
      <c r="H229" s="839"/>
      <c r="I229" s="839"/>
      <c r="J229" s="839"/>
      <c r="K229" s="840"/>
      <c r="L229" s="668"/>
      <c r="M229" s="669"/>
      <c r="N229" s="669"/>
      <c r="O229" s="669"/>
      <c r="P229" s="669"/>
      <c r="Q229" s="669"/>
      <c r="R229" s="669"/>
      <c r="S229" s="669"/>
      <c r="T229" s="669"/>
      <c r="U229" s="669"/>
      <c r="V229" s="669"/>
      <c r="W229" s="669"/>
      <c r="X229" s="670"/>
      <c r="Y229" s="388"/>
      <c r="Z229" s="389"/>
      <c r="AA229" s="389"/>
      <c r="AB229" s="809"/>
      <c r="AC229" s="674"/>
      <c r="AD229" s="839"/>
      <c r="AE229" s="839"/>
      <c r="AF229" s="839"/>
      <c r="AG229" s="840"/>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15">
      <c r="A230" s="1053"/>
      <c r="B230" s="1054"/>
      <c r="C230" s="1054"/>
      <c r="D230" s="1054"/>
      <c r="E230" s="1054"/>
      <c r="F230" s="1055"/>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4"/>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3"/>
      <c r="B231" s="1054"/>
      <c r="C231" s="1054"/>
      <c r="D231" s="1054"/>
      <c r="E231" s="1054"/>
      <c r="F231" s="1055"/>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4"/>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3"/>
      <c r="B232" s="1054"/>
      <c r="C232" s="1054"/>
      <c r="D232" s="1054"/>
      <c r="E232" s="1054"/>
      <c r="F232" s="1055"/>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4"/>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3"/>
      <c r="B233" s="1054"/>
      <c r="C233" s="1054"/>
      <c r="D233" s="1054"/>
      <c r="E233" s="1054"/>
      <c r="F233" s="1055"/>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4"/>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3"/>
      <c r="B234" s="1054"/>
      <c r="C234" s="1054"/>
      <c r="D234" s="1054"/>
      <c r="E234" s="1054"/>
      <c r="F234" s="1055"/>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4"/>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3"/>
      <c r="B235" s="1054"/>
      <c r="C235" s="1054"/>
      <c r="D235" s="1054"/>
      <c r="E235" s="1054"/>
      <c r="F235" s="1055"/>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4"/>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3"/>
      <c r="B236" s="1054"/>
      <c r="C236" s="1054"/>
      <c r="D236" s="1054"/>
      <c r="E236" s="1054"/>
      <c r="F236" s="1055"/>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4"/>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3"/>
      <c r="B237" s="1054"/>
      <c r="C237" s="1054"/>
      <c r="D237" s="1054"/>
      <c r="E237" s="1054"/>
      <c r="F237" s="1055"/>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4"/>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3"/>
      <c r="B238" s="1054"/>
      <c r="C238" s="1054"/>
      <c r="D238" s="1054"/>
      <c r="E238" s="1054"/>
      <c r="F238" s="1055"/>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4"/>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3"/>
      <c r="B239" s="1054"/>
      <c r="C239" s="1054"/>
      <c r="D239" s="1054"/>
      <c r="E239" s="1054"/>
      <c r="F239" s="1055"/>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3"/>
      <c r="B240" s="1054"/>
      <c r="C240" s="1054"/>
      <c r="D240" s="1054"/>
      <c r="E240" s="1054"/>
      <c r="F240" s="1055"/>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7"/>
    </row>
    <row r="241" spans="1:50" ht="24.75" customHeight="1" x14ac:dyDescent="0.15">
      <c r="A241" s="1053"/>
      <c r="B241" s="1054"/>
      <c r="C241" s="1054"/>
      <c r="D241" s="1054"/>
      <c r="E241" s="1054"/>
      <c r="F241" s="1055"/>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3"/>
      <c r="B242" s="1054"/>
      <c r="C242" s="1054"/>
      <c r="D242" s="1054"/>
      <c r="E242" s="1054"/>
      <c r="F242" s="1055"/>
      <c r="G242" s="674"/>
      <c r="H242" s="839"/>
      <c r="I242" s="839"/>
      <c r="J242" s="839"/>
      <c r="K242" s="840"/>
      <c r="L242" s="668"/>
      <c r="M242" s="669"/>
      <c r="N242" s="669"/>
      <c r="O242" s="669"/>
      <c r="P242" s="669"/>
      <c r="Q242" s="669"/>
      <c r="R242" s="669"/>
      <c r="S242" s="669"/>
      <c r="T242" s="669"/>
      <c r="U242" s="669"/>
      <c r="V242" s="669"/>
      <c r="W242" s="669"/>
      <c r="X242" s="670"/>
      <c r="Y242" s="388"/>
      <c r="Z242" s="389"/>
      <c r="AA242" s="389"/>
      <c r="AB242" s="809"/>
      <c r="AC242" s="674"/>
      <c r="AD242" s="839"/>
      <c r="AE242" s="839"/>
      <c r="AF242" s="839"/>
      <c r="AG242" s="840"/>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15">
      <c r="A243" s="1053"/>
      <c r="B243" s="1054"/>
      <c r="C243" s="1054"/>
      <c r="D243" s="1054"/>
      <c r="E243" s="1054"/>
      <c r="F243" s="1055"/>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4"/>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3"/>
      <c r="B244" s="1054"/>
      <c r="C244" s="1054"/>
      <c r="D244" s="1054"/>
      <c r="E244" s="1054"/>
      <c r="F244" s="1055"/>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4"/>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3"/>
      <c r="B245" s="1054"/>
      <c r="C245" s="1054"/>
      <c r="D245" s="1054"/>
      <c r="E245" s="1054"/>
      <c r="F245" s="1055"/>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4"/>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3"/>
      <c r="B246" s="1054"/>
      <c r="C246" s="1054"/>
      <c r="D246" s="1054"/>
      <c r="E246" s="1054"/>
      <c r="F246" s="1055"/>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4"/>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3"/>
      <c r="B247" s="1054"/>
      <c r="C247" s="1054"/>
      <c r="D247" s="1054"/>
      <c r="E247" s="1054"/>
      <c r="F247" s="1055"/>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4"/>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3"/>
      <c r="B248" s="1054"/>
      <c r="C248" s="1054"/>
      <c r="D248" s="1054"/>
      <c r="E248" s="1054"/>
      <c r="F248" s="1055"/>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4"/>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3"/>
      <c r="B249" s="1054"/>
      <c r="C249" s="1054"/>
      <c r="D249" s="1054"/>
      <c r="E249" s="1054"/>
      <c r="F249" s="1055"/>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4"/>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3"/>
      <c r="B250" s="1054"/>
      <c r="C250" s="1054"/>
      <c r="D250" s="1054"/>
      <c r="E250" s="1054"/>
      <c r="F250" s="1055"/>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4"/>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3"/>
      <c r="B251" s="1054"/>
      <c r="C251" s="1054"/>
      <c r="D251" s="1054"/>
      <c r="E251" s="1054"/>
      <c r="F251" s="1055"/>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4"/>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3"/>
      <c r="B252" s="1054"/>
      <c r="C252" s="1054"/>
      <c r="D252" s="1054"/>
      <c r="E252" s="1054"/>
      <c r="F252" s="1055"/>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3"/>
      <c r="B253" s="1054"/>
      <c r="C253" s="1054"/>
      <c r="D253" s="1054"/>
      <c r="E253" s="1054"/>
      <c r="F253" s="1055"/>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7"/>
    </row>
    <row r="254" spans="1:50" ht="24.75" customHeight="1" x14ac:dyDescent="0.15">
      <c r="A254" s="1053"/>
      <c r="B254" s="1054"/>
      <c r="C254" s="1054"/>
      <c r="D254" s="1054"/>
      <c r="E254" s="1054"/>
      <c r="F254" s="1055"/>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3"/>
      <c r="B255" s="1054"/>
      <c r="C255" s="1054"/>
      <c r="D255" s="1054"/>
      <c r="E255" s="1054"/>
      <c r="F255" s="1055"/>
      <c r="G255" s="674"/>
      <c r="H255" s="839"/>
      <c r="I255" s="839"/>
      <c r="J255" s="839"/>
      <c r="K255" s="840"/>
      <c r="L255" s="668"/>
      <c r="M255" s="669"/>
      <c r="N255" s="669"/>
      <c r="O255" s="669"/>
      <c r="P255" s="669"/>
      <c r="Q255" s="669"/>
      <c r="R255" s="669"/>
      <c r="S255" s="669"/>
      <c r="T255" s="669"/>
      <c r="U255" s="669"/>
      <c r="V255" s="669"/>
      <c r="W255" s="669"/>
      <c r="X255" s="670"/>
      <c r="Y255" s="388"/>
      <c r="Z255" s="389"/>
      <c r="AA255" s="389"/>
      <c r="AB255" s="809"/>
      <c r="AC255" s="674"/>
      <c r="AD255" s="839"/>
      <c r="AE255" s="839"/>
      <c r="AF255" s="839"/>
      <c r="AG255" s="840"/>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15">
      <c r="A256" s="1053"/>
      <c r="B256" s="1054"/>
      <c r="C256" s="1054"/>
      <c r="D256" s="1054"/>
      <c r="E256" s="1054"/>
      <c r="F256" s="1055"/>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4"/>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3"/>
      <c r="B257" s="1054"/>
      <c r="C257" s="1054"/>
      <c r="D257" s="1054"/>
      <c r="E257" s="1054"/>
      <c r="F257" s="1055"/>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4"/>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3"/>
      <c r="B258" s="1054"/>
      <c r="C258" s="1054"/>
      <c r="D258" s="1054"/>
      <c r="E258" s="1054"/>
      <c r="F258" s="1055"/>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4"/>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3"/>
      <c r="B259" s="1054"/>
      <c r="C259" s="1054"/>
      <c r="D259" s="1054"/>
      <c r="E259" s="1054"/>
      <c r="F259" s="1055"/>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4"/>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3"/>
      <c r="B260" s="1054"/>
      <c r="C260" s="1054"/>
      <c r="D260" s="1054"/>
      <c r="E260" s="1054"/>
      <c r="F260" s="1055"/>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4"/>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3"/>
      <c r="B261" s="1054"/>
      <c r="C261" s="1054"/>
      <c r="D261" s="1054"/>
      <c r="E261" s="1054"/>
      <c r="F261" s="1055"/>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4"/>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3"/>
      <c r="B262" s="1054"/>
      <c r="C262" s="1054"/>
      <c r="D262" s="1054"/>
      <c r="E262" s="1054"/>
      <c r="F262" s="1055"/>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4"/>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3"/>
      <c r="B263" s="1054"/>
      <c r="C263" s="1054"/>
      <c r="D263" s="1054"/>
      <c r="E263" s="1054"/>
      <c r="F263" s="1055"/>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4"/>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3"/>
      <c r="B264" s="1054"/>
      <c r="C264" s="1054"/>
      <c r="D264" s="1054"/>
      <c r="E264" s="1054"/>
      <c r="F264" s="1055"/>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4"/>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4">
        <v>1</v>
      </c>
      <c r="B4" s="1064">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4">
        <v>2</v>
      </c>
      <c r="B5" s="106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4">
        <v>3</v>
      </c>
      <c r="B6" s="106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4">
        <v>4</v>
      </c>
      <c r="B7" s="106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4">
        <v>5</v>
      </c>
      <c r="B8" s="106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4">
        <v>6</v>
      </c>
      <c r="B9" s="106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4">
        <v>7</v>
      </c>
      <c r="B10" s="106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4">
        <v>8</v>
      </c>
      <c r="B11" s="106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4">
        <v>9</v>
      </c>
      <c r="B12" s="106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4">
        <v>10</v>
      </c>
      <c r="B13" s="106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4">
        <v>11</v>
      </c>
      <c r="B14" s="106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4">
        <v>12</v>
      </c>
      <c r="B15" s="106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4">
        <v>13</v>
      </c>
      <c r="B16" s="106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4">
        <v>14</v>
      </c>
      <c r="B17" s="106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4">
        <v>15</v>
      </c>
      <c r="B18" s="106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4">
        <v>16</v>
      </c>
      <c r="B19" s="106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4">
        <v>17</v>
      </c>
      <c r="B20" s="106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4">
        <v>18</v>
      </c>
      <c r="B21" s="106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4">
        <v>19</v>
      </c>
      <c r="B22" s="106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4">
        <v>20</v>
      </c>
      <c r="B23" s="106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4">
        <v>21</v>
      </c>
      <c r="B24" s="106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4">
        <v>22</v>
      </c>
      <c r="B25" s="106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4">
        <v>23</v>
      </c>
      <c r="B26" s="106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4">
        <v>24</v>
      </c>
      <c r="B27" s="106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4">
        <v>25</v>
      </c>
      <c r="B28" s="106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4">
        <v>26</v>
      </c>
      <c r="B29" s="106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4">
        <v>27</v>
      </c>
      <c r="B30" s="106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4">
        <v>28</v>
      </c>
      <c r="B31" s="106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4">
        <v>29</v>
      </c>
      <c r="B32" s="106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4">
        <v>30</v>
      </c>
      <c r="B33" s="106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4">
        <v>1</v>
      </c>
      <c r="B37" s="1064">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4">
        <v>2</v>
      </c>
      <c r="B38" s="106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4">
        <v>3</v>
      </c>
      <c r="B39" s="106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4">
        <v>4</v>
      </c>
      <c r="B40" s="106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4">
        <v>5</v>
      </c>
      <c r="B41" s="106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4">
        <v>6</v>
      </c>
      <c r="B42" s="106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4">
        <v>7</v>
      </c>
      <c r="B43" s="106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4">
        <v>8</v>
      </c>
      <c r="B44" s="106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4">
        <v>9</v>
      </c>
      <c r="B45" s="106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4">
        <v>10</v>
      </c>
      <c r="B46" s="106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4">
        <v>11</v>
      </c>
      <c r="B47" s="106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4">
        <v>12</v>
      </c>
      <c r="B48" s="106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4">
        <v>13</v>
      </c>
      <c r="B49" s="106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4">
        <v>14</v>
      </c>
      <c r="B50" s="106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4">
        <v>15</v>
      </c>
      <c r="B51" s="106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4">
        <v>16</v>
      </c>
      <c r="B52" s="106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4">
        <v>17</v>
      </c>
      <c r="B53" s="106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4">
        <v>18</v>
      </c>
      <c r="B54" s="106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4">
        <v>19</v>
      </c>
      <c r="B55" s="106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4">
        <v>20</v>
      </c>
      <c r="B56" s="106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4">
        <v>21</v>
      </c>
      <c r="B57" s="106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4">
        <v>22</v>
      </c>
      <c r="B58" s="106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4">
        <v>23</v>
      </c>
      <c r="B59" s="106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4">
        <v>24</v>
      </c>
      <c r="B60" s="106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4">
        <v>25</v>
      </c>
      <c r="B61" s="106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4">
        <v>26</v>
      </c>
      <c r="B62" s="106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4">
        <v>27</v>
      </c>
      <c r="B63" s="106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4">
        <v>28</v>
      </c>
      <c r="B64" s="106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4">
        <v>29</v>
      </c>
      <c r="B65" s="106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4">
        <v>30</v>
      </c>
      <c r="B66" s="106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4">
        <v>1</v>
      </c>
      <c r="B70" s="1064">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4">
        <v>2</v>
      </c>
      <c r="B71" s="106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4">
        <v>3</v>
      </c>
      <c r="B72" s="106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4">
        <v>4</v>
      </c>
      <c r="B73" s="106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4">
        <v>5</v>
      </c>
      <c r="B74" s="106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4">
        <v>6</v>
      </c>
      <c r="B75" s="106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4">
        <v>7</v>
      </c>
      <c r="B76" s="106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4">
        <v>8</v>
      </c>
      <c r="B77" s="106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4">
        <v>9</v>
      </c>
      <c r="B78" s="106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4">
        <v>10</v>
      </c>
      <c r="B79" s="106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4">
        <v>11</v>
      </c>
      <c r="B80" s="106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4">
        <v>12</v>
      </c>
      <c r="B81" s="106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4">
        <v>13</v>
      </c>
      <c r="B82" s="106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4">
        <v>14</v>
      </c>
      <c r="B83" s="106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4">
        <v>15</v>
      </c>
      <c r="B84" s="106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4">
        <v>16</v>
      </c>
      <c r="B85" s="106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4">
        <v>17</v>
      </c>
      <c r="B86" s="106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4">
        <v>18</v>
      </c>
      <c r="B87" s="106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4">
        <v>19</v>
      </c>
      <c r="B88" s="106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4">
        <v>20</v>
      </c>
      <c r="B89" s="106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4">
        <v>21</v>
      </c>
      <c r="B90" s="106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4">
        <v>22</v>
      </c>
      <c r="B91" s="106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4">
        <v>23</v>
      </c>
      <c r="B92" s="106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4">
        <v>24</v>
      </c>
      <c r="B93" s="106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4">
        <v>25</v>
      </c>
      <c r="B94" s="106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4">
        <v>26</v>
      </c>
      <c r="B95" s="106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4">
        <v>27</v>
      </c>
      <c r="B96" s="106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4">
        <v>28</v>
      </c>
      <c r="B97" s="106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4">
        <v>29</v>
      </c>
      <c r="B98" s="106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4">
        <v>30</v>
      </c>
      <c r="B99" s="106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4">
        <v>1</v>
      </c>
      <c r="B103" s="1064">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4">
        <v>2</v>
      </c>
      <c r="B104" s="106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4">
        <v>3</v>
      </c>
      <c r="B105" s="106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4">
        <v>4</v>
      </c>
      <c r="B106" s="106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4">
        <v>5</v>
      </c>
      <c r="B107" s="106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4">
        <v>6</v>
      </c>
      <c r="B108" s="106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4">
        <v>7</v>
      </c>
      <c r="B109" s="106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4">
        <v>8</v>
      </c>
      <c r="B110" s="106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4">
        <v>9</v>
      </c>
      <c r="B111" s="106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4">
        <v>10</v>
      </c>
      <c r="B112" s="106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4">
        <v>11</v>
      </c>
      <c r="B113" s="106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4">
        <v>12</v>
      </c>
      <c r="B114" s="106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4">
        <v>13</v>
      </c>
      <c r="B115" s="106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4">
        <v>14</v>
      </c>
      <c r="B116" s="106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4">
        <v>15</v>
      </c>
      <c r="B117" s="106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4">
        <v>16</v>
      </c>
      <c r="B118" s="106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4">
        <v>17</v>
      </c>
      <c r="B119" s="106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4">
        <v>18</v>
      </c>
      <c r="B120" s="106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4">
        <v>19</v>
      </c>
      <c r="B121" s="106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4">
        <v>20</v>
      </c>
      <c r="B122" s="106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4">
        <v>21</v>
      </c>
      <c r="B123" s="106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4">
        <v>22</v>
      </c>
      <c r="B124" s="106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4">
        <v>23</v>
      </c>
      <c r="B125" s="106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4">
        <v>24</v>
      </c>
      <c r="B126" s="106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4">
        <v>25</v>
      </c>
      <c r="B127" s="106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4">
        <v>26</v>
      </c>
      <c r="B128" s="106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4">
        <v>27</v>
      </c>
      <c r="B129" s="106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4">
        <v>28</v>
      </c>
      <c r="B130" s="106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4">
        <v>29</v>
      </c>
      <c r="B131" s="106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4">
        <v>30</v>
      </c>
      <c r="B132" s="106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4">
        <v>1</v>
      </c>
      <c r="B136" s="106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4">
        <v>2</v>
      </c>
      <c r="B137" s="106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4">
        <v>3</v>
      </c>
      <c r="B138" s="106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4">
        <v>4</v>
      </c>
      <c r="B139" s="106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4">
        <v>5</v>
      </c>
      <c r="B140" s="106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4">
        <v>6</v>
      </c>
      <c r="B141" s="106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4">
        <v>7</v>
      </c>
      <c r="B142" s="106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4">
        <v>8</v>
      </c>
      <c r="B143" s="106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4">
        <v>9</v>
      </c>
      <c r="B144" s="106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4">
        <v>10</v>
      </c>
      <c r="B145" s="106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4">
        <v>11</v>
      </c>
      <c r="B146" s="106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4">
        <v>12</v>
      </c>
      <c r="B147" s="106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4">
        <v>13</v>
      </c>
      <c r="B148" s="106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4">
        <v>14</v>
      </c>
      <c r="B149" s="106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4">
        <v>15</v>
      </c>
      <c r="B150" s="106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4">
        <v>16</v>
      </c>
      <c r="B151" s="106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4">
        <v>17</v>
      </c>
      <c r="B152" s="106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4">
        <v>18</v>
      </c>
      <c r="B153" s="106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4">
        <v>19</v>
      </c>
      <c r="B154" s="106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4">
        <v>20</v>
      </c>
      <c r="B155" s="106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4">
        <v>21</v>
      </c>
      <c r="B156" s="106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4">
        <v>22</v>
      </c>
      <c r="B157" s="106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4">
        <v>23</v>
      </c>
      <c r="B158" s="106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4">
        <v>24</v>
      </c>
      <c r="B159" s="106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4">
        <v>25</v>
      </c>
      <c r="B160" s="106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4">
        <v>26</v>
      </c>
      <c r="B161" s="106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4">
        <v>27</v>
      </c>
      <c r="B162" s="106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4">
        <v>28</v>
      </c>
      <c r="B163" s="106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4">
        <v>29</v>
      </c>
      <c r="B164" s="106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4">
        <v>30</v>
      </c>
      <c r="B165" s="106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4">
        <v>1</v>
      </c>
      <c r="B169" s="106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4">
        <v>2</v>
      </c>
      <c r="B170" s="106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4">
        <v>3</v>
      </c>
      <c r="B171" s="106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4">
        <v>4</v>
      </c>
      <c r="B172" s="106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4">
        <v>5</v>
      </c>
      <c r="B173" s="106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4">
        <v>6</v>
      </c>
      <c r="B174" s="106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4">
        <v>7</v>
      </c>
      <c r="B175" s="106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4">
        <v>8</v>
      </c>
      <c r="B176" s="106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4">
        <v>9</v>
      </c>
      <c r="B177" s="106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4">
        <v>10</v>
      </c>
      <c r="B178" s="106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4">
        <v>11</v>
      </c>
      <c r="B179" s="106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4">
        <v>12</v>
      </c>
      <c r="B180" s="106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4">
        <v>13</v>
      </c>
      <c r="B181" s="106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4">
        <v>14</v>
      </c>
      <c r="B182" s="106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4">
        <v>15</v>
      </c>
      <c r="B183" s="106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4">
        <v>16</v>
      </c>
      <c r="B184" s="106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4">
        <v>17</v>
      </c>
      <c r="B185" s="106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4">
        <v>18</v>
      </c>
      <c r="B186" s="106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4">
        <v>19</v>
      </c>
      <c r="B187" s="106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4">
        <v>20</v>
      </c>
      <c r="B188" s="106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4">
        <v>21</v>
      </c>
      <c r="B189" s="106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4">
        <v>22</v>
      </c>
      <c r="B190" s="106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4">
        <v>23</v>
      </c>
      <c r="B191" s="106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4">
        <v>24</v>
      </c>
      <c r="B192" s="106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4">
        <v>25</v>
      </c>
      <c r="B193" s="106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4">
        <v>26</v>
      </c>
      <c r="B194" s="106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4">
        <v>27</v>
      </c>
      <c r="B195" s="106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4">
        <v>28</v>
      </c>
      <c r="B196" s="106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4">
        <v>29</v>
      </c>
      <c r="B197" s="106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4">
        <v>30</v>
      </c>
      <c r="B198" s="106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4">
        <v>1</v>
      </c>
      <c r="B202" s="1064">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4">
        <v>2</v>
      </c>
      <c r="B203" s="106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4">
        <v>3</v>
      </c>
      <c r="B204" s="106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4">
        <v>4</v>
      </c>
      <c r="B205" s="106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4">
        <v>5</v>
      </c>
      <c r="B206" s="106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4">
        <v>6</v>
      </c>
      <c r="B207" s="106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4">
        <v>7</v>
      </c>
      <c r="B208" s="106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4">
        <v>8</v>
      </c>
      <c r="B209" s="106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4">
        <v>9</v>
      </c>
      <c r="B210" s="106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4">
        <v>10</v>
      </c>
      <c r="B211" s="106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4">
        <v>11</v>
      </c>
      <c r="B212" s="106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4">
        <v>12</v>
      </c>
      <c r="B213" s="106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4">
        <v>13</v>
      </c>
      <c r="B214" s="106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4">
        <v>14</v>
      </c>
      <c r="B215" s="106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4">
        <v>15</v>
      </c>
      <c r="B216" s="106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4">
        <v>16</v>
      </c>
      <c r="B217" s="106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4">
        <v>17</v>
      </c>
      <c r="B218" s="106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4">
        <v>18</v>
      </c>
      <c r="B219" s="106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4">
        <v>19</v>
      </c>
      <c r="B220" s="106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4">
        <v>20</v>
      </c>
      <c r="B221" s="106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4">
        <v>21</v>
      </c>
      <c r="B222" s="106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4">
        <v>22</v>
      </c>
      <c r="B223" s="106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4">
        <v>23</v>
      </c>
      <c r="B224" s="106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4">
        <v>24</v>
      </c>
      <c r="B225" s="106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4">
        <v>25</v>
      </c>
      <c r="B226" s="106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4">
        <v>26</v>
      </c>
      <c r="B227" s="106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4">
        <v>27</v>
      </c>
      <c r="B228" s="106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4">
        <v>28</v>
      </c>
      <c r="B229" s="106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4">
        <v>29</v>
      </c>
      <c r="B230" s="106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4">
        <v>30</v>
      </c>
      <c r="B231" s="106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4">
        <v>1</v>
      </c>
      <c r="B235" s="106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4">
        <v>2</v>
      </c>
      <c r="B236" s="106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4">
        <v>3</v>
      </c>
      <c r="B237" s="106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4">
        <v>4</v>
      </c>
      <c r="B238" s="106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4">
        <v>5</v>
      </c>
      <c r="B239" s="106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4">
        <v>6</v>
      </c>
      <c r="B240" s="106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4">
        <v>7</v>
      </c>
      <c r="B241" s="106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4">
        <v>8</v>
      </c>
      <c r="B242" s="106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4">
        <v>9</v>
      </c>
      <c r="B243" s="106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4">
        <v>10</v>
      </c>
      <c r="B244" s="106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4">
        <v>11</v>
      </c>
      <c r="B245" s="106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4">
        <v>12</v>
      </c>
      <c r="B246" s="106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4">
        <v>13</v>
      </c>
      <c r="B247" s="106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4">
        <v>14</v>
      </c>
      <c r="B248" s="106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4">
        <v>15</v>
      </c>
      <c r="B249" s="106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4">
        <v>16</v>
      </c>
      <c r="B250" s="106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4">
        <v>17</v>
      </c>
      <c r="B251" s="106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4">
        <v>18</v>
      </c>
      <c r="B252" s="106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4">
        <v>19</v>
      </c>
      <c r="B253" s="106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4">
        <v>20</v>
      </c>
      <c r="B254" s="106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4">
        <v>21</v>
      </c>
      <c r="B255" s="106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4">
        <v>22</v>
      </c>
      <c r="B256" s="106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4">
        <v>23</v>
      </c>
      <c r="B257" s="106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4">
        <v>24</v>
      </c>
      <c r="B258" s="106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4">
        <v>25</v>
      </c>
      <c r="B259" s="106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4">
        <v>26</v>
      </c>
      <c r="B260" s="106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4">
        <v>27</v>
      </c>
      <c r="B261" s="106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4">
        <v>28</v>
      </c>
      <c r="B262" s="106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4">
        <v>29</v>
      </c>
      <c r="B263" s="106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4">
        <v>30</v>
      </c>
      <c r="B264" s="106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4">
        <v>1</v>
      </c>
      <c r="B268" s="106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4">
        <v>2</v>
      </c>
      <c r="B269" s="106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4">
        <v>3</v>
      </c>
      <c r="B270" s="106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4">
        <v>4</v>
      </c>
      <c r="B271" s="106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4">
        <v>5</v>
      </c>
      <c r="B272" s="106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4">
        <v>6</v>
      </c>
      <c r="B273" s="106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4">
        <v>7</v>
      </c>
      <c r="B274" s="106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4">
        <v>8</v>
      </c>
      <c r="B275" s="106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4">
        <v>9</v>
      </c>
      <c r="B276" s="106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4">
        <v>10</v>
      </c>
      <c r="B277" s="106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4">
        <v>11</v>
      </c>
      <c r="B278" s="106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4">
        <v>12</v>
      </c>
      <c r="B279" s="106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4">
        <v>13</v>
      </c>
      <c r="B280" s="106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4">
        <v>14</v>
      </c>
      <c r="B281" s="106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4">
        <v>15</v>
      </c>
      <c r="B282" s="106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4">
        <v>16</v>
      </c>
      <c r="B283" s="106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4">
        <v>17</v>
      </c>
      <c r="B284" s="106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4">
        <v>18</v>
      </c>
      <c r="B285" s="106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4">
        <v>19</v>
      </c>
      <c r="B286" s="106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4">
        <v>20</v>
      </c>
      <c r="B287" s="106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4">
        <v>21</v>
      </c>
      <c r="B288" s="106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4">
        <v>22</v>
      </c>
      <c r="B289" s="106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4">
        <v>23</v>
      </c>
      <c r="B290" s="106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4">
        <v>24</v>
      </c>
      <c r="B291" s="106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4">
        <v>25</v>
      </c>
      <c r="B292" s="106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4">
        <v>26</v>
      </c>
      <c r="B293" s="106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4">
        <v>27</v>
      </c>
      <c r="B294" s="106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4">
        <v>28</v>
      </c>
      <c r="B295" s="106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4">
        <v>29</v>
      </c>
      <c r="B296" s="106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4">
        <v>30</v>
      </c>
      <c r="B297" s="106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4">
        <v>1</v>
      </c>
      <c r="B301" s="106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4">
        <v>2</v>
      </c>
      <c r="B302" s="106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4">
        <v>3</v>
      </c>
      <c r="B303" s="106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4">
        <v>4</v>
      </c>
      <c r="B304" s="106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4">
        <v>5</v>
      </c>
      <c r="B305" s="106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4">
        <v>6</v>
      </c>
      <c r="B306" s="106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4">
        <v>7</v>
      </c>
      <c r="B307" s="106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4">
        <v>8</v>
      </c>
      <c r="B308" s="106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4">
        <v>9</v>
      </c>
      <c r="B309" s="106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4">
        <v>10</v>
      </c>
      <c r="B310" s="106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4">
        <v>11</v>
      </c>
      <c r="B311" s="106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4">
        <v>12</v>
      </c>
      <c r="B312" s="106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4">
        <v>13</v>
      </c>
      <c r="B313" s="106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4">
        <v>14</v>
      </c>
      <c r="B314" s="106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4">
        <v>15</v>
      </c>
      <c r="B315" s="106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4">
        <v>16</v>
      </c>
      <c r="B316" s="106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4">
        <v>17</v>
      </c>
      <c r="B317" s="106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4">
        <v>18</v>
      </c>
      <c r="B318" s="106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4">
        <v>19</v>
      </c>
      <c r="B319" s="106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4">
        <v>20</v>
      </c>
      <c r="B320" s="106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4">
        <v>21</v>
      </c>
      <c r="B321" s="106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4">
        <v>22</v>
      </c>
      <c r="B322" s="106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4">
        <v>23</v>
      </c>
      <c r="B323" s="106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4">
        <v>24</v>
      </c>
      <c r="B324" s="106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4">
        <v>25</v>
      </c>
      <c r="B325" s="106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4">
        <v>26</v>
      </c>
      <c r="B326" s="106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4">
        <v>27</v>
      </c>
      <c r="B327" s="106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4">
        <v>28</v>
      </c>
      <c r="B328" s="106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4">
        <v>29</v>
      </c>
      <c r="B329" s="106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4">
        <v>30</v>
      </c>
      <c r="B330" s="106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4">
        <v>1</v>
      </c>
      <c r="B334" s="106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4">
        <v>2</v>
      </c>
      <c r="B335" s="106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4">
        <v>3</v>
      </c>
      <c r="B336" s="106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4">
        <v>4</v>
      </c>
      <c r="B337" s="106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4">
        <v>5</v>
      </c>
      <c r="B338" s="106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4">
        <v>6</v>
      </c>
      <c r="B339" s="106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4">
        <v>7</v>
      </c>
      <c r="B340" s="106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4">
        <v>8</v>
      </c>
      <c r="B341" s="106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4">
        <v>9</v>
      </c>
      <c r="B342" s="106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4">
        <v>10</v>
      </c>
      <c r="B343" s="106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4">
        <v>11</v>
      </c>
      <c r="B344" s="106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4">
        <v>12</v>
      </c>
      <c r="B345" s="106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4">
        <v>13</v>
      </c>
      <c r="B346" s="106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4">
        <v>14</v>
      </c>
      <c r="B347" s="106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4">
        <v>15</v>
      </c>
      <c r="B348" s="106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4">
        <v>16</v>
      </c>
      <c r="B349" s="106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4">
        <v>17</v>
      </c>
      <c r="B350" s="106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4">
        <v>18</v>
      </c>
      <c r="B351" s="106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4">
        <v>19</v>
      </c>
      <c r="B352" s="106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4">
        <v>20</v>
      </c>
      <c r="B353" s="106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4">
        <v>21</v>
      </c>
      <c r="B354" s="106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4">
        <v>22</v>
      </c>
      <c r="B355" s="106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4">
        <v>23</v>
      </c>
      <c r="B356" s="106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4">
        <v>24</v>
      </c>
      <c r="B357" s="106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4">
        <v>25</v>
      </c>
      <c r="B358" s="106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4">
        <v>26</v>
      </c>
      <c r="B359" s="106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4">
        <v>27</v>
      </c>
      <c r="B360" s="106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4">
        <v>28</v>
      </c>
      <c r="B361" s="106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4">
        <v>29</v>
      </c>
      <c r="B362" s="106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4">
        <v>30</v>
      </c>
      <c r="B363" s="106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4">
        <v>1</v>
      </c>
      <c r="B367" s="106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4">
        <v>2</v>
      </c>
      <c r="B368" s="106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4">
        <v>3</v>
      </c>
      <c r="B369" s="106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4">
        <v>4</v>
      </c>
      <c r="B370" s="106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4">
        <v>5</v>
      </c>
      <c r="B371" s="106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4">
        <v>6</v>
      </c>
      <c r="B372" s="106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4">
        <v>7</v>
      </c>
      <c r="B373" s="106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4">
        <v>8</v>
      </c>
      <c r="B374" s="106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4">
        <v>9</v>
      </c>
      <c r="B375" s="106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4">
        <v>10</v>
      </c>
      <c r="B376" s="106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4">
        <v>11</v>
      </c>
      <c r="B377" s="106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4">
        <v>12</v>
      </c>
      <c r="B378" s="106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4">
        <v>13</v>
      </c>
      <c r="B379" s="106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4">
        <v>14</v>
      </c>
      <c r="B380" s="106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4">
        <v>15</v>
      </c>
      <c r="B381" s="106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4">
        <v>16</v>
      </c>
      <c r="B382" s="106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4">
        <v>17</v>
      </c>
      <c r="B383" s="106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4">
        <v>18</v>
      </c>
      <c r="B384" s="106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4">
        <v>19</v>
      </c>
      <c r="B385" s="106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4">
        <v>20</v>
      </c>
      <c r="B386" s="106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4">
        <v>21</v>
      </c>
      <c r="B387" s="106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4">
        <v>22</v>
      </c>
      <c r="B388" s="106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4">
        <v>23</v>
      </c>
      <c r="B389" s="106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4">
        <v>24</v>
      </c>
      <c r="B390" s="106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4">
        <v>25</v>
      </c>
      <c r="B391" s="106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4">
        <v>26</v>
      </c>
      <c r="B392" s="106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4">
        <v>27</v>
      </c>
      <c r="B393" s="106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4">
        <v>28</v>
      </c>
      <c r="B394" s="106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4">
        <v>29</v>
      </c>
      <c r="B395" s="106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4">
        <v>30</v>
      </c>
      <c r="B396" s="106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4">
        <v>1</v>
      </c>
      <c r="B400" s="106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4">
        <v>2</v>
      </c>
      <c r="B401" s="106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4">
        <v>3</v>
      </c>
      <c r="B402" s="106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4">
        <v>4</v>
      </c>
      <c r="B403" s="106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4">
        <v>5</v>
      </c>
      <c r="B404" s="106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4">
        <v>6</v>
      </c>
      <c r="B405" s="106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4">
        <v>7</v>
      </c>
      <c r="B406" s="106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4">
        <v>8</v>
      </c>
      <c r="B407" s="106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4">
        <v>9</v>
      </c>
      <c r="B408" s="106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4">
        <v>10</v>
      </c>
      <c r="B409" s="106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4">
        <v>11</v>
      </c>
      <c r="B410" s="106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4">
        <v>12</v>
      </c>
      <c r="B411" s="106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4">
        <v>13</v>
      </c>
      <c r="B412" s="106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4">
        <v>14</v>
      </c>
      <c r="B413" s="106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4">
        <v>15</v>
      </c>
      <c r="B414" s="106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4">
        <v>16</v>
      </c>
      <c r="B415" s="106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4">
        <v>17</v>
      </c>
      <c r="B416" s="106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4">
        <v>18</v>
      </c>
      <c r="B417" s="106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4">
        <v>19</v>
      </c>
      <c r="B418" s="106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4">
        <v>20</v>
      </c>
      <c r="B419" s="106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4">
        <v>21</v>
      </c>
      <c r="B420" s="106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4">
        <v>22</v>
      </c>
      <c r="B421" s="106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4">
        <v>23</v>
      </c>
      <c r="B422" s="106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4">
        <v>24</v>
      </c>
      <c r="B423" s="106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4">
        <v>25</v>
      </c>
      <c r="B424" s="106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4">
        <v>26</v>
      </c>
      <c r="B425" s="106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4">
        <v>27</v>
      </c>
      <c r="B426" s="106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4">
        <v>28</v>
      </c>
      <c r="B427" s="106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4">
        <v>29</v>
      </c>
      <c r="B428" s="106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4">
        <v>30</v>
      </c>
      <c r="B429" s="106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4">
        <v>1</v>
      </c>
      <c r="B433" s="106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4">
        <v>2</v>
      </c>
      <c r="B434" s="106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4">
        <v>3</v>
      </c>
      <c r="B435" s="106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4">
        <v>4</v>
      </c>
      <c r="B436" s="106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4">
        <v>5</v>
      </c>
      <c r="B437" s="106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4">
        <v>6</v>
      </c>
      <c r="B438" s="106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4">
        <v>7</v>
      </c>
      <c r="B439" s="106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4">
        <v>8</v>
      </c>
      <c r="B440" s="106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4">
        <v>9</v>
      </c>
      <c r="B441" s="106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4">
        <v>10</v>
      </c>
      <c r="B442" s="106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4">
        <v>11</v>
      </c>
      <c r="B443" s="106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4">
        <v>12</v>
      </c>
      <c r="B444" s="106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4">
        <v>13</v>
      </c>
      <c r="B445" s="106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4">
        <v>14</v>
      </c>
      <c r="B446" s="106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4">
        <v>15</v>
      </c>
      <c r="B447" s="106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4">
        <v>16</v>
      </c>
      <c r="B448" s="106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4">
        <v>17</v>
      </c>
      <c r="B449" s="106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4">
        <v>18</v>
      </c>
      <c r="B450" s="106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4">
        <v>19</v>
      </c>
      <c r="B451" s="106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4">
        <v>20</v>
      </c>
      <c r="B452" s="106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4">
        <v>21</v>
      </c>
      <c r="B453" s="106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4">
        <v>22</v>
      </c>
      <c r="B454" s="106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4">
        <v>23</v>
      </c>
      <c r="B455" s="106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4">
        <v>24</v>
      </c>
      <c r="B456" s="106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4">
        <v>25</v>
      </c>
      <c r="B457" s="106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4">
        <v>26</v>
      </c>
      <c r="B458" s="106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4">
        <v>27</v>
      </c>
      <c r="B459" s="106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4">
        <v>28</v>
      </c>
      <c r="B460" s="106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4">
        <v>29</v>
      </c>
      <c r="B461" s="106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4">
        <v>30</v>
      </c>
      <c r="B462" s="106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4">
        <v>1</v>
      </c>
      <c r="B466" s="106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4">
        <v>2</v>
      </c>
      <c r="B467" s="106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4">
        <v>3</v>
      </c>
      <c r="B468" s="106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4">
        <v>4</v>
      </c>
      <c r="B469" s="106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4">
        <v>5</v>
      </c>
      <c r="B470" s="106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4">
        <v>6</v>
      </c>
      <c r="B471" s="106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4">
        <v>7</v>
      </c>
      <c r="B472" s="106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4">
        <v>8</v>
      </c>
      <c r="B473" s="106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4">
        <v>9</v>
      </c>
      <c r="B474" s="106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4">
        <v>10</v>
      </c>
      <c r="B475" s="106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4">
        <v>11</v>
      </c>
      <c r="B476" s="106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4">
        <v>12</v>
      </c>
      <c r="B477" s="106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4">
        <v>13</v>
      </c>
      <c r="B478" s="106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4">
        <v>14</v>
      </c>
      <c r="B479" s="106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4">
        <v>15</v>
      </c>
      <c r="B480" s="106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4">
        <v>16</v>
      </c>
      <c r="B481" s="106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4">
        <v>17</v>
      </c>
      <c r="B482" s="106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4">
        <v>18</v>
      </c>
      <c r="B483" s="106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4">
        <v>19</v>
      </c>
      <c r="B484" s="106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4">
        <v>20</v>
      </c>
      <c r="B485" s="106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4">
        <v>21</v>
      </c>
      <c r="B486" s="106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4">
        <v>22</v>
      </c>
      <c r="B487" s="106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4">
        <v>23</v>
      </c>
      <c r="B488" s="106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4">
        <v>24</v>
      </c>
      <c r="B489" s="106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4">
        <v>25</v>
      </c>
      <c r="B490" s="106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4">
        <v>26</v>
      </c>
      <c r="B491" s="106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4">
        <v>27</v>
      </c>
      <c r="B492" s="106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4">
        <v>28</v>
      </c>
      <c r="B493" s="106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4">
        <v>29</v>
      </c>
      <c r="B494" s="106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4">
        <v>30</v>
      </c>
      <c r="B495" s="106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4">
        <v>1</v>
      </c>
      <c r="B499" s="106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4">
        <v>2</v>
      </c>
      <c r="B500" s="106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4">
        <v>3</v>
      </c>
      <c r="B501" s="106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4">
        <v>4</v>
      </c>
      <c r="B502" s="106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4">
        <v>5</v>
      </c>
      <c r="B503" s="106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4">
        <v>6</v>
      </c>
      <c r="B504" s="106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4">
        <v>7</v>
      </c>
      <c r="B505" s="106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4">
        <v>8</v>
      </c>
      <c r="B506" s="106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4">
        <v>9</v>
      </c>
      <c r="B507" s="106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4">
        <v>10</v>
      </c>
      <c r="B508" s="106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4">
        <v>11</v>
      </c>
      <c r="B509" s="106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4">
        <v>12</v>
      </c>
      <c r="B510" s="106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4">
        <v>13</v>
      </c>
      <c r="B511" s="106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4">
        <v>14</v>
      </c>
      <c r="B512" s="106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4">
        <v>15</v>
      </c>
      <c r="B513" s="106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4">
        <v>16</v>
      </c>
      <c r="B514" s="106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4">
        <v>17</v>
      </c>
      <c r="B515" s="106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4">
        <v>18</v>
      </c>
      <c r="B516" s="106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4">
        <v>19</v>
      </c>
      <c r="B517" s="106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4">
        <v>20</v>
      </c>
      <c r="B518" s="106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4">
        <v>21</v>
      </c>
      <c r="B519" s="106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4">
        <v>22</v>
      </c>
      <c r="B520" s="106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4">
        <v>23</v>
      </c>
      <c r="B521" s="106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4">
        <v>24</v>
      </c>
      <c r="B522" s="106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4">
        <v>25</v>
      </c>
      <c r="B523" s="106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4">
        <v>26</v>
      </c>
      <c r="B524" s="106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4">
        <v>27</v>
      </c>
      <c r="B525" s="106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4">
        <v>28</v>
      </c>
      <c r="B526" s="106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4">
        <v>29</v>
      </c>
      <c r="B527" s="106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4">
        <v>30</v>
      </c>
      <c r="B528" s="106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4">
        <v>1</v>
      </c>
      <c r="B532" s="106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4">
        <v>2</v>
      </c>
      <c r="B533" s="106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4">
        <v>3</v>
      </c>
      <c r="B534" s="106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4">
        <v>4</v>
      </c>
      <c r="B535" s="106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4">
        <v>5</v>
      </c>
      <c r="B536" s="106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4">
        <v>6</v>
      </c>
      <c r="B537" s="106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4">
        <v>7</v>
      </c>
      <c r="B538" s="106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4">
        <v>8</v>
      </c>
      <c r="B539" s="106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4">
        <v>9</v>
      </c>
      <c r="B540" s="106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4">
        <v>10</v>
      </c>
      <c r="B541" s="106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4">
        <v>11</v>
      </c>
      <c r="B542" s="106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4">
        <v>12</v>
      </c>
      <c r="B543" s="106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4">
        <v>13</v>
      </c>
      <c r="B544" s="106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4">
        <v>14</v>
      </c>
      <c r="B545" s="106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4">
        <v>15</v>
      </c>
      <c r="B546" s="106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4">
        <v>16</v>
      </c>
      <c r="B547" s="106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4">
        <v>17</v>
      </c>
      <c r="B548" s="106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4">
        <v>18</v>
      </c>
      <c r="B549" s="106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4">
        <v>19</v>
      </c>
      <c r="B550" s="106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4">
        <v>20</v>
      </c>
      <c r="B551" s="106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4">
        <v>21</v>
      </c>
      <c r="B552" s="106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4">
        <v>22</v>
      </c>
      <c r="B553" s="106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4">
        <v>23</v>
      </c>
      <c r="B554" s="106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4">
        <v>24</v>
      </c>
      <c r="B555" s="106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4">
        <v>25</v>
      </c>
      <c r="B556" s="106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4">
        <v>26</v>
      </c>
      <c r="B557" s="106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4">
        <v>27</v>
      </c>
      <c r="B558" s="106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4">
        <v>28</v>
      </c>
      <c r="B559" s="106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4">
        <v>29</v>
      </c>
      <c r="B560" s="106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4">
        <v>30</v>
      </c>
      <c r="B561" s="106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4">
        <v>1</v>
      </c>
      <c r="B565" s="106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4">
        <v>2</v>
      </c>
      <c r="B566" s="106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4">
        <v>3</v>
      </c>
      <c r="B567" s="106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4">
        <v>4</v>
      </c>
      <c r="B568" s="106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4">
        <v>5</v>
      </c>
      <c r="B569" s="106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4">
        <v>6</v>
      </c>
      <c r="B570" s="106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4">
        <v>7</v>
      </c>
      <c r="B571" s="106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4">
        <v>8</v>
      </c>
      <c r="B572" s="106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4">
        <v>9</v>
      </c>
      <c r="B573" s="106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4">
        <v>10</v>
      </c>
      <c r="B574" s="106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4">
        <v>11</v>
      </c>
      <c r="B575" s="106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4">
        <v>12</v>
      </c>
      <c r="B576" s="106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4">
        <v>13</v>
      </c>
      <c r="B577" s="106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4">
        <v>14</v>
      </c>
      <c r="B578" s="106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4">
        <v>15</v>
      </c>
      <c r="B579" s="106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4">
        <v>16</v>
      </c>
      <c r="B580" s="106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4">
        <v>17</v>
      </c>
      <c r="B581" s="106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4">
        <v>18</v>
      </c>
      <c r="B582" s="106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4">
        <v>19</v>
      </c>
      <c r="B583" s="106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4">
        <v>20</v>
      </c>
      <c r="B584" s="106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4">
        <v>21</v>
      </c>
      <c r="B585" s="106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4">
        <v>22</v>
      </c>
      <c r="B586" s="106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4">
        <v>23</v>
      </c>
      <c r="B587" s="106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4">
        <v>24</v>
      </c>
      <c r="B588" s="106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4">
        <v>25</v>
      </c>
      <c r="B589" s="106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4">
        <v>26</v>
      </c>
      <c r="B590" s="106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4">
        <v>27</v>
      </c>
      <c r="B591" s="106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4">
        <v>28</v>
      </c>
      <c r="B592" s="106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4">
        <v>29</v>
      </c>
      <c r="B593" s="106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4">
        <v>30</v>
      </c>
      <c r="B594" s="106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4">
        <v>1</v>
      </c>
      <c r="B598" s="106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4">
        <v>2</v>
      </c>
      <c r="B599" s="106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4">
        <v>3</v>
      </c>
      <c r="B600" s="106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4">
        <v>4</v>
      </c>
      <c r="B601" s="106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4">
        <v>5</v>
      </c>
      <c r="B602" s="106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4">
        <v>6</v>
      </c>
      <c r="B603" s="106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4">
        <v>7</v>
      </c>
      <c r="B604" s="106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4">
        <v>8</v>
      </c>
      <c r="B605" s="106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4">
        <v>9</v>
      </c>
      <c r="B606" s="106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4">
        <v>10</v>
      </c>
      <c r="B607" s="106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4">
        <v>11</v>
      </c>
      <c r="B608" s="106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4">
        <v>12</v>
      </c>
      <c r="B609" s="106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4">
        <v>13</v>
      </c>
      <c r="B610" s="106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4">
        <v>14</v>
      </c>
      <c r="B611" s="106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4">
        <v>15</v>
      </c>
      <c r="B612" s="106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4">
        <v>16</v>
      </c>
      <c r="B613" s="106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4">
        <v>17</v>
      </c>
      <c r="B614" s="106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4">
        <v>18</v>
      </c>
      <c r="B615" s="106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4">
        <v>19</v>
      </c>
      <c r="B616" s="106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4">
        <v>20</v>
      </c>
      <c r="B617" s="106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4">
        <v>21</v>
      </c>
      <c r="B618" s="106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4">
        <v>22</v>
      </c>
      <c r="B619" s="106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4">
        <v>23</v>
      </c>
      <c r="B620" s="106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4">
        <v>24</v>
      </c>
      <c r="B621" s="106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4">
        <v>25</v>
      </c>
      <c r="B622" s="106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4">
        <v>26</v>
      </c>
      <c r="B623" s="106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4">
        <v>27</v>
      </c>
      <c r="B624" s="106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4">
        <v>28</v>
      </c>
      <c r="B625" s="106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4">
        <v>29</v>
      </c>
      <c r="B626" s="106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4">
        <v>30</v>
      </c>
      <c r="B627" s="106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4">
        <v>1</v>
      </c>
      <c r="B631" s="106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4">
        <v>2</v>
      </c>
      <c r="B632" s="106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4">
        <v>3</v>
      </c>
      <c r="B633" s="106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4">
        <v>4</v>
      </c>
      <c r="B634" s="106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4">
        <v>5</v>
      </c>
      <c r="B635" s="106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4">
        <v>6</v>
      </c>
      <c r="B636" s="106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4">
        <v>7</v>
      </c>
      <c r="B637" s="106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4">
        <v>8</v>
      </c>
      <c r="B638" s="106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4">
        <v>9</v>
      </c>
      <c r="B639" s="106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4">
        <v>10</v>
      </c>
      <c r="B640" s="106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4">
        <v>11</v>
      </c>
      <c r="B641" s="106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4">
        <v>12</v>
      </c>
      <c r="B642" s="106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4">
        <v>13</v>
      </c>
      <c r="B643" s="106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4">
        <v>14</v>
      </c>
      <c r="B644" s="106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4">
        <v>15</v>
      </c>
      <c r="B645" s="106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4">
        <v>16</v>
      </c>
      <c r="B646" s="106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4">
        <v>17</v>
      </c>
      <c r="B647" s="106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4">
        <v>18</v>
      </c>
      <c r="B648" s="106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4">
        <v>19</v>
      </c>
      <c r="B649" s="106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4">
        <v>20</v>
      </c>
      <c r="B650" s="106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4">
        <v>21</v>
      </c>
      <c r="B651" s="106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4">
        <v>22</v>
      </c>
      <c r="B652" s="106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4">
        <v>23</v>
      </c>
      <c r="B653" s="106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4">
        <v>24</v>
      </c>
      <c r="B654" s="106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4">
        <v>25</v>
      </c>
      <c r="B655" s="106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4">
        <v>26</v>
      </c>
      <c r="B656" s="106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4">
        <v>27</v>
      </c>
      <c r="B657" s="106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4">
        <v>28</v>
      </c>
      <c r="B658" s="106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4">
        <v>29</v>
      </c>
      <c r="B659" s="106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4">
        <v>30</v>
      </c>
      <c r="B660" s="106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4">
        <v>1</v>
      </c>
      <c r="B664" s="106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4">
        <v>2</v>
      </c>
      <c r="B665" s="106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4">
        <v>3</v>
      </c>
      <c r="B666" s="106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4">
        <v>4</v>
      </c>
      <c r="B667" s="106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4">
        <v>5</v>
      </c>
      <c r="B668" s="106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4">
        <v>6</v>
      </c>
      <c r="B669" s="106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4">
        <v>7</v>
      </c>
      <c r="B670" s="106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4">
        <v>8</v>
      </c>
      <c r="B671" s="106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4">
        <v>9</v>
      </c>
      <c r="B672" s="106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4">
        <v>10</v>
      </c>
      <c r="B673" s="106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4">
        <v>11</v>
      </c>
      <c r="B674" s="106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4">
        <v>12</v>
      </c>
      <c r="B675" s="106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4">
        <v>13</v>
      </c>
      <c r="B676" s="106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4">
        <v>14</v>
      </c>
      <c r="B677" s="106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4">
        <v>15</v>
      </c>
      <c r="B678" s="106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4">
        <v>16</v>
      </c>
      <c r="B679" s="106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4">
        <v>17</v>
      </c>
      <c r="B680" s="106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4">
        <v>18</v>
      </c>
      <c r="B681" s="106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4">
        <v>19</v>
      </c>
      <c r="B682" s="106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4">
        <v>20</v>
      </c>
      <c r="B683" s="106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4">
        <v>21</v>
      </c>
      <c r="B684" s="106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4">
        <v>22</v>
      </c>
      <c r="B685" s="106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4">
        <v>23</v>
      </c>
      <c r="B686" s="106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4">
        <v>24</v>
      </c>
      <c r="B687" s="106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4">
        <v>25</v>
      </c>
      <c r="B688" s="106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4">
        <v>26</v>
      </c>
      <c r="B689" s="106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4">
        <v>27</v>
      </c>
      <c r="B690" s="106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4">
        <v>28</v>
      </c>
      <c r="B691" s="106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4">
        <v>29</v>
      </c>
      <c r="B692" s="106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4">
        <v>30</v>
      </c>
      <c r="B693" s="106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4">
        <v>1</v>
      </c>
      <c r="B697" s="106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4">
        <v>2</v>
      </c>
      <c r="B698" s="106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4">
        <v>3</v>
      </c>
      <c r="B699" s="106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4">
        <v>4</v>
      </c>
      <c r="B700" s="106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4">
        <v>5</v>
      </c>
      <c r="B701" s="106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4">
        <v>6</v>
      </c>
      <c r="B702" s="106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4">
        <v>7</v>
      </c>
      <c r="B703" s="106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4">
        <v>8</v>
      </c>
      <c r="B704" s="106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4">
        <v>9</v>
      </c>
      <c r="B705" s="106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4">
        <v>10</v>
      </c>
      <c r="B706" s="106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4">
        <v>11</v>
      </c>
      <c r="B707" s="106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4">
        <v>12</v>
      </c>
      <c r="B708" s="106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4">
        <v>13</v>
      </c>
      <c r="B709" s="106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4">
        <v>14</v>
      </c>
      <c r="B710" s="106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4">
        <v>15</v>
      </c>
      <c r="B711" s="106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4">
        <v>16</v>
      </c>
      <c r="B712" s="106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4">
        <v>17</v>
      </c>
      <c r="B713" s="106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4">
        <v>18</v>
      </c>
      <c r="B714" s="106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4">
        <v>19</v>
      </c>
      <c r="B715" s="106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4">
        <v>20</v>
      </c>
      <c r="B716" s="106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4">
        <v>21</v>
      </c>
      <c r="B717" s="106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4">
        <v>22</v>
      </c>
      <c r="B718" s="106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4">
        <v>23</v>
      </c>
      <c r="B719" s="106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4">
        <v>24</v>
      </c>
      <c r="B720" s="106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4">
        <v>25</v>
      </c>
      <c r="B721" s="106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4">
        <v>26</v>
      </c>
      <c r="B722" s="106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4">
        <v>27</v>
      </c>
      <c r="B723" s="106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4">
        <v>28</v>
      </c>
      <c r="B724" s="106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4">
        <v>29</v>
      </c>
      <c r="B725" s="106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4">
        <v>30</v>
      </c>
      <c r="B726" s="106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4">
        <v>1</v>
      </c>
      <c r="B730" s="106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4">
        <v>2</v>
      </c>
      <c r="B731" s="106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4">
        <v>3</v>
      </c>
      <c r="B732" s="106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4">
        <v>4</v>
      </c>
      <c r="B733" s="106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4">
        <v>5</v>
      </c>
      <c r="B734" s="106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4">
        <v>6</v>
      </c>
      <c r="B735" s="106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4">
        <v>7</v>
      </c>
      <c r="B736" s="106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4">
        <v>8</v>
      </c>
      <c r="B737" s="106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4">
        <v>9</v>
      </c>
      <c r="B738" s="106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4">
        <v>10</v>
      </c>
      <c r="B739" s="106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4">
        <v>11</v>
      </c>
      <c r="B740" s="106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4">
        <v>12</v>
      </c>
      <c r="B741" s="106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4">
        <v>13</v>
      </c>
      <c r="B742" s="106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4">
        <v>14</v>
      </c>
      <c r="B743" s="106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4">
        <v>15</v>
      </c>
      <c r="B744" s="106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4">
        <v>16</v>
      </c>
      <c r="B745" s="106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4">
        <v>17</v>
      </c>
      <c r="B746" s="106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4">
        <v>18</v>
      </c>
      <c r="B747" s="106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4">
        <v>19</v>
      </c>
      <c r="B748" s="106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4">
        <v>20</v>
      </c>
      <c r="B749" s="106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4">
        <v>21</v>
      </c>
      <c r="B750" s="106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4">
        <v>22</v>
      </c>
      <c r="B751" s="106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4">
        <v>23</v>
      </c>
      <c r="B752" s="106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4">
        <v>24</v>
      </c>
      <c r="B753" s="106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4">
        <v>25</v>
      </c>
      <c r="B754" s="106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4">
        <v>26</v>
      </c>
      <c r="B755" s="106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4">
        <v>27</v>
      </c>
      <c r="B756" s="106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4">
        <v>28</v>
      </c>
      <c r="B757" s="106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4">
        <v>29</v>
      </c>
      <c r="B758" s="106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4">
        <v>30</v>
      </c>
      <c r="B759" s="106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4">
        <v>1</v>
      </c>
      <c r="B763" s="106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4">
        <v>2</v>
      </c>
      <c r="B764" s="106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4">
        <v>3</v>
      </c>
      <c r="B765" s="106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4">
        <v>4</v>
      </c>
      <c r="B766" s="106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4">
        <v>5</v>
      </c>
      <c r="B767" s="106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4">
        <v>6</v>
      </c>
      <c r="B768" s="106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4">
        <v>7</v>
      </c>
      <c r="B769" s="106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4">
        <v>8</v>
      </c>
      <c r="B770" s="106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4">
        <v>9</v>
      </c>
      <c r="B771" s="106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4">
        <v>10</v>
      </c>
      <c r="B772" s="106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4">
        <v>11</v>
      </c>
      <c r="B773" s="106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4">
        <v>12</v>
      </c>
      <c r="B774" s="106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4">
        <v>13</v>
      </c>
      <c r="B775" s="106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4">
        <v>14</v>
      </c>
      <c r="B776" s="106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4">
        <v>15</v>
      </c>
      <c r="B777" s="106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4">
        <v>16</v>
      </c>
      <c r="B778" s="106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4">
        <v>17</v>
      </c>
      <c r="B779" s="106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4">
        <v>18</v>
      </c>
      <c r="B780" s="106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4">
        <v>19</v>
      </c>
      <c r="B781" s="106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4">
        <v>20</v>
      </c>
      <c r="B782" s="106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4">
        <v>21</v>
      </c>
      <c r="B783" s="106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4">
        <v>22</v>
      </c>
      <c r="B784" s="106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4">
        <v>23</v>
      </c>
      <c r="B785" s="106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4">
        <v>24</v>
      </c>
      <c r="B786" s="106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4">
        <v>25</v>
      </c>
      <c r="B787" s="106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4">
        <v>26</v>
      </c>
      <c r="B788" s="106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4">
        <v>27</v>
      </c>
      <c r="B789" s="106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4">
        <v>28</v>
      </c>
      <c r="B790" s="106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4">
        <v>29</v>
      </c>
      <c r="B791" s="106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4">
        <v>30</v>
      </c>
      <c r="B792" s="106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4">
        <v>1</v>
      </c>
      <c r="B796" s="106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4">
        <v>2</v>
      </c>
      <c r="B797" s="106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4">
        <v>3</v>
      </c>
      <c r="B798" s="106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4">
        <v>4</v>
      </c>
      <c r="B799" s="106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4">
        <v>5</v>
      </c>
      <c r="B800" s="106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4">
        <v>6</v>
      </c>
      <c r="B801" s="106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4">
        <v>7</v>
      </c>
      <c r="B802" s="106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4">
        <v>8</v>
      </c>
      <c r="B803" s="106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4">
        <v>9</v>
      </c>
      <c r="B804" s="106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4">
        <v>10</v>
      </c>
      <c r="B805" s="106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4">
        <v>11</v>
      </c>
      <c r="B806" s="106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4">
        <v>12</v>
      </c>
      <c r="B807" s="106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4">
        <v>13</v>
      </c>
      <c r="B808" s="106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4">
        <v>14</v>
      </c>
      <c r="B809" s="106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4">
        <v>15</v>
      </c>
      <c r="B810" s="106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4">
        <v>16</v>
      </c>
      <c r="B811" s="106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4">
        <v>17</v>
      </c>
      <c r="B812" s="106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4">
        <v>18</v>
      </c>
      <c r="B813" s="106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4">
        <v>19</v>
      </c>
      <c r="B814" s="106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4">
        <v>20</v>
      </c>
      <c r="B815" s="106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4">
        <v>21</v>
      </c>
      <c r="B816" s="106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4">
        <v>22</v>
      </c>
      <c r="B817" s="106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4">
        <v>23</v>
      </c>
      <c r="B818" s="106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4">
        <v>24</v>
      </c>
      <c r="B819" s="106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4">
        <v>25</v>
      </c>
      <c r="B820" s="106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4">
        <v>26</v>
      </c>
      <c r="B821" s="106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4">
        <v>27</v>
      </c>
      <c r="B822" s="106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4">
        <v>28</v>
      </c>
      <c r="B823" s="106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4">
        <v>29</v>
      </c>
      <c r="B824" s="106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4">
        <v>30</v>
      </c>
      <c r="B825" s="106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4">
        <v>1</v>
      </c>
      <c r="B829" s="106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4">
        <v>2</v>
      </c>
      <c r="B830" s="106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4">
        <v>3</v>
      </c>
      <c r="B831" s="106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4">
        <v>4</v>
      </c>
      <c r="B832" s="106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4">
        <v>5</v>
      </c>
      <c r="B833" s="106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4">
        <v>6</v>
      </c>
      <c r="B834" s="106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4">
        <v>7</v>
      </c>
      <c r="B835" s="106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4">
        <v>8</v>
      </c>
      <c r="B836" s="106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4">
        <v>9</v>
      </c>
      <c r="B837" s="106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4">
        <v>10</v>
      </c>
      <c r="B838" s="106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4">
        <v>11</v>
      </c>
      <c r="B839" s="106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4">
        <v>12</v>
      </c>
      <c r="B840" s="106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4">
        <v>13</v>
      </c>
      <c r="B841" s="106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4">
        <v>14</v>
      </c>
      <c r="B842" s="106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4">
        <v>15</v>
      </c>
      <c r="B843" s="106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4">
        <v>16</v>
      </c>
      <c r="B844" s="106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4">
        <v>17</v>
      </c>
      <c r="B845" s="106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4">
        <v>18</v>
      </c>
      <c r="B846" s="106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4">
        <v>19</v>
      </c>
      <c r="B847" s="106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4">
        <v>20</v>
      </c>
      <c r="B848" s="106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4">
        <v>21</v>
      </c>
      <c r="B849" s="106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4">
        <v>22</v>
      </c>
      <c r="B850" s="106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4">
        <v>23</v>
      </c>
      <c r="B851" s="106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4">
        <v>24</v>
      </c>
      <c r="B852" s="106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4">
        <v>25</v>
      </c>
      <c r="B853" s="106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4">
        <v>26</v>
      </c>
      <c r="B854" s="106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4">
        <v>27</v>
      </c>
      <c r="B855" s="106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4">
        <v>28</v>
      </c>
      <c r="B856" s="106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4">
        <v>29</v>
      </c>
      <c r="B857" s="106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4">
        <v>30</v>
      </c>
      <c r="B858" s="106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4">
        <v>1</v>
      </c>
      <c r="B862" s="106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4">
        <v>2</v>
      </c>
      <c r="B863" s="106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4">
        <v>3</v>
      </c>
      <c r="B864" s="106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4">
        <v>4</v>
      </c>
      <c r="B865" s="106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4">
        <v>5</v>
      </c>
      <c r="B866" s="106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4">
        <v>6</v>
      </c>
      <c r="B867" s="106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4">
        <v>7</v>
      </c>
      <c r="B868" s="106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4">
        <v>8</v>
      </c>
      <c r="B869" s="106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4">
        <v>9</v>
      </c>
      <c r="B870" s="106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4">
        <v>10</v>
      </c>
      <c r="B871" s="106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4">
        <v>11</v>
      </c>
      <c r="B872" s="106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4">
        <v>12</v>
      </c>
      <c r="B873" s="106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4">
        <v>13</v>
      </c>
      <c r="B874" s="106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4">
        <v>14</v>
      </c>
      <c r="B875" s="106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4">
        <v>15</v>
      </c>
      <c r="B876" s="106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4">
        <v>16</v>
      </c>
      <c r="B877" s="106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4">
        <v>17</v>
      </c>
      <c r="B878" s="106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4">
        <v>18</v>
      </c>
      <c r="B879" s="106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4">
        <v>19</v>
      </c>
      <c r="B880" s="106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4">
        <v>20</v>
      </c>
      <c r="B881" s="106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4">
        <v>21</v>
      </c>
      <c r="B882" s="106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4">
        <v>22</v>
      </c>
      <c r="B883" s="106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4">
        <v>23</v>
      </c>
      <c r="B884" s="106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4">
        <v>24</v>
      </c>
      <c r="B885" s="106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4">
        <v>25</v>
      </c>
      <c r="B886" s="106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4">
        <v>26</v>
      </c>
      <c r="B887" s="106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4">
        <v>27</v>
      </c>
      <c r="B888" s="106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4">
        <v>28</v>
      </c>
      <c r="B889" s="106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4">
        <v>29</v>
      </c>
      <c r="B890" s="106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4">
        <v>30</v>
      </c>
      <c r="B891" s="106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4">
        <v>1</v>
      </c>
      <c r="B895" s="106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4">
        <v>2</v>
      </c>
      <c r="B896" s="106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4">
        <v>3</v>
      </c>
      <c r="B897" s="106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4">
        <v>4</v>
      </c>
      <c r="B898" s="106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4">
        <v>5</v>
      </c>
      <c r="B899" s="106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4">
        <v>6</v>
      </c>
      <c r="B900" s="106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4">
        <v>7</v>
      </c>
      <c r="B901" s="106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4">
        <v>8</v>
      </c>
      <c r="B902" s="106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4">
        <v>9</v>
      </c>
      <c r="B903" s="106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4">
        <v>10</v>
      </c>
      <c r="B904" s="106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4">
        <v>11</v>
      </c>
      <c r="B905" s="106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4">
        <v>12</v>
      </c>
      <c r="B906" s="106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4">
        <v>13</v>
      </c>
      <c r="B907" s="106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4">
        <v>14</v>
      </c>
      <c r="B908" s="106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4">
        <v>15</v>
      </c>
      <c r="B909" s="106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4">
        <v>16</v>
      </c>
      <c r="B910" s="106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4">
        <v>17</v>
      </c>
      <c r="B911" s="106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4">
        <v>18</v>
      </c>
      <c r="B912" s="106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4">
        <v>19</v>
      </c>
      <c r="B913" s="106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4">
        <v>20</v>
      </c>
      <c r="B914" s="106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4">
        <v>21</v>
      </c>
      <c r="B915" s="106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4">
        <v>22</v>
      </c>
      <c r="B916" s="106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4">
        <v>23</v>
      </c>
      <c r="B917" s="106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4">
        <v>24</v>
      </c>
      <c r="B918" s="106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4">
        <v>25</v>
      </c>
      <c r="B919" s="106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4">
        <v>26</v>
      </c>
      <c r="B920" s="106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4">
        <v>27</v>
      </c>
      <c r="B921" s="106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4">
        <v>28</v>
      </c>
      <c r="B922" s="106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4">
        <v>29</v>
      </c>
      <c r="B923" s="106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4">
        <v>30</v>
      </c>
      <c r="B924" s="106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4">
        <v>1</v>
      </c>
      <c r="B928" s="106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4">
        <v>2</v>
      </c>
      <c r="B929" s="106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4">
        <v>3</v>
      </c>
      <c r="B930" s="106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4">
        <v>4</v>
      </c>
      <c r="B931" s="106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4">
        <v>5</v>
      </c>
      <c r="B932" s="106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4">
        <v>6</v>
      </c>
      <c r="B933" s="106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4">
        <v>7</v>
      </c>
      <c r="B934" s="106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4">
        <v>8</v>
      </c>
      <c r="B935" s="106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4">
        <v>9</v>
      </c>
      <c r="B936" s="106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4">
        <v>10</v>
      </c>
      <c r="B937" s="106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4">
        <v>11</v>
      </c>
      <c r="B938" s="106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4">
        <v>12</v>
      </c>
      <c r="B939" s="106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4">
        <v>13</v>
      </c>
      <c r="B940" s="106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4">
        <v>14</v>
      </c>
      <c r="B941" s="106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4">
        <v>15</v>
      </c>
      <c r="B942" s="106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4">
        <v>16</v>
      </c>
      <c r="B943" s="106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4">
        <v>17</v>
      </c>
      <c r="B944" s="106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4">
        <v>18</v>
      </c>
      <c r="B945" s="106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4">
        <v>19</v>
      </c>
      <c r="B946" s="106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4">
        <v>20</v>
      </c>
      <c r="B947" s="106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4">
        <v>21</v>
      </c>
      <c r="B948" s="106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4">
        <v>22</v>
      </c>
      <c r="B949" s="106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4">
        <v>23</v>
      </c>
      <c r="B950" s="106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4">
        <v>24</v>
      </c>
      <c r="B951" s="106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4">
        <v>25</v>
      </c>
      <c r="B952" s="106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4">
        <v>26</v>
      </c>
      <c r="B953" s="106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4">
        <v>27</v>
      </c>
      <c r="B954" s="106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4">
        <v>28</v>
      </c>
      <c r="B955" s="106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4">
        <v>29</v>
      </c>
      <c r="B956" s="106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4">
        <v>30</v>
      </c>
      <c r="B957" s="106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4">
        <v>1</v>
      </c>
      <c r="B961" s="106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4">
        <v>2</v>
      </c>
      <c r="B962" s="106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4">
        <v>3</v>
      </c>
      <c r="B963" s="106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4">
        <v>4</v>
      </c>
      <c r="B964" s="106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4">
        <v>5</v>
      </c>
      <c r="B965" s="106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4">
        <v>6</v>
      </c>
      <c r="B966" s="106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4">
        <v>7</v>
      </c>
      <c r="B967" s="106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4">
        <v>8</v>
      </c>
      <c r="B968" s="106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4">
        <v>9</v>
      </c>
      <c r="B969" s="106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4">
        <v>10</v>
      </c>
      <c r="B970" s="106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4">
        <v>11</v>
      </c>
      <c r="B971" s="106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4">
        <v>12</v>
      </c>
      <c r="B972" s="106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4">
        <v>13</v>
      </c>
      <c r="B973" s="106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4">
        <v>14</v>
      </c>
      <c r="B974" s="106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4">
        <v>15</v>
      </c>
      <c r="B975" s="106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4">
        <v>16</v>
      </c>
      <c r="B976" s="106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4">
        <v>17</v>
      </c>
      <c r="B977" s="106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4">
        <v>18</v>
      </c>
      <c r="B978" s="106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4">
        <v>19</v>
      </c>
      <c r="B979" s="106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4">
        <v>20</v>
      </c>
      <c r="B980" s="106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4">
        <v>21</v>
      </c>
      <c r="B981" s="106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4">
        <v>22</v>
      </c>
      <c r="B982" s="106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4">
        <v>23</v>
      </c>
      <c r="B983" s="106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4">
        <v>24</v>
      </c>
      <c r="B984" s="106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4">
        <v>25</v>
      </c>
      <c r="B985" s="106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4">
        <v>26</v>
      </c>
      <c r="B986" s="106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4">
        <v>27</v>
      </c>
      <c r="B987" s="106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4">
        <v>28</v>
      </c>
      <c r="B988" s="106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4">
        <v>29</v>
      </c>
      <c r="B989" s="106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4">
        <v>30</v>
      </c>
      <c r="B990" s="106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4">
        <v>1</v>
      </c>
      <c r="B994" s="106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4">
        <v>2</v>
      </c>
      <c r="B995" s="106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4">
        <v>3</v>
      </c>
      <c r="B996" s="106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4">
        <v>4</v>
      </c>
      <c r="B997" s="106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4">
        <v>5</v>
      </c>
      <c r="B998" s="106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4">
        <v>6</v>
      </c>
      <c r="B999" s="106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4">
        <v>7</v>
      </c>
      <c r="B1000" s="106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4">
        <v>8</v>
      </c>
      <c r="B1001" s="106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4">
        <v>9</v>
      </c>
      <c r="B1002" s="106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4">
        <v>10</v>
      </c>
      <c r="B1003" s="106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4">
        <v>11</v>
      </c>
      <c r="B1004" s="106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4">
        <v>12</v>
      </c>
      <c r="B1005" s="106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4">
        <v>13</v>
      </c>
      <c r="B1006" s="106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4">
        <v>14</v>
      </c>
      <c r="B1007" s="106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4">
        <v>15</v>
      </c>
      <c r="B1008" s="106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4">
        <v>16</v>
      </c>
      <c r="B1009" s="106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4">
        <v>17</v>
      </c>
      <c r="B1010" s="106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4">
        <v>18</v>
      </c>
      <c r="B1011" s="106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4">
        <v>19</v>
      </c>
      <c r="B1012" s="106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4">
        <v>20</v>
      </c>
      <c r="B1013" s="106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4">
        <v>21</v>
      </c>
      <c r="B1014" s="106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4">
        <v>22</v>
      </c>
      <c r="B1015" s="106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4">
        <v>23</v>
      </c>
      <c r="B1016" s="106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4">
        <v>24</v>
      </c>
      <c r="B1017" s="106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4">
        <v>25</v>
      </c>
      <c r="B1018" s="106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4">
        <v>26</v>
      </c>
      <c r="B1019" s="106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4">
        <v>27</v>
      </c>
      <c r="B1020" s="106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4">
        <v>28</v>
      </c>
      <c r="B1021" s="106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4">
        <v>29</v>
      </c>
      <c r="B1022" s="106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4">
        <v>30</v>
      </c>
      <c r="B1023" s="106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4">
        <v>1</v>
      </c>
      <c r="B1027" s="106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4">
        <v>2</v>
      </c>
      <c r="B1028" s="106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4">
        <v>3</v>
      </c>
      <c r="B1029" s="106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4">
        <v>4</v>
      </c>
      <c r="B1030" s="106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4">
        <v>5</v>
      </c>
      <c r="B1031" s="106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4">
        <v>6</v>
      </c>
      <c r="B1032" s="106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4">
        <v>7</v>
      </c>
      <c r="B1033" s="106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4">
        <v>8</v>
      </c>
      <c r="B1034" s="106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4">
        <v>9</v>
      </c>
      <c r="B1035" s="106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4">
        <v>10</v>
      </c>
      <c r="B1036" s="106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4">
        <v>11</v>
      </c>
      <c r="B1037" s="106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4">
        <v>12</v>
      </c>
      <c r="B1038" s="106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4">
        <v>13</v>
      </c>
      <c r="B1039" s="106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4">
        <v>14</v>
      </c>
      <c r="B1040" s="106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4">
        <v>15</v>
      </c>
      <c r="B1041" s="106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4">
        <v>16</v>
      </c>
      <c r="B1042" s="106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4">
        <v>17</v>
      </c>
      <c r="B1043" s="106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4">
        <v>18</v>
      </c>
      <c r="B1044" s="106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4">
        <v>19</v>
      </c>
      <c r="B1045" s="106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4">
        <v>20</v>
      </c>
      <c r="B1046" s="106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4">
        <v>21</v>
      </c>
      <c r="B1047" s="106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4">
        <v>22</v>
      </c>
      <c r="B1048" s="106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4">
        <v>23</v>
      </c>
      <c r="B1049" s="106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4">
        <v>24</v>
      </c>
      <c r="B1050" s="106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4">
        <v>25</v>
      </c>
      <c r="B1051" s="106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4">
        <v>26</v>
      </c>
      <c r="B1052" s="106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4">
        <v>27</v>
      </c>
      <c r="B1053" s="106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4">
        <v>28</v>
      </c>
      <c r="B1054" s="106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4">
        <v>29</v>
      </c>
      <c r="B1055" s="106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4">
        <v>30</v>
      </c>
      <c r="B1056" s="106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4">
        <v>1</v>
      </c>
      <c r="B1060" s="106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4">
        <v>2</v>
      </c>
      <c r="B1061" s="106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4">
        <v>3</v>
      </c>
      <c r="B1062" s="106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4">
        <v>4</v>
      </c>
      <c r="B1063" s="106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4">
        <v>5</v>
      </c>
      <c r="B1064" s="106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4">
        <v>6</v>
      </c>
      <c r="B1065" s="106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4">
        <v>7</v>
      </c>
      <c r="B1066" s="106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4">
        <v>8</v>
      </c>
      <c r="B1067" s="106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4">
        <v>9</v>
      </c>
      <c r="B1068" s="106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4">
        <v>10</v>
      </c>
      <c r="B1069" s="106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4">
        <v>11</v>
      </c>
      <c r="B1070" s="106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4">
        <v>12</v>
      </c>
      <c r="B1071" s="106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4">
        <v>13</v>
      </c>
      <c r="B1072" s="106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4">
        <v>14</v>
      </c>
      <c r="B1073" s="106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4">
        <v>15</v>
      </c>
      <c r="B1074" s="106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4">
        <v>16</v>
      </c>
      <c r="B1075" s="106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4">
        <v>17</v>
      </c>
      <c r="B1076" s="106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4">
        <v>18</v>
      </c>
      <c r="B1077" s="106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4">
        <v>19</v>
      </c>
      <c r="B1078" s="106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4">
        <v>20</v>
      </c>
      <c r="B1079" s="106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4">
        <v>21</v>
      </c>
      <c r="B1080" s="106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4">
        <v>22</v>
      </c>
      <c r="B1081" s="106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4">
        <v>23</v>
      </c>
      <c r="B1082" s="106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4">
        <v>24</v>
      </c>
      <c r="B1083" s="106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4">
        <v>25</v>
      </c>
      <c r="B1084" s="106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4">
        <v>26</v>
      </c>
      <c r="B1085" s="106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4">
        <v>27</v>
      </c>
      <c r="B1086" s="106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4">
        <v>28</v>
      </c>
      <c r="B1087" s="106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4">
        <v>29</v>
      </c>
      <c r="B1088" s="106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4">
        <v>30</v>
      </c>
      <c r="B1089" s="106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4">
        <v>1</v>
      </c>
      <c r="B1093" s="106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4">
        <v>2</v>
      </c>
      <c r="B1094" s="106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4">
        <v>3</v>
      </c>
      <c r="B1095" s="106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4">
        <v>4</v>
      </c>
      <c r="B1096" s="106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4">
        <v>5</v>
      </c>
      <c r="B1097" s="106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4">
        <v>6</v>
      </c>
      <c r="B1098" s="106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4">
        <v>7</v>
      </c>
      <c r="B1099" s="106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4">
        <v>8</v>
      </c>
      <c r="B1100" s="106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4">
        <v>9</v>
      </c>
      <c r="B1101" s="106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4">
        <v>10</v>
      </c>
      <c r="B1102" s="106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4">
        <v>11</v>
      </c>
      <c r="B1103" s="106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4">
        <v>12</v>
      </c>
      <c r="B1104" s="106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4">
        <v>13</v>
      </c>
      <c r="B1105" s="106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4">
        <v>14</v>
      </c>
      <c r="B1106" s="106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4">
        <v>15</v>
      </c>
      <c r="B1107" s="106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4">
        <v>16</v>
      </c>
      <c r="B1108" s="106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4">
        <v>17</v>
      </c>
      <c r="B1109" s="106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4">
        <v>18</v>
      </c>
      <c r="B1110" s="106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4">
        <v>19</v>
      </c>
      <c r="B1111" s="106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4">
        <v>20</v>
      </c>
      <c r="B1112" s="106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4">
        <v>21</v>
      </c>
      <c r="B1113" s="106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4">
        <v>22</v>
      </c>
      <c r="B1114" s="106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4">
        <v>23</v>
      </c>
      <c r="B1115" s="106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4">
        <v>24</v>
      </c>
      <c r="B1116" s="106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4">
        <v>25</v>
      </c>
      <c r="B1117" s="106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4">
        <v>26</v>
      </c>
      <c r="B1118" s="106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4">
        <v>27</v>
      </c>
      <c r="B1119" s="106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4">
        <v>28</v>
      </c>
      <c r="B1120" s="106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4">
        <v>29</v>
      </c>
      <c r="B1121" s="106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4">
        <v>30</v>
      </c>
      <c r="B1122" s="106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4">
        <v>1</v>
      </c>
      <c r="B1126" s="106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4">
        <v>2</v>
      </c>
      <c r="B1127" s="106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4">
        <v>3</v>
      </c>
      <c r="B1128" s="106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4">
        <v>4</v>
      </c>
      <c r="B1129" s="106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4">
        <v>5</v>
      </c>
      <c r="B1130" s="106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4">
        <v>6</v>
      </c>
      <c r="B1131" s="106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4">
        <v>7</v>
      </c>
      <c r="B1132" s="106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4">
        <v>8</v>
      </c>
      <c r="B1133" s="106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4">
        <v>9</v>
      </c>
      <c r="B1134" s="106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4">
        <v>10</v>
      </c>
      <c r="B1135" s="106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4">
        <v>11</v>
      </c>
      <c r="B1136" s="106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4">
        <v>12</v>
      </c>
      <c r="B1137" s="106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4">
        <v>13</v>
      </c>
      <c r="B1138" s="106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4">
        <v>14</v>
      </c>
      <c r="B1139" s="106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4">
        <v>15</v>
      </c>
      <c r="B1140" s="106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4">
        <v>16</v>
      </c>
      <c r="B1141" s="106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4">
        <v>17</v>
      </c>
      <c r="B1142" s="106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4">
        <v>18</v>
      </c>
      <c r="B1143" s="106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4">
        <v>19</v>
      </c>
      <c r="B1144" s="106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4">
        <v>20</v>
      </c>
      <c r="B1145" s="106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4">
        <v>21</v>
      </c>
      <c r="B1146" s="106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4">
        <v>22</v>
      </c>
      <c r="B1147" s="106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4">
        <v>23</v>
      </c>
      <c r="B1148" s="106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4">
        <v>24</v>
      </c>
      <c r="B1149" s="106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4">
        <v>25</v>
      </c>
      <c r="B1150" s="106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4">
        <v>26</v>
      </c>
      <c r="B1151" s="106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4">
        <v>27</v>
      </c>
      <c r="B1152" s="106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4">
        <v>28</v>
      </c>
      <c r="B1153" s="106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4">
        <v>29</v>
      </c>
      <c r="B1154" s="106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4">
        <v>30</v>
      </c>
      <c r="B1155" s="106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4">
        <v>1</v>
      </c>
      <c r="B1159" s="106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4">
        <v>2</v>
      </c>
      <c r="B1160" s="106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4">
        <v>3</v>
      </c>
      <c r="B1161" s="106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4">
        <v>4</v>
      </c>
      <c r="B1162" s="106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4">
        <v>5</v>
      </c>
      <c r="B1163" s="106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4">
        <v>6</v>
      </c>
      <c r="B1164" s="106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4">
        <v>7</v>
      </c>
      <c r="B1165" s="106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4">
        <v>8</v>
      </c>
      <c r="B1166" s="106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4">
        <v>9</v>
      </c>
      <c r="B1167" s="106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4">
        <v>10</v>
      </c>
      <c r="B1168" s="106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4">
        <v>11</v>
      </c>
      <c r="B1169" s="106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4">
        <v>12</v>
      </c>
      <c r="B1170" s="106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4">
        <v>13</v>
      </c>
      <c r="B1171" s="106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4">
        <v>14</v>
      </c>
      <c r="B1172" s="106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4">
        <v>15</v>
      </c>
      <c r="B1173" s="106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4">
        <v>16</v>
      </c>
      <c r="B1174" s="106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4">
        <v>17</v>
      </c>
      <c r="B1175" s="106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4">
        <v>18</v>
      </c>
      <c r="B1176" s="106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4">
        <v>19</v>
      </c>
      <c r="B1177" s="106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4">
        <v>20</v>
      </c>
      <c r="B1178" s="106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4">
        <v>21</v>
      </c>
      <c r="B1179" s="106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4">
        <v>22</v>
      </c>
      <c r="B1180" s="106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4">
        <v>23</v>
      </c>
      <c r="B1181" s="106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4">
        <v>24</v>
      </c>
      <c r="B1182" s="106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4">
        <v>25</v>
      </c>
      <c r="B1183" s="106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4">
        <v>26</v>
      </c>
      <c r="B1184" s="106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4">
        <v>27</v>
      </c>
      <c r="B1185" s="106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4">
        <v>28</v>
      </c>
      <c r="B1186" s="106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4">
        <v>29</v>
      </c>
      <c r="B1187" s="106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4">
        <v>30</v>
      </c>
      <c r="B1188" s="106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4">
        <v>1</v>
      </c>
      <c r="B1192" s="106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4">
        <v>2</v>
      </c>
      <c r="B1193" s="106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4">
        <v>3</v>
      </c>
      <c r="B1194" s="106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4">
        <v>4</v>
      </c>
      <c r="B1195" s="106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4">
        <v>5</v>
      </c>
      <c r="B1196" s="106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4">
        <v>6</v>
      </c>
      <c r="B1197" s="106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4">
        <v>7</v>
      </c>
      <c r="B1198" s="106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4">
        <v>8</v>
      </c>
      <c r="B1199" s="106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4">
        <v>9</v>
      </c>
      <c r="B1200" s="106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4">
        <v>10</v>
      </c>
      <c r="B1201" s="106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4">
        <v>11</v>
      </c>
      <c r="B1202" s="106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4">
        <v>12</v>
      </c>
      <c r="B1203" s="106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4">
        <v>13</v>
      </c>
      <c r="B1204" s="106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4">
        <v>14</v>
      </c>
      <c r="B1205" s="106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4">
        <v>15</v>
      </c>
      <c r="B1206" s="106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4">
        <v>16</v>
      </c>
      <c r="B1207" s="106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4">
        <v>17</v>
      </c>
      <c r="B1208" s="106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4">
        <v>18</v>
      </c>
      <c r="B1209" s="106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4">
        <v>19</v>
      </c>
      <c r="B1210" s="106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4">
        <v>20</v>
      </c>
      <c r="B1211" s="106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4">
        <v>21</v>
      </c>
      <c r="B1212" s="106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4">
        <v>22</v>
      </c>
      <c r="B1213" s="106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4">
        <v>23</v>
      </c>
      <c r="B1214" s="106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4">
        <v>24</v>
      </c>
      <c r="B1215" s="106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4">
        <v>25</v>
      </c>
      <c r="B1216" s="106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4">
        <v>26</v>
      </c>
      <c r="B1217" s="106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4">
        <v>27</v>
      </c>
      <c r="B1218" s="106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4">
        <v>28</v>
      </c>
      <c r="B1219" s="106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4">
        <v>29</v>
      </c>
      <c r="B1220" s="106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4">
        <v>30</v>
      </c>
      <c r="B1221" s="106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4">
        <v>1</v>
      </c>
      <c r="B1225" s="106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4">
        <v>2</v>
      </c>
      <c r="B1226" s="106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4">
        <v>3</v>
      </c>
      <c r="B1227" s="106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4">
        <v>4</v>
      </c>
      <c r="B1228" s="106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4">
        <v>5</v>
      </c>
      <c r="B1229" s="106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4">
        <v>6</v>
      </c>
      <c r="B1230" s="106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4">
        <v>7</v>
      </c>
      <c r="B1231" s="106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4">
        <v>8</v>
      </c>
      <c r="B1232" s="106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4">
        <v>9</v>
      </c>
      <c r="B1233" s="106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4">
        <v>10</v>
      </c>
      <c r="B1234" s="106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4">
        <v>11</v>
      </c>
      <c r="B1235" s="106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4">
        <v>12</v>
      </c>
      <c r="B1236" s="106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4">
        <v>13</v>
      </c>
      <c r="B1237" s="106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4">
        <v>14</v>
      </c>
      <c r="B1238" s="106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4">
        <v>15</v>
      </c>
      <c r="B1239" s="106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4">
        <v>16</v>
      </c>
      <c r="B1240" s="106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4">
        <v>17</v>
      </c>
      <c r="B1241" s="106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4">
        <v>18</v>
      </c>
      <c r="B1242" s="106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4">
        <v>19</v>
      </c>
      <c r="B1243" s="106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4">
        <v>20</v>
      </c>
      <c r="B1244" s="106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4">
        <v>21</v>
      </c>
      <c r="B1245" s="106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4">
        <v>22</v>
      </c>
      <c r="B1246" s="106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4">
        <v>23</v>
      </c>
      <c r="B1247" s="106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4">
        <v>24</v>
      </c>
      <c r="B1248" s="106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4">
        <v>25</v>
      </c>
      <c r="B1249" s="106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4">
        <v>26</v>
      </c>
      <c r="B1250" s="106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4">
        <v>27</v>
      </c>
      <c r="B1251" s="106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4">
        <v>28</v>
      </c>
      <c r="B1252" s="106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4">
        <v>29</v>
      </c>
      <c r="B1253" s="106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4">
        <v>30</v>
      </c>
      <c r="B1254" s="106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4">
        <v>1</v>
      </c>
      <c r="B1258" s="106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4">
        <v>2</v>
      </c>
      <c r="B1259" s="106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4">
        <v>3</v>
      </c>
      <c r="B1260" s="106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4">
        <v>4</v>
      </c>
      <c r="B1261" s="106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4">
        <v>5</v>
      </c>
      <c r="B1262" s="106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4">
        <v>6</v>
      </c>
      <c r="B1263" s="106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4">
        <v>7</v>
      </c>
      <c r="B1264" s="106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4">
        <v>8</v>
      </c>
      <c r="B1265" s="106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4">
        <v>9</v>
      </c>
      <c r="B1266" s="106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4">
        <v>10</v>
      </c>
      <c r="B1267" s="106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4">
        <v>11</v>
      </c>
      <c r="B1268" s="106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4">
        <v>12</v>
      </c>
      <c r="B1269" s="106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4">
        <v>13</v>
      </c>
      <c r="B1270" s="106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4">
        <v>14</v>
      </c>
      <c r="B1271" s="106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4">
        <v>15</v>
      </c>
      <c r="B1272" s="106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4">
        <v>16</v>
      </c>
      <c r="B1273" s="106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4">
        <v>17</v>
      </c>
      <c r="B1274" s="106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4">
        <v>18</v>
      </c>
      <c r="B1275" s="106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4">
        <v>19</v>
      </c>
      <c r="B1276" s="106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4">
        <v>20</v>
      </c>
      <c r="B1277" s="106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4">
        <v>21</v>
      </c>
      <c r="B1278" s="106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4">
        <v>22</v>
      </c>
      <c r="B1279" s="106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4">
        <v>23</v>
      </c>
      <c r="B1280" s="106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4">
        <v>24</v>
      </c>
      <c r="B1281" s="106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4">
        <v>25</v>
      </c>
      <c r="B1282" s="106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4">
        <v>26</v>
      </c>
      <c r="B1283" s="106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4">
        <v>27</v>
      </c>
      <c r="B1284" s="106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4">
        <v>28</v>
      </c>
      <c r="B1285" s="106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4">
        <v>29</v>
      </c>
      <c r="B1286" s="106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4">
        <v>30</v>
      </c>
      <c r="B1287" s="106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4">
        <v>1</v>
      </c>
      <c r="B1291" s="106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4">
        <v>2</v>
      </c>
      <c r="B1292" s="106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4">
        <v>3</v>
      </c>
      <c r="B1293" s="106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4">
        <v>4</v>
      </c>
      <c r="B1294" s="106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4">
        <v>5</v>
      </c>
      <c r="B1295" s="106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4">
        <v>6</v>
      </c>
      <c r="B1296" s="106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4">
        <v>7</v>
      </c>
      <c r="B1297" s="106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4">
        <v>8</v>
      </c>
      <c r="B1298" s="106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4">
        <v>9</v>
      </c>
      <c r="B1299" s="106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4">
        <v>10</v>
      </c>
      <c r="B1300" s="106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4">
        <v>11</v>
      </c>
      <c r="B1301" s="106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4">
        <v>12</v>
      </c>
      <c r="B1302" s="106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4">
        <v>13</v>
      </c>
      <c r="B1303" s="106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4">
        <v>14</v>
      </c>
      <c r="B1304" s="106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4">
        <v>15</v>
      </c>
      <c r="B1305" s="106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4">
        <v>16</v>
      </c>
      <c r="B1306" s="106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4">
        <v>17</v>
      </c>
      <c r="B1307" s="106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4">
        <v>18</v>
      </c>
      <c r="B1308" s="106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4">
        <v>19</v>
      </c>
      <c r="B1309" s="106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4">
        <v>20</v>
      </c>
      <c r="B1310" s="106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4">
        <v>21</v>
      </c>
      <c r="B1311" s="106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4">
        <v>22</v>
      </c>
      <c r="B1312" s="106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4">
        <v>23</v>
      </c>
      <c r="B1313" s="106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4">
        <v>24</v>
      </c>
      <c r="B1314" s="106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4">
        <v>25</v>
      </c>
      <c r="B1315" s="106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4">
        <v>26</v>
      </c>
      <c r="B1316" s="106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4">
        <v>27</v>
      </c>
      <c r="B1317" s="106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4">
        <v>28</v>
      </c>
      <c r="B1318" s="106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4">
        <v>29</v>
      </c>
      <c r="B1319" s="106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4">
        <v>30</v>
      </c>
      <c r="B1320" s="106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2019-08-25T22:47:46Z</cp:lastPrinted>
  <dcterms:created xsi:type="dcterms:W3CDTF">2012-03-13T00:50:25Z</dcterms:created>
  <dcterms:modified xsi:type="dcterms:W3CDTF">2019-08-29T01:08:23Z</dcterms:modified>
</cp:coreProperties>
</file>