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<sst xmlns="http://schemas.openxmlformats.org/spreadsheetml/2006/main" count="3101" uniqueCount="712">
  <si>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</si>
  <si>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</si>
  <si>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</si>
  <si>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</si>
  <si>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</si>
  <si>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</si>
  <si>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</si>
  <si>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</si>
  <si>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</si>
  <si>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</si>
  <si>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</si>
  <si>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</si>
  <si>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</si>
  <si>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</si>
  <si>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</si>
  <si>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</si>
  <si>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</si>
  <si>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</si>
  <si>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</si>
  <si>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</si>
  <si>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</si>
  <si>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</si>
  <si>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</si>
  <si>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</si>
  <si>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</si>
  <si>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</si>
  <si>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</si>
  <si>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</si>
  <si>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</si>
  <si>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</si>
  <si>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</si>
  <si>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</si>
  <si>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</si>
  <si>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</si>
  <si>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</si>
  <si>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</si>
  <si>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</si>
  <si>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</si>
  <si>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</si>
  <si>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</si>
  <si>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</si>
  <si>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</si>
  <si>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</si>
  <si>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</si>
  <si>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</si>
  <si>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</si>
  <si>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</si>
  <si>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</si>
  <si>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</si>
  <si>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</si>
  <si>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</si>
  <si>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</si>
  <si>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</si>
  <si>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</si>
  <si>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</si>
  <si>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</si>
  <si>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</si>
  <si>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</si>
  <si>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</si>
  <si>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</si>
  <si>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</si>
  <si>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</si>
  <si>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</si>
  <si>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</si>
  <si>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</si>
  <si>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</si>
  <si>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</si>
  <si>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</si>
  <si>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</si>
  <si>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</si>
  <si>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</si>
  <si>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</si>
  <si>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</si>
  <si>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</si>
  <si>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</si>
  <si>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</si>
  <si>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</si>
  <si>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</si>
  <si>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</si>
  <si>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</si>
  <si>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</si>
  <si>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</si>
  <si>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</si>
  <si>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</si>
  <si>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</si>
  <si>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</si>
  <si>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</si>
  <si>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</si>
  <si>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</si>
  <si>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</si>
  <si>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</si>
  <si>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</si>
  <si>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</si>
  <si>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</si>
  <si>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</si>
  <si>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</si>
  <si>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</si>
  <si>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</si>
  <si>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</si>
  <si>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</si>
  <si>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</si>
  <si>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</si>
  <si>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</si>
  <si>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</si>
  <si>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</si>
  <si>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</si>
  <si>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</si>
  <si>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</si>
  <si>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</si>
  <si>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</si>
  <si>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</si>
  <si>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</si>
  <si>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</si>
  <si>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</si>
  <si>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</si>
  <si>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</si>
  <si>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</si>
  <si>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</si>
  <si>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</si>
  <si>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</si>
  <si>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</si>
  <si>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</si>
  <si>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</si>
  <si>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</si>
  <si>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</si>
  <si>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</si>
  <si>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</si>
  <si>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</si>
  <si>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</si>
  <si>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</si>
  <si>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</si>
  <si>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</si>
  <si>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</si>
  <si>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</si>
  <si>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</si>
  <si>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</si>
  <si>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</si>
  <si>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</si>
  <si>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</si>
  <si>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</si>
  <si>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</si>
  <si>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</si>
  <si>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</si>
  <si>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</si>
  <si>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</si>
  <si>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</si>
  <si>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</si>
  <si>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</si>
  <si>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</si>
  <si>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</si>
  <si>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</si>
  <si>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</si>
  <si>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</si>
  <si>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</si>
  <si>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</si>
  <si>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</si>
  <si>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</si>
  <si>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</si>
  <si>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</si>
  <si>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</si>
  <si>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</si>
  <si>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</si>
  <si>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</si>
  <si>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</si>
  <si>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</si>
  <si>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</si>
  <si>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</si>
  <si>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</si>
  <si>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</si>
  <si>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</si>
  <si>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</si>
  <si>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</si>
  <si>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</si>
  <si>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</si>
  <si>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</si>
  <si>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</si>
  <si>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</si>
  <si>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</si>
  <si>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</si>
  <si>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</si>
  <si>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</si>
  <si>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</si>
  <si>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</si>
  <si>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</si>
  <si>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</si>
  <si>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</si>
  <si>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</si>
  <si>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</si>
  <si>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</si>
  <si>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</si>
  <si>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</si>
  <si>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</si>
  <si>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</si>
  <si>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</si>
  <si>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</si>
  <si>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</si>
  <si>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</si>
  <si>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</si>
  <si>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</si>
  <si>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</si>
  <si>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</si>
  <si>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</si>
  <si>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</si>
  <si>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</si>
  <si>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</si>
  <si>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</si>
  <si>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</si>
  <si>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</si>
  <si>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</si>
  <si>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</si>
  <si>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</si>
  <si>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</si>
  <si>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</si>
  <si>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</si>
  <si>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</si>
  <si>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</si>
  <si>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</si>
  <si>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</si>
  <si>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</si>
  <si>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</si>
  <si>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</si>
  <si>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</si>
  <si>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</si>
  <si>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</si>
  <si>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</si>
  <si>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</si>
  <si>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</si>
  <si>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</si>
  <si>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</si>
  <si>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</si>
  <si>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</si>
  <si>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</si>
  <si>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</si>
  <si>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</si>
  <si>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</si>
  <si>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</si>
  <si>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</si>
  <si>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</si>
  <si>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</si>
  <si>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</si>
  <si>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</si>
  <si>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</si>
  <si>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</si>
  <si>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</si>
  <si>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</si>
  <si>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</si>
  <si>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</si>
  <si>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</si>
  <si>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</si>
  <si>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</si>
  <si>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</si>
  <si>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</si>
  <si>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</si>
  <si>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</si>
  <si>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</si>
  <si>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</si>
  <si>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</si>
  <si>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</si>
  <si>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</si>
  <si>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</si>
  <si>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</si>
  <si>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</si>
  <si>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</si>
  <si>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</si>
  <si>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</si>
  <si>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</si>
  <si>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</si>
  <si>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</si>
  <si>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</si>
  <si>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</si>
  <si>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</si>
  <si>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</si>
  <si>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</si>
  <si>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</si>
  <si>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</si>
  <si>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</si>
  <si>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</si>
  <si>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</si>
  <si>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</si>
  <si>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</si>
  <si>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</si>
  <si>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</si>
  <si>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</si>
  <si>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</si>
  <si>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</si>
  <si>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</si>
  <si>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</si>
  <si>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</si>
  <si>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</si>
  <si>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</si>
  <si>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</si>
  <si>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</si>
  <si>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</si>
  <si>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</si>
  <si>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</si>
  <si>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</si>
  <si>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</si>
  <si>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</si>
  <si>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</si>
  <si>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</si>
  <si>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</si>
  <si>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</si>
  <si>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</si>
  <si>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</si>
  <si>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</si>
  <si>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</si>
  <si>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</si>
  <si>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</si>
  <si>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</si>
  <si>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</si>
  <si>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</si>
  <si>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</si>
  <si>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</si>
  <si>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</si>
  <si>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</si>
  <si>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</si>
  <si>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</si>
  <si>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</si>
  <si>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</si>
  <si>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</si>
  <si>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</si>
  <si>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</si>
  <si>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</si>
  <si>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</si>
  <si>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</si>
  <si>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</si>
  <si>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</si>
  <si>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</si>
  <si>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</si>
  <si>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</si>
  <si>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</si>
  <si>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</si>
  <si>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</si>
  <si>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</si>
  <si>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</si>
  <si>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</si>
  <si>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</si>
  <si>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</si>
  <si>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</si>
  <si>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</si>
  <si>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</si>
  <si>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</si>
  <si>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</si>
  <si>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</si>
  <si>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</si>
  <si>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</si>
  <si>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</si>
  <si>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</si>
  <si>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</si>
  <si>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</si>
  <si>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</si>
  <si>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</si>
  <si>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</si>
  <si>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</si>
  <si>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</si>
  <si>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</si>
  <si>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</si>
  <si>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</si>
  <si>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</si>
  <si>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</si>
  <si>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</si>
  <si>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</si>
  <si>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</si>
  <si>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</si>
  <si>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</si>
  <si>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</si>
  <si>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</si>
  <si>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</si>
  <si>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</si>
  <si>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</si>
  <si>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</si>
  <si>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</si>
  <si>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</si>
  <si>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</si>
  <si>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</si>
  <si>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</si>
  <si>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</si>
  <si>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</si>
  <si>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</si>
  <si>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</si>
  <si>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</si>
  <si>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</si>
  <si>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</si>
  <si>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</si>
  <si>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</si>
  <si>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</si>
  <si>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</si>
  <si>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</si>
  <si>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</si>
  <si>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</si>
  <si>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</si>
  <si>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</si>
  <si>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</si>
  <si>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</si>
  <si>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</si>
  <si>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</si>
  <si>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</si>
  <si>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</si>
  <si>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</si>
  <si>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</si>
  <si>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</si>
  <si>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</si>
  <si>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</si>
  <si>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</si>
  <si>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</si>
  <si>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</si>
  <si>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</si>
  <si>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</si>
  <si>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</si>
  <si>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</si>
  <si>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</si>
  <si>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</si>
  <si>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</si>
  <si>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</si>
  <si>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</si>
  <si>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</si>
  <si>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</si>
  <si>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</si>
  <si>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</si>
  <si>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</si>
  <si>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</si>
  <si>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</si>
  <si>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</si>
  <si>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</si>
  <si>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</si>
  <si>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</si>
  <si>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</si>
  <si>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</si>
  <si>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</si>
  <si>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</si>
  <si>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</si>
  <si>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</si>
  <si>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</si>
  <si>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</si>
  <si>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</si>
  <si>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</si>
  <si>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</si>
  <si>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</si>
  <si>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</si>
  <si>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</si>
  <si>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</si>
  <si>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</si>
  <si>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</si>
  <si>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</si>
  <si>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</si>
  <si>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</si>
  <si>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</si>
  <si>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</si>
  <si>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</si>
  <si>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</si>
  <si>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</si>
  <si>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</si>
  <si>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</si>
  <si>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</si>
  <si>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</si>
  <si>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</si>
  <si>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</si>
  <si>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</si>
  <si>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</si>
  <si>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</si>
  <si>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</si>
  <si>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</si>
  <si>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</si>
  <si>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</si>
  <si>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</si>
  <si>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</si>
  <si>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</si>
  <si>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</si>
  <si>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</si>
  <si>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</si>
  <si>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</si>
  <si>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</si>
  <si>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</si>
  <si>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</si>
  <si>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</si>
  <si>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</si>
  <si>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</si>
  <si>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</si>
  <si>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</si>
  <si>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</si>
  <si>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</si>
  <si>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</si>
  <si>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</si>
  <si>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</si>
  <si>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</si>
  <si>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</si>
  <si>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</si>
  <si>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</si>
  <si>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</si>
  <si>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</si>
  <si>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</si>
  <si>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</si>
  <si>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</si>
  <si>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</si>
  <si>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</si>
  <si>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</si>
  <si>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</si>
  <si>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</si>
  <si>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</si>
  <si>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</si>
  <si>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</si>
  <si>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</si>
  <si>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</si>
  <si>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</si>
  <si>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</si>
  <si>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</si>
  <si>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</si>
  <si>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</si>
  <si>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</si>
  <si>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</si>
  <si>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</si>
  <si>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</si>
  <si>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</si>
  <si>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</si>
  <si>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</si>
  <si>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</si>
  <si>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</si>
  <si>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</si>
  <si>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</si>
  <si>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</si>
  <si>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</si>
  <si>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</si>
  <si>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</si>
  <si>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</si>
  <si>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</si>
  <si>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</si>
  <si>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</si>
  <si>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</si>
  <si>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</si>
  <si>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</si>
  <si>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</si>
  <si>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</si>
  <si>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</si>
  <si>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</si>
  <si>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</si>
  <si>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</si>
  <si>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</si>
  <si>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</si>
  <si>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</si>
  <si>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</si>
  <si>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</si>
  <si>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</si>
  <si>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</si>
  <si>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</si>
  <si>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</si>
  <si>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</si>
  <si>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</si>
  <si>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</si>
  <si>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</si>
  <si>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</si>
  <si>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</si>
  <si>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</si>
  <si>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</si>
  <si>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</si>
  <si>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</si>
  <si>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</si>
  <si>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</si>
  <si>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</si>
  <si>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</si>
  <si>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</si>
  <si>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</si>
  <si>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</si>
  <si>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</si>
  <si>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</si>
  <si>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</si>
  <si>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</si>
  <si>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</si>
  <si>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</si>
  <si>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</si>
  <si>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</si>
  <si>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</si>
  <si>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</si>
  <si>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</si>
  <si>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</si>
  <si>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</si>
  <si>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t>
  </si>
  <si>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イイン</t>
    </rPh>
    <rPh sb="29" eb="30">
      <t>トウ</t>
    </rPh>
    <rPh sb="31" eb="33">
      <t>シュッセキ</t>
    </rPh>
    <rPh sb="33" eb="35">
      <t>リョヒ</t>
    </rPh>
    <rPh sb="36" eb="38">
      <t>シャキン</t>
    </rPh>
    <rPh sb="39" eb="41">
      <t>シシュツ</t>
    </rPh>
    <rPh sb="42" eb="44">
      <t>シリョウ</t>
    </rPh>
    <rPh sb="44" eb="45">
      <t>トウ</t>
    </rPh>
    <rPh sb="46" eb="48">
      <t>インサツ</t>
    </rPh>
    <rPh sb="48" eb="50">
      <t>セイホン</t>
    </rPh>
    <rPh sb="50" eb="51">
      <t>トウ</t>
    </rPh>
    <rPh sb="52" eb="53">
      <t>オコナ</t>
    </rPh>
    <rPh sb="60" eb="62">
      <t>ボシ</t>
    </rPh>
    <rPh sb="62" eb="63">
      <t>オヨ</t>
    </rPh>
    <rPh sb="64" eb="66">
      <t>フシ</t>
    </rPh>
    <rPh sb="66" eb="67">
      <t>ナラ</t>
    </rPh>
    <rPh sb="69" eb="71">
      <t>カフ</t>
    </rPh>
    <rPh sb="71" eb="73">
      <t>フクシ</t>
    </rPh>
    <rPh sb="73" eb="75">
      <t>カンケイ</t>
    </rPh>
    <rPh sb="75" eb="77">
      <t>ギョウム</t>
    </rPh>
    <rPh sb="78" eb="80">
      <t>エンカツ</t>
    </rPh>
    <rPh sb="81" eb="83">
      <t>ジッシ</t>
    </rPh>
    <rPh sb="84" eb="85">
      <t>ハカ</t>
    </rPh>
    <rPh sb="89" eb="91">
      <t>モクテキ</t>
    </rPh>
    <rPh sb="98" eb="100">
      <t>コンゴ</t>
    </rPh>
    <rPh sb="101" eb="102">
      <t>コ</t>
    </rPh>
    <rPh sb="105" eb="107">
      <t>ヒンコン</t>
    </rPh>
    <rPh sb="107" eb="109">
      <t>タイサク</t>
    </rPh>
    <rPh sb="110" eb="112">
      <t>スイシン</t>
    </rPh>
    <rPh sb="113" eb="114">
      <t>シ</t>
    </rPh>
    <rPh sb="119" eb="120">
      <t>コ</t>
    </rPh>
    <rPh sb="123" eb="125">
      <t>ヒンコン</t>
    </rPh>
    <rPh sb="126" eb="127">
      <t>カン</t>
    </rPh>
    <rPh sb="129" eb="131">
      <t>チョウサ</t>
    </rPh>
    <rPh sb="131" eb="133">
      <t>ケンキュウ</t>
    </rPh>
    <rPh sb="133" eb="134">
      <t>トウ</t>
    </rPh>
    <rPh sb="135" eb="137">
      <t>ジッシ</t>
    </rPh>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</si>
  <si>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rPh sb="0" eb="2">
      <t>ボシ</t>
    </rPh>
    <rPh sb="2" eb="4">
      <t>カテイ</t>
    </rPh>
    <rPh sb="4" eb="5">
      <t>トウ</t>
    </rPh>
    <rPh sb="6" eb="8">
      <t>ジリツ</t>
    </rPh>
    <rPh sb="8" eb="10">
      <t>シエン</t>
    </rPh>
    <rPh sb="11" eb="13">
      <t>スイシン</t>
    </rPh>
    <rPh sb="14" eb="16">
      <t>ヒツヨウ</t>
    </rPh>
    <rPh sb="17" eb="19">
      <t>カイギ</t>
    </rPh>
    <rPh sb="20" eb="23">
      <t>ケントウカイ</t>
    </rPh>
    <rPh sb="24" eb="27">
      <t>ケンシュウカイ</t>
    </rPh>
    <rPh sb="28" eb="30">
      <t>カイサイ</t>
    </rPh>
    <rPh sb="31" eb="32">
      <t>ア</t>
    </rPh>
    <rPh sb="35" eb="37">
      <t>ヒツヨウ</t>
    </rPh>
    <rPh sb="40" eb="42">
      <t>リョヒ</t>
    </rPh>
    <rPh sb="43" eb="45">
      <t>シャキン</t>
    </rPh>
    <rPh sb="46" eb="48">
      <t>インサツ</t>
    </rPh>
    <rPh sb="48" eb="50">
      <t>セイホン</t>
    </rPh>
    <rPh sb="50" eb="51">
      <t>ヒ</t>
    </rPh>
    <rPh sb="52" eb="55">
      <t>カイギヒ</t>
    </rPh>
    <rPh sb="55" eb="56">
      <t>トウ</t>
    </rPh>
    <rPh sb="57" eb="59">
      <t>シシュツ</t>
    </rPh>
    <rPh sb="65" eb="66">
      <t>クニ</t>
    </rPh>
    <rPh sb="68" eb="70">
      <t>ミンカン</t>
    </rPh>
    <rPh sb="70" eb="72">
      <t>ダンタイ</t>
    </rPh>
    <rPh sb="73" eb="75">
      <t>イタク</t>
    </rPh>
    <rPh sb="77" eb="79">
      <t>チホウ</t>
    </rPh>
    <rPh sb="79" eb="82">
      <t>ジチタイ</t>
    </rPh>
    <rPh sb="86" eb="88">
      <t>トリクミ</t>
    </rPh>
    <rPh sb="88" eb="89">
      <t>トウ</t>
    </rPh>
    <rPh sb="90" eb="92">
      <t>チョウサ</t>
    </rPh>
    <rPh sb="92" eb="94">
      <t>ケンキュウ</t>
    </rPh>
    <rPh sb="105" eb="106">
      <t>オヤ</t>
    </rPh>
    <rPh sb="106" eb="108">
      <t>カテイ</t>
    </rPh>
    <rPh sb="108" eb="110">
      <t>シエン</t>
    </rPh>
    <rPh sb="111" eb="112">
      <t>コ</t>
    </rPh>
    <rPh sb="115" eb="117">
      <t>ヒンコン</t>
    </rPh>
    <rPh sb="117" eb="119">
      <t>タイサク</t>
    </rPh>
    <rPh sb="120" eb="122">
      <t>スイシン</t>
    </rPh>
    <rPh sb="123" eb="124">
      <t>ハカ</t>
    </rPh>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</si>
  <si>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rPh sb="0" eb="1">
      <t>ホン</t>
    </rPh>
    <rPh sb="1" eb="3">
      <t>ジギョウ</t>
    </rPh>
    <rPh sb="5" eb="7">
      <t>ボシ</t>
    </rPh>
    <rPh sb="7" eb="8">
      <t>オヨ</t>
    </rPh>
    <rPh sb="9" eb="11">
      <t>フシ</t>
    </rPh>
    <rPh sb="11" eb="12">
      <t>ナラ</t>
    </rPh>
    <rPh sb="14" eb="16">
      <t>カフ</t>
    </rPh>
    <rPh sb="16" eb="18">
      <t>フクシ</t>
    </rPh>
    <rPh sb="18" eb="20">
      <t>カンケイ</t>
    </rPh>
    <rPh sb="20" eb="22">
      <t>ギョウム</t>
    </rPh>
    <rPh sb="23" eb="25">
      <t>エンカツ</t>
    </rPh>
    <rPh sb="26" eb="28">
      <t>ジッシ</t>
    </rPh>
    <rPh sb="29" eb="30">
      <t>ハカ</t>
    </rPh>
    <rPh sb="34" eb="36">
      <t>モクテキ</t>
    </rPh>
    <rPh sb="39" eb="41">
      <t>ジギョウ</t>
    </rPh>
    <rPh sb="45" eb="46">
      <t>ホン</t>
    </rPh>
    <rPh sb="46" eb="48">
      <t>ジギョウ</t>
    </rPh>
    <rPh sb="49" eb="51">
      <t>モクテキ</t>
    </rPh>
    <rPh sb="52" eb="54">
      <t>カイギ</t>
    </rPh>
    <rPh sb="55" eb="57">
      <t>カイサイ</t>
    </rPh>
    <rPh sb="57" eb="58">
      <t>ナド</t>
    </rPh>
    <rPh sb="58" eb="60">
      <t>サマザマ</t>
    </rPh>
    <rPh sb="61" eb="63">
      <t>ヨウイン</t>
    </rPh>
    <rPh sb="64" eb="65">
      <t>カサ</t>
    </rPh>
    <rPh sb="67" eb="68">
      <t>ア</t>
    </rPh>
    <rPh sb="70" eb="72">
      <t>タッセイ</t>
    </rPh>
    <rPh sb="83" eb="86">
      <t>モクヒョウチ</t>
    </rPh>
    <rPh sb="87" eb="89">
      <t>セッテイ</t>
    </rPh>
    <rPh sb="90" eb="92">
      <t>コンナン</t>
    </rPh>
    <phoneticPr fontId="5"/>
  </si>
  <si>
    <t>母子及び父子並びに寡婦福祉関係業務の円滑な実施を図ること。
会議については委員を招集し複数回実施している。
また、平成26年度からは調査研究委託を行っている。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30" eb="32">
      <t>カイギ</t>
    </rPh>
    <rPh sb="37" eb="39">
      <t>イイン</t>
    </rPh>
    <rPh sb="40" eb="42">
      <t>ショウシュウ</t>
    </rPh>
    <rPh sb="43" eb="45">
      <t>フクスウ</t>
    </rPh>
    <rPh sb="45" eb="46">
      <t>カイ</t>
    </rPh>
    <rPh sb="46" eb="48">
      <t>ジッシ</t>
    </rPh>
    <rPh sb="57" eb="59">
      <t>ヘイセイ</t>
    </rPh>
    <rPh sb="61" eb="63">
      <t>ネンド</t>
    </rPh>
    <rPh sb="66" eb="68">
      <t>チョウサ</t>
    </rPh>
    <rPh sb="68" eb="70">
      <t>ケンキュウ</t>
    </rPh>
    <rPh sb="70" eb="72">
      <t>イタク</t>
    </rPh>
    <rPh sb="73" eb="74">
      <t>オコナ</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</si>
  <si>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</si>
  <si>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</si>
  <si>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</si>
  <si>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</si>
  <si>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</si>
  <si>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</si>
  <si>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</si>
  <si>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</si>
  <si>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</si>
  <si>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</si>
  <si>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件</t>
    <rPh sb="0" eb="1">
      <t>ケン</t>
    </rPh>
    <phoneticPr fontId="5"/>
  </si>
  <si>
    <t>調査研究件数</t>
    <rPh sb="0" eb="2">
      <t>チョウサ</t>
    </rPh>
    <rPh sb="2" eb="4">
      <t>ケンキュウ</t>
    </rPh>
    <rPh sb="4" eb="6">
      <t>ケンスウ</t>
    </rPh>
    <phoneticPr fontId="5"/>
  </si>
  <si>
    <t>調査費用(Ｘ)／調査件数(Ｙ)　　　　　　　　　　　　　　</t>
    <rPh sb="0" eb="2">
      <t>チョウサ</t>
    </rPh>
    <rPh sb="2" eb="4">
      <t>ヒヨウ</t>
    </rPh>
    <rPh sb="8" eb="10">
      <t>チョウサ</t>
    </rPh>
    <rPh sb="10" eb="12">
      <t>ケンスウ</t>
    </rPh>
    <phoneticPr fontId="5"/>
  </si>
  <si>
    <t>円</t>
    <rPh sb="0" eb="1">
      <t>エン</t>
    </rPh>
    <phoneticPr fontId="5"/>
  </si>
  <si>
    <t>56,415千円/3</t>
    <rPh sb="6" eb="8">
      <t>センエン</t>
    </rPh>
    <phoneticPr fontId="5"/>
  </si>
  <si>
    <t>4,382千円/2</t>
    <rPh sb="5" eb="7">
      <t>センエン</t>
    </rPh>
    <phoneticPr fontId="5"/>
  </si>
  <si>
    <t>59,006千円/3</t>
    <rPh sb="6" eb="8">
      <t>センエン</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</si>
  <si>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</si>
  <si>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</si>
  <si>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t>
    <phoneticPr fontId="5"/>
  </si>
  <si>
    <t>地方自治体における取組等を調査研究することにより、ひとり親家庭支援や子どもの貧困対策の推進に寄与する。</t>
    <rPh sb="0" eb="2">
      <t>チホウ</t>
    </rPh>
    <rPh sb="2" eb="5">
      <t>ジチタイ</t>
    </rPh>
    <rPh sb="9" eb="11">
      <t>トリクミ</t>
    </rPh>
    <rPh sb="11" eb="12">
      <t>トウ</t>
    </rPh>
    <rPh sb="13" eb="15">
      <t>チョウサ</t>
    </rPh>
    <rPh sb="15" eb="17">
      <t>ケンキュウ</t>
    </rPh>
    <rPh sb="28" eb="29">
      <t>オヤ</t>
    </rPh>
    <rPh sb="29" eb="31">
      <t>カテイ</t>
    </rPh>
    <rPh sb="31" eb="33">
      <t>シエン</t>
    </rPh>
    <rPh sb="34" eb="35">
      <t>コ</t>
    </rPh>
    <rPh sb="38" eb="40">
      <t>ヒンコン</t>
    </rPh>
    <rPh sb="40" eb="42">
      <t>タイサク</t>
    </rPh>
    <rPh sb="43" eb="45">
      <t>スイシン</t>
    </rPh>
    <rPh sb="46" eb="48">
      <t>キヨ</t>
    </rPh>
    <phoneticPr fontId="5"/>
  </si>
  <si>
    <t>-</t>
    <phoneticPr fontId="5"/>
  </si>
  <si>
    <t>-</t>
    <phoneticPr fontId="5"/>
  </si>
  <si>
    <t>-</t>
    <phoneticPr fontId="5"/>
  </si>
  <si>
    <t>-</t>
    <phoneticPr fontId="5"/>
  </si>
  <si>
    <t>-</t>
    <phoneticPr fontId="5"/>
  </si>
  <si>
    <t>-</t>
    <phoneticPr fontId="5"/>
  </si>
  <si>
    <t>△</t>
  </si>
  <si>
    <t>母子家庭等の自立支援を一層推進し、母子及び父子並びに寡婦福祉関係業務の円滑な実施を図るための事業であり、広く国民や社会のニーズを的確に反映している。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8">
      <t>ジギョウ</t>
    </rPh>
    <rPh sb="52" eb="53">
      <t>ヒロ</t>
    </rPh>
    <rPh sb="54" eb="56">
      <t>コクミン</t>
    </rPh>
    <rPh sb="57" eb="59">
      <t>シャカイ</t>
    </rPh>
    <rPh sb="64" eb="66">
      <t>テキカク</t>
    </rPh>
    <rPh sb="67" eb="69">
      <t>ハンエイ</t>
    </rPh>
    <phoneticPr fontId="5"/>
  </si>
  <si>
    <t>母子家庭等の自立支援を一層推進し、母子及び父子並びに寡婦福祉関係業務の円滑な実施を図るため、国において実施すべき事業である。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7">
      <t>クニ</t>
    </rPh>
    <rPh sb="51" eb="53">
      <t>ジッシ</t>
    </rPh>
    <rPh sb="56" eb="58">
      <t>ジギョウ</t>
    </rPh>
    <phoneticPr fontId="5"/>
  </si>
  <si>
    <t>母子及び父子並びに寡婦福祉関係業務に係る会議等の開催に必要な経費を支出するものであり、母子及び父子並びに寡婦の保護や自立支援の推進に資する優先度の高い事業である。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ヒツヨウ</t>
    </rPh>
    <rPh sb="30" eb="32">
      <t>ケイヒ</t>
    </rPh>
    <rPh sb="33" eb="35">
      <t>シシュツ</t>
    </rPh>
    <rPh sb="43" eb="45">
      <t>ボシ</t>
    </rPh>
    <rPh sb="45" eb="46">
      <t>オヨ</t>
    </rPh>
    <rPh sb="47" eb="49">
      <t>フシ</t>
    </rPh>
    <rPh sb="49" eb="50">
      <t>ナラ</t>
    </rPh>
    <rPh sb="52" eb="54">
      <t>カフ</t>
    </rPh>
    <rPh sb="55" eb="57">
      <t>ホゴ</t>
    </rPh>
    <rPh sb="58" eb="60">
      <t>ジリツ</t>
    </rPh>
    <rPh sb="60" eb="62">
      <t>シエン</t>
    </rPh>
    <rPh sb="63" eb="65">
      <t>スイシン</t>
    </rPh>
    <rPh sb="66" eb="67">
      <t>シ</t>
    </rPh>
    <rPh sb="69" eb="72">
      <t>ユウセンド</t>
    </rPh>
    <rPh sb="73" eb="74">
      <t>タカ</t>
    </rPh>
    <rPh sb="75" eb="77">
      <t>ジギョウ</t>
    </rPh>
    <phoneticPr fontId="5"/>
  </si>
  <si>
    <t>競争性のない随意契約とすることとしたものについては、少額で調査委託を行うことが可能であったことから、会計法第29条の3第5項を適用したものであり、支出先の選定は妥当である。</t>
    <rPh sb="26" eb="28">
      <t>ショウガク</t>
    </rPh>
    <rPh sb="29" eb="31">
      <t>チョウサ</t>
    </rPh>
    <rPh sb="31" eb="33">
      <t>イタク</t>
    </rPh>
    <rPh sb="34" eb="35">
      <t>オコナ</t>
    </rPh>
    <rPh sb="39" eb="41">
      <t>カノウ</t>
    </rPh>
    <rPh sb="50" eb="53">
      <t>カイケイホウ</t>
    </rPh>
    <rPh sb="53" eb="54">
      <t>ダイ</t>
    </rPh>
    <rPh sb="56" eb="57">
      <t>ジョウ</t>
    </rPh>
    <rPh sb="59" eb="60">
      <t>ダイ</t>
    </rPh>
    <rPh sb="61" eb="62">
      <t>コウ</t>
    </rPh>
    <rPh sb="63" eb="65">
      <t>テキヨウ</t>
    </rPh>
    <rPh sb="73" eb="75">
      <t>シシュツ</t>
    </rPh>
    <rPh sb="75" eb="76">
      <t>サキ</t>
    </rPh>
    <rPh sb="77" eb="79">
      <t>センテイ</t>
    </rPh>
    <rPh sb="80" eb="82">
      <t>ダトウ</t>
    </rPh>
    <phoneticPr fontId="5"/>
  </si>
  <si>
    <t>無</t>
  </si>
  <si>
    <t>有</t>
  </si>
  <si>
    <t>‐</t>
  </si>
  <si>
    <t>母子及び父子並びに寡婦福祉関係業務の円滑な実施を図ることを目的としており、また旅費・謝金等は正しく支給しているため、妥当な水準である。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29" eb="31">
      <t>モクテキ</t>
    </rPh>
    <rPh sb="39" eb="41">
      <t>リョヒ</t>
    </rPh>
    <rPh sb="42" eb="44">
      <t>シャキン</t>
    </rPh>
    <rPh sb="44" eb="45">
      <t>トウ</t>
    </rPh>
    <rPh sb="46" eb="47">
      <t>タダ</t>
    </rPh>
    <rPh sb="49" eb="51">
      <t>シキュウ</t>
    </rPh>
    <rPh sb="58" eb="60">
      <t>ダトウ</t>
    </rPh>
    <rPh sb="61" eb="63">
      <t>スイジュン</t>
    </rPh>
    <phoneticPr fontId="5"/>
  </si>
  <si>
    <t>-</t>
    <phoneticPr fontId="5"/>
  </si>
  <si>
    <t>事業実施に必要な経費に限定している。</t>
    <rPh sb="0" eb="2">
      <t>ジギョウ</t>
    </rPh>
    <rPh sb="2" eb="4">
      <t>ジッシ</t>
    </rPh>
    <rPh sb="5" eb="7">
      <t>ヒツヨウ</t>
    </rPh>
    <rPh sb="8" eb="10">
      <t>ケイヒ</t>
    </rPh>
    <rPh sb="11" eb="13">
      <t>ゲンテイ</t>
    </rPh>
    <phoneticPr fontId="5"/>
  </si>
  <si>
    <t>調査研究について、一般競争入札により契約額が低価格になったことや、当初計画していた調査研究について内容の変更が生じたことによる。</t>
    <rPh sb="9" eb="11">
      <t>イッパン</t>
    </rPh>
    <rPh sb="33" eb="35">
      <t>トウショ</t>
    </rPh>
    <rPh sb="35" eb="37">
      <t>ケイカク</t>
    </rPh>
    <rPh sb="41" eb="43">
      <t>チョウサ</t>
    </rPh>
    <rPh sb="43" eb="45">
      <t>ケンキュウ</t>
    </rPh>
    <rPh sb="52" eb="54">
      <t>ヘンコウ</t>
    </rPh>
    <rPh sb="55" eb="56">
      <t>ショウ</t>
    </rPh>
    <phoneticPr fontId="5"/>
  </si>
  <si>
    <t>予算の執行に当たっては、その必要性等を十分考慮し行っている。</t>
    <rPh sb="6" eb="7">
      <t>ア</t>
    </rPh>
    <phoneticPr fontId="5"/>
  </si>
  <si>
    <t>調査研究事業の実施件数が見込みを下回ったため。</t>
    <rPh sb="0" eb="2">
      <t>チョウサ</t>
    </rPh>
    <rPh sb="2" eb="4">
      <t>ケンキュウ</t>
    </rPh>
    <rPh sb="4" eb="6">
      <t>ジギョウ</t>
    </rPh>
    <rPh sb="7" eb="9">
      <t>ジッシ</t>
    </rPh>
    <rPh sb="9" eb="11">
      <t>ケンスウ</t>
    </rPh>
    <rPh sb="12" eb="14">
      <t>ミコ</t>
    </rPh>
    <rPh sb="16" eb="18">
      <t>シタマワ</t>
    </rPh>
    <phoneticPr fontId="5"/>
  </si>
  <si>
    <t>調査研究事業により得られた結果は、ひとり親家庭支援の推進を図るための施策の検討に活用されている。</t>
    <rPh sb="0" eb="2">
      <t>チョウサ</t>
    </rPh>
    <rPh sb="2" eb="4">
      <t>ケンキュウ</t>
    </rPh>
    <rPh sb="4" eb="6">
      <t>ジギョウ</t>
    </rPh>
    <rPh sb="9" eb="10">
      <t>エ</t>
    </rPh>
    <rPh sb="13" eb="15">
      <t>ケッカ</t>
    </rPh>
    <rPh sb="20" eb="21">
      <t>オヤ</t>
    </rPh>
    <rPh sb="21" eb="23">
      <t>カテイ</t>
    </rPh>
    <rPh sb="23" eb="25">
      <t>シエン</t>
    </rPh>
    <rPh sb="26" eb="28">
      <t>スイシン</t>
    </rPh>
    <rPh sb="29" eb="30">
      <t>ハカ</t>
    </rPh>
    <rPh sb="34" eb="36">
      <t>セサク</t>
    </rPh>
    <rPh sb="37" eb="39">
      <t>ケントウ</t>
    </rPh>
    <rPh sb="40" eb="42">
      <t>カツヨウ</t>
    </rPh>
    <phoneticPr fontId="5"/>
  </si>
  <si>
    <t>厚生労働省</t>
  </si>
  <si>
    <t>417</t>
  </si>
  <si>
    <t>690</t>
  </si>
  <si>
    <t>376</t>
  </si>
  <si>
    <t>704</t>
  </si>
  <si>
    <t>324</t>
  </si>
  <si>
    <t>673</t>
  </si>
  <si>
    <t>687</t>
  </si>
  <si>
    <t>674</t>
    <phoneticPr fontId="5"/>
  </si>
  <si>
    <t>人件費</t>
    <rPh sb="0" eb="3">
      <t>ジンケンヒ</t>
    </rPh>
    <phoneticPr fontId="5"/>
  </si>
  <si>
    <t>事業費</t>
    <rPh sb="0" eb="3">
      <t>ジギョウヒ</t>
    </rPh>
    <phoneticPr fontId="5"/>
  </si>
  <si>
    <t>委託事業における研究員人件費</t>
    <rPh sb="0" eb="2">
      <t>イタク</t>
    </rPh>
    <rPh sb="2" eb="4">
      <t>ジギョウ</t>
    </rPh>
    <rPh sb="8" eb="11">
      <t>ケンキュウイン</t>
    </rPh>
    <rPh sb="11" eb="14">
      <t>ジンケンヒ</t>
    </rPh>
    <phoneticPr fontId="5"/>
  </si>
  <si>
    <t>通信費・交通費・諸謝金等</t>
    <rPh sb="0" eb="3">
      <t>ツウシンヒ</t>
    </rPh>
    <rPh sb="4" eb="7">
      <t>コウツウヒ</t>
    </rPh>
    <rPh sb="8" eb="9">
      <t>ショ</t>
    </rPh>
    <rPh sb="9" eb="11">
      <t>シャキン</t>
    </rPh>
    <rPh sb="11" eb="12">
      <t>トウ</t>
    </rPh>
    <phoneticPr fontId="5"/>
  </si>
  <si>
    <t>（株）工業市場研究所</t>
    <rPh sb="0" eb="3">
      <t>カブ</t>
    </rPh>
    <rPh sb="3" eb="5">
      <t>コウギョウ</t>
    </rPh>
    <rPh sb="5" eb="7">
      <t>シジョウ</t>
    </rPh>
    <rPh sb="7" eb="10">
      <t>ケンキュウジョ</t>
    </rPh>
    <phoneticPr fontId="5"/>
  </si>
  <si>
    <t>母子・父子自立支援プログラム策定に関する実態調査</t>
    <rPh sb="0" eb="2">
      <t>ボシ</t>
    </rPh>
    <rPh sb="3" eb="5">
      <t>フシ</t>
    </rPh>
    <rPh sb="5" eb="7">
      <t>ジリツ</t>
    </rPh>
    <rPh sb="7" eb="9">
      <t>シエン</t>
    </rPh>
    <rPh sb="14" eb="16">
      <t>サクテイ</t>
    </rPh>
    <rPh sb="17" eb="18">
      <t>カン</t>
    </rPh>
    <rPh sb="20" eb="22">
      <t>ジッタイ</t>
    </rPh>
    <rPh sb="22" eb="24">
      <t>チョウサ</t>
    </rPh>
    <phoneticPr fontId="5"/>
  </si>
  <si>
    <t>中央法規出版株式会社</t>
  </si>
  <si>
    <t>新日本法規出版（株）</t>
  </si>
  <si>
    <t>大和綜合印刷（株）</t>
  </si>
  <si>
    <t>株式会社阪急阪神ビジネストラベル</t>
  </si>
  <si>
    <t>個人A</t>
    <rPh sb="0" eb="2">
      <t>コジン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</si>
  <si>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</si>
  <si>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</si>
  <si>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</si>
  <si>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</si>
  <si>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</si>
  <si>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</si>
  <si>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</si>
  <si>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</si>
  <si>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</si>
  <si>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</si>
  <si>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</si>
  <si>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</si>
  <si>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</si>
  <si>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</si>
  <si>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</si>
  <si>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</si>
  <si>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</si>
  <si>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</si>
  <si>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</si>
  <si>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</si>
  <si>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参考図書購入</t>
    <rPh sb="0" eb="2">
      <t>サンコウ</t>
    </rPh>
    <rPh sb="2" eb="4">
      <t>トショ</t>
    </rPh>
    <rPh sb="4" eb="6">
      <t>コウニュウ</t>
    </rPh>
    <phoneticPr fontId="5"/>
  </si>
  <si>
    <t>-</t>
    <phoneticPr fontId="5"/>
  </si>
  <si>
    <t>-</t>
    <phoneticPr fontId="5"/>
  </si>
  <si>
    <t>-</t>
    <phoneticPr fontId="5"/>
  </si>
  <si>
    <t>-</t>
    <phoneticPr fontId="5"/>
  </si>
  <si>
    <t>母子家庭等自立促進基盤事業</t>
  </si>
  <si>
    <t>-</t>
    <phoneticPr fontId="5"/>
  </si>
  <si>
    <t>-</t>
    <phoneticPr fontId="5"/>
  </si>
  <si>
    <t>-</t>
    <phoneticPr fontId="5"/>
  </si>
  <si>
    <t>-</t>
    <phoneticPr fontId="5"/>
  </si>
  <si>
    <t>-</t>
    <phoneticPr fontId="5"/>
  </si>
  <si>
    <t>-</t>
    <phoneticPr fontId="5"/>
  </si>
  <si>
    <t>個人C</t>
    <rPh sb="0" eb="2">
      <t>コジン</t>
    </rPh>
    <phoneticPr fontId="5"/>
  </si>
  <si>
    <t>母子家庭等対策総合支援事業</t>
  </si>
  <si>
    <t>母子・父子自立支援員研修会・養育費相談支援に関する全国研修会合同研修会委員旅費</t>
    <phoneticPr fontId="5"/>
  </si>
  <si>
    <t>母子・父子自立支援員研修会・養育費相談支援に関する全国研修会合同研修会委員旅費</t>
    <phoneticPr fontId="5"/>
  </si>
  <si>
    <t>母子・父子自立支援員研修会・養育費相談支援に関する全国研修会合同研修会委員旅費</t>
    <phoneticPr fontId="5"/>
  </si>
  <si>
    <t>はたらく母子家庭・父子家庭応援企業表彰審査委員会出席謝金等</t>
    <rPh sb="28" eb="29">
      <t>トウ</t>
    </rPh>
    <phoneticPr fontId="5"/>
  </si>
  <si>
    <t>親子の面会交流に関する相談支援～調査研究に技術評価委員会出席謝金</t>
    <phoneticPr fontId="5"/>
  </si>
  <si>
    <t>平成３１年度ひとり親家庭等自立促進基盤事業に係る企画評価謝金</t>
    <phoneticPr fontId="5"/>
  </si>
  <si>
    <t>母子・父子自立支援員研修会・養育費相談支援に関する全国研修会合同研修会講師謝金</t>
    <phoneticPr fontId="5"/>
  </si>
  <si>
    <t>母子・父子自立支援プログラム策定に関する実態調査一式に係る企画提案書評価謝金</t>
    <phoneticPr fontId="5"/>
  </si>
  <si>
    <t>平成３１年度ひとり親家庭等自立促進基盤基準に係る企画評価謝金</t>
    <phoneticPr fontId="5"/>
  </si>
  <si>
    <t>表彰状（優良企業表彰）　の揮毫</t>
    <phoneticPr fontId="5"/>
  </si>
  <si>
    <t>個人Ｈ</t>
    <rPh sb="0" eb="2">
      <t>コジン</t>
    </rPh>
    <phoneticPr fontId="5"/>
  </si>
  <si>
    <t>有限会社　ライフケア</t>
    <phoneticPr fontId="5"/>
  </si>
  <si>
    <t>株式会社羽島企画</t>
    <phoneticPr fontId="5"/>
  </si>
  <si>
    <t>株式会社ヨシケイ埼玉</t>
    <rPh sb="8" eb="10">
      <t>サイタマ</t>
    </rPh>
    <phoneticPr fontId="5"/>
  </si>
  <si>
    <t>（福祉）友愛十字会友愛書房</t>
    <phoneticPr fontId="5"/>
  </si>
  <si>
    <t>【680母子家庭等対策総合支援事業】
各自治体の主体的かつ弾力的な事業運営を可能とする統合補助金による様々な事業の実施を補助するもの。
【683母子家庭等自立支援対策費】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【684母子家庭等自立促進基盤事業】
民間団体等が行うひとり親家庭向けのセミナー活動等に要する経費の補助を行うもの。</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phoneticPr fontId="5"/>
  </si>
  <si>
    <t>はたらく母子家庭・父子家庭応援企業表彰に係る表彰状授与式　委員等旅費</t>
    <phoneticPr fontId="5"/>
  </si>
  <si>
    <t>はたらく母子家庭・父子家庭応援企業表彰に係る表彰状授与式　委員等旅費</t>
    <phoneticPr fontId="5"/>
  </si>
  <si>
    <t>親子の面会交流に関する相談支援～調査研究に技術評価委員会　出席謝金</t>
    <phoneticPr fontId="5"/>
  </si>
  <si>
    <t>（Ｘ）　/（Ｙ）</t>
    <phoneticPr fontId="5"/>
  </si>
  <si>
    <t>-</t>
    <phoneticPr fontId="5"/>
  </si>
  <si>
    <t>1件の調査研究を実施し、ひとり親家庭施策の推進に寄与することにより、母子及び父子並びに寡婦福祉関係業務の円滑な実施を図った。</t>
    <rPh sb="1" eb="2">
      <t>ケン</t>
    </rPh>
    <rPh sb="3" eb="5">
      <t>チョウサ</t>
    </rPh>
    <rPh sb="5" eb="7">
      <t>ケンキュウ</t>
    </rPh>
    <rPh sb="8" eb="10">
      <t>ジッシ</t>
    </rPh>
    <rPh sb="15" eb="16">
      <t>オヤ</t>
    </rPh>
    <rPh sb="16" eb="18">
      <t>カテイ</t>
    </rPh>
    <rPh sb="18" eb="20">
      <t>セサク</t>
    </rPh>
    <rPh sb="21" eb="23">
      <t>スイシン</t>
    </rPh>
    <rPh sb="24" eb="26">
      <t>キヨ</t>
    </rPh>
    <rPh sb="34" eb="36">
      <t>ボシ</t>
    </rPh>
    <rPh sb="36" eb="37">
      <t>オヨ</t>
    </rPh>
    <rPh sb="38" eb="40">
      <t>フシ</t>
    </rPh>
    <rPh sb="40" eb="41">
      <t>ナラ</t>
    </rPh>
    <rPh sb="43" eb="45">
      <t>カフ</t>
    </rPh>
    <rPh sb="45" eb="47">
      <t>フクシ</t>
    </rPh>
    <rPh sb="47" eb="49">
      <t>カンケイ</t>
    </rPh>
    <rPh sb="49" eb="51">
      <t>ギョウム</t>
    </rPh>
    <rPh sb="52" eb="54">
      <t>エンカツ</t>
    </rPh>
    <rPh sb="55" eb="57">
      <t>ジッシ</t>
    </rPh>
    <rPh sb="58" eb="59">
      <t>ハカ</t>
    </rPh>
    <phoneticPr fontId="5"/>
  </si>
  <si>
    <t>A.（株）工業市場研究所</t>
    <rPh sb="2" eb="5">
      <t>カブ</t>
    </rPh>
    <rPh sb="5" eb="7">
      <t>コウギョウ</t>
    </rPh>
    <rPh sb="7" eb="9">
      <t>シジョウ</t>
    </rPh>
    <rPh sb="9" eb="12">
      <t>ケンキュウジョ</t>
    </rPh>
    <phoneticPr fontId="5"/>
  </si>
  <si>
    <t>調査研究について、一般競争入札により契約額が低価格になっ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31" eb="32">
      <t>オヨ</t>
    </rPh>
    <rPh sb="33" eb="35">
      <t>ヨテイ</t>
    </rPh>
    <rPh sb="39" eb="41">
      <t>チョウサ</t>
    </rPh>
    <rPh sb="41" eb="43">
      <t>ケンキュウ</t>
    </rPh>
    <rPh sb="44" eb="46">
      <t>ミオク</t>
    </rPh>
    <rPh sb="67" eb="69">
      <t>トウガイ</t>
    </rPh>
    <rPh sb="69" eb="71">
      <t>ジギョウ</t>
    </rPh>
    <rPh sb="84" eb="86">
      <t>ヒツヨウ</t>
    </rPh>
    <rPh sb="95" eb="97">
      <t>テキセイ</t>
    </rPh>
    <rPh sb="98" eb="100">
      <t>チョウサ</t>
    </rPh>
    <rPh sb="100" eb="102">
      <t>ケンキュウ</t>
    </rPh>
    <rPh sb="102" eb="104">
      <t>ケイカク</t>
    </rPh>
    <rPh sb="105" eb="107">
      <t>サクテイ</t>
    </rPh>
    <rPh sb="109" eb="110">
      <t>トウ</t>
    </rPh>
    <rPh sb="123" eb="125">
      <t>テキセツ</t>
    </rPh>
    <rPh sb="126" eb="128">
      <t>ウンエイ</t>
    </rPh>
    <rPh sb="129" eb="130">
      <t>ツト</t>
    </rPh>
    <phoneticPr fontId="5"/>
  </si>
  <si>
    <t>執行率については、調査研究を一般競争入札により実施することで、契約額が低価格になったこと、当初計画していた調査研究について実施を見送ったこと及び委員手当の辞退者がい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0" eb="3">
      <t>シッコウリツ</t>
    </rPh>
    <rPh sb="23" eb="25">
      <t>ジッシ</t>
    </rPh>
    <rPh sb="47" eb="49">
      <t>ケイカク</t>
    </rPh>
    <rPh sb="61" eb="63">
      <t>ジッシ</t>
    </rPh>
    <rPh sb="64" eb="66">
      <t>ミオク</t>
    </rPh>
    <rPh sb="70" eb="71">
      <t>オヨ</t>
    </rPh>
    <rPh sb="72" eb="74">
      <t>イイン</t>
    </rPh>
    <rPh sb="74" eb="76">
      <t>テアテ</t>
    </rPh>
    <rPh sb="77" eb="80">
      <t>ジタイシャ</t>
    </rPh>
    <rPh sb="85" eb="86">
      <t>トウ</t>
    </rPh>
    <rPh sb="90" eb="93">
      <t>シッコウリツ</t>
    </rPh>
    <rPh sb="94" eb="95">
      <t>ヒク</t>
    </rPh>
    <rPh sb="96" eb="98">
      <t>ジョウキョウ</t>
    </rPh>
    <rPh sb="106" eb="108">
      <t>ボシ</t>
    </rPh>
    <rPh sb="108" eb="110">
      <t>カテイ</t>
    </rPh>
    <rPh sb="111" eb="113">
      <t>ジリツ</t>
    </rPh>
    <rPh sb="113" eb="115">
      <t>シエン</t>
    </rPh>
    <rPh sb="116" eb="118">
      <t>スイシン</t>
    </rPh>
    <rPh sb="119" eb="121">
      <t>ヒツヨウ</t>
    </rPh>
    <rPh sb="122" eb="124">
      <t>カイギ</t>
    </rPh>
    <rPh sb="125" eb="127">
      <t>ケントウ</t>
    </rPh>
    <rPh sb="127" eb="128">
      <t>カイ</t>
    </rPh>
    <rPh sb="128" eb="129">
      <t>トウ</t>
    </rPh>
    <rPh sb="134" eb="135">
      <t>オオム</t>
    </rPh>
    <rPh sb="136" eb="138">
      <t>ミコ</t>
    </rPh>
    <rPh sb="143" eb="145">
      <t>ジッセキ</t>
    </rPh>
    <rPh sb="153" eb="155">
      <t>テキセツ</t>
    </rPh>
    <rPh sb="156" eb="158">
      <t>チョウサ</t>
    </rPh>
    <rPh sb="158" eb="160">
      <t>ケンキュウ</t>
    </rPh>
    <rPh sb="161" eb="163">
      <t>ジッシ</t>
    </rPh>
    <rPh sb="165" eb="167">
      <t>ボシ</t>
    </rPh>
    <rPh sb="167" eb="169">
      <t>カテイ</t>
    </rPh>
    <rPh sb="169" eb="170">
      <t>トウ</t>
    </rPh>
    <rPh sb="171" eb="173">
      <t>ジリツ</t>
    </rPh>
    <rPh sb="173" eb="175">
      <t>シエン</t>
    </rPh>
    <rPh sb="176" eb="178">
      <t>イッソウ</t>
    </rPh>
    <rPh sb="178" eb="180">
      <t>スイシン</t>
    </rPh>
    <rPh sb="182" eb="184">
      <t>ボシ</t>
    </rPh>
    <rPh sb="184" eb="185">
      <t>オヨ</t>
    </rPh>
    <rPh sb="186" eb="188">
      <t>フシ</t>
    </rPh>
    <rPh sb="188" eb="189">
      <t>ナラ</t>
    </rPh>
    <rPh sb="191" eb="193">
      <t>カフ</t>
    </rPh>
    <rPh sb="193" eb="195">
      <t>フクシ</t>
    </rPh>
    <rPh sb="195" eb="197">
      <t>カンケイ</t>
    </rPh>
    <rPh sb="197" eb="199">
      <t>ギョウム</t>
    </rPh>
    <rPh sb="200" eb="202">
      <t>エンカツ</t>
    </rPh>
    <rPh sb="203" eb="205">
      <t>ジッシ</t>
    </rPh>
    <rPh sb="206" eb="207">
      <t>ハカ</t>
    </rPh>
    <rPh sb="211" eb="212">
      <t>ヒ</t>
    </rPh>
    <rPh sb="213" eb="214">
      <t>ツヅ</t>
    </rPh>
    <rPh sb="215" eb="217">
      <t>ジッシ</t>
    </rPh>
    <rPh sb="219" eb="221">
      <t>ヒツヨウ</t>
    </rPh>
    <phoneticPr fontId="5"/>
  </si>
  <si>
    <t>その年の事業の目的にあった事業を行うために、最適な受託者を適正に選定しているか。</t>
    <phoneticPr fontId="5"/>
  </si>
  <si>
    <t>業務選定委員会の実施回数
（業務選定委員会設置要領に基づく採点方法により評価・採点を行い、業者を選定したか）</t>
    <phoneticPr fontId="5"/>
  </si>
  <si>
    <t>点検対象外</t>
    <rPh sb="0" eb="2">
      <t>テンケン</t>
    </rPh>
    <rPh sb="2" eb="5">
      <t>タイショウガイ</t>
    </rPh>
    <phoneticPr fontId="5"/>
  </si>
  <si>
    <t>計画的に調査研究を行った上で、引き続き、必要な予算額を確保し、適切な執行に努めること。</t>
    <rPh sb="0" eb="3">
      <t>ケイカクテキ</t>
    </rPh>
    <rPh sb="4" eb="6">
      <t>チョウサ</t>
    </rPh>
    <rPh sb="6" eb="8">
      <t>ケンキュウ</t>
    </rPh>
    <rPh sb="9" eb="10">
      <t>オコナ</t>
    </rPh>
    <rPh sb="12" eb="13">
      <t>ウエ</t>
    </rPh>
    <phoneticPr fontId="5"/>
  </si>
  <si>
    <t>2</t>
    <phoneticPr fontId="5"/>
  </si>
  <si>
    <t>18.125千円/2</t>
    <rPh sb="6" eb="8">
      <t>センエン</t>
    </rPh>
    <phoneticPr fontId="5"/>
  </si>
  <si>
    <t>親子の面会交流に関する相談支援の充実に向けた調査</t>
    <rPh sb="0" eb="2">
      <t>オヤコ</t>
    </rPh>
    <rPh sb="3" eb="5">
      <t>メンカイ</t>
    </rPh>
    <rPh sb="5" eb="7">
      <t>コウリュウ</t>
    </rPh>
    <rPh sb="8" eb="9">
      <t>カン</t>
    </rPh>
    <rPh sb="11" eb="13">
      <t>ソウダン</t>
    </rPh>
    <rPh sb="13" eb="15">
      <t>シエン</t>
    </rPh>
    <rPh sb="16" eb="18">
      <t>ジュウジツ</t>
    </rPh>
    <rPh sb="19" eb="20">
      <t>ム</t>
    </rPh>
    <rPh sb="22" eb="24">
      <t>チョウサ</t>
    </rPh>
    <phoneticPr fontId="5"/>
  </si>
  <si>
    <t>-</t>
    <phoneticPr fontId="5"/>
  </si>
  <si>
    <t>-</t>
    <phoneticPr fontId="5"/>
  </si>
  <si>
    <t>事業内容等見直しによる減</t>
    <rPh sb="0" eb="2">
      <t>ジギョウ</t>
    </rPh>
    <rPh sb="2" eb="4">
      <t>ナイヨウ</t>
    </rPh>
    <rPh sb="4" eb="5">
      <t>トウ</t>
    </rPh>
    <rPh sb="5" eb="7">
      <t>ミナオ</t>
    </rPh>
    <rPh sb="11" eb="12">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</si>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</sst>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167331</xdr:colOff>
      <xdr:row>740</xdr:row>
      <xdr:rowOff>102973</xdr:rowOff>
    </xdr:from>
    <xdr:to>
      <xdr:col>34</xdr:col>
      <xdr:colOff>149032</xdr:colOff>
      <xdr:row>742</xdr:row>
      <xdr:rowOff>131011</xdr:rowOff>
    </xdr:to>
    <xdr:sp macro="" textlink="">
      <xdr:nvSpPr>
        <xdr:cNvPr id="4" name="正方形/長方形 3"/>
        <xdr:cNvSpPr/>
      </xdr:nvSpPr>
      <xdr:spPr>
        <a:xfrm>
          <a:off x="4904088" y="45230878"/>
          <a:ext cx="2247106" cy="7231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19.5</a:t>
          </a:r>
          <a:r>
            <a:rPr kumimoji="1" lang="ja-JP" altLang="en-US" sz="1400">
              <a:solidFill>
                <a:sysClr val="windowText" lastClr="000000"/>
              </a:solidFill>
            </a:rPr>
            <a:t>百万円</a:t>
          </a:r>
        </a:p>
      </xdr:txBody>
    </xdr:sp>
    <xdr:clientData/>
  </xdr:twoCellAnchor>
  <xdr:twoCellAnchor>
    <xdr:from>
      <xdr:col>23</xdr:col>
      <xdr:colOff>115845</xdr:colOff>
      <xdr:row>742</xdr:row>
      <xdr:rowOff>270305</xdr:rowOff>
    </xdr:from>
    <xdr:to>
      <xdr:col>35</xdr:col>
      <xdr:colOff>22568</xdr:colOff>
      <xdr:row>743</xdr:row>
      <xdr:rowOff>242885</xdr:rowOff>
    </xdr:to>
    <xdr:sp macro="" textlink="">
      <xdr:nvSpPr>
        <xdr:cNvPr id="5" name="大かっこ 4"/>
        <xdr:cNvSpPr/>
      </xdr:nvSpPr>
      <xdr:spPr>
        <a:xfrm>
          <a:off x="4852602" y="46093278"/>
          <a:ext cx="2378074" cy="3201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180203</xdr:colOff>
      <xdr:row>743</xdr:row>
      <xdr:rowOff>308919</xdr:rowOff>
    </xdr:from>
    <xdr:to>
      <xdr:col>29</xdr:col>
      <xdr:colOff>3847</xdr:colOff>
      <xdr:row>746</xdr:row>
      <xdr:rowOff>253489</xdr:rowOff>
    </xdr:to>
    <xdr:cxnSp macro="">
      <xdr:nvCxnSpPr>
        <xdr:cNvPr id="6" name="直線矢印コネクタ 5"/>
        <xdr:cNvCxnSpPr/>
      </xdr:nvCxnSpPr>
      <xdr:spPr>
        <a:xfrm flipH="1">
          <a:off x="3063446" y="46479426"/>
          <a:ext cx="2912833" cy="987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64357</xdr:colOff>
      <xdr:row>743</xdr:row>
      <xdr:rowOff>308919</xdr:rowOff>
    </xdr:from>
    <xdr:to>
      <xdr:col>29</xdr:col>
      <xdr:colOff>21489</xdr:colOff>
      <xdr:row>746</xdr:row>
      <xdr:rowOff>275601</xdr:rowOff>
    </xdr:to>
    <xdr:cxnSp macro="">
      <xdr:nvCxnSpPr>
        <xdr:cNvPr id="7" name="直線矢印コネクタ 6"/>
        <xdr:cNvCxnSpPr/>
      </xdr:nvCxnSpPr>
      <xdr:spPr>
        <a:xfrm flipH="1">
          <a:off x="4595168" y="46479426"/>
          <a:ext cx="1398753" cy="10092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744</xdr:row>
      <xdr:rowOff>0</xdr:rowOff>
    </xdr:from>
    <xdr:to>
      <xdr:col>29</xdr:col>
      <xdr:colOff>504</xdr:colOff>
      <xdr:row>746</xdr:row>
      <xdr:rowOff>344832</xdr:rowOff>
    </xdr:to>
    <xdr:cxnSp macro="">
      <xdr:nvCxnSpPr>
        <xdr:cNvPr id="8" name="直線矢印コネクタ 7"/>
        <xdr:cNvCxnSpPr/>
      </xdr:nvCxnSpPr>
      <xdr:spPr>
        <a:xfrm flipH="1">
          <a:off x="5972432" y="46518041"/>
          <a:ext cx="504" cy="10398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743</xdr:row>
      <xdr:rowOff>321791</xdr:rowOff>
    </xdr:from>
    <xdr:to>
      <xdr:col>35</xdr:col>
      <xdr:colOff>202036</xdr:colOff>
      <xdr:row>746</xdr:row>
      <xdr:rowOff>264659</xdr:rowOff>
    </xdr:to>
    <xdr:cxnSp macro="">
      <xdr:nvCxnSpPr>
        <xdr:cNvPr id="10" name="直線矢印コネクタ 9"/>
        <xdr:cNvCxnSpPr/>
      </xdr:nvCxnSpPr>
      <xdr:spPr>
        <a:xfrm>
          <a:off x="5972432" y="46492298"/>
          <a:ext cx="1437712" cy="98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12872</xdr:colOff>
      <xdr:row>743</xdr:row>
      <xdr:rowOff>308919</xdr:rowOff>
    </xdr:from>
    <xdr:to>
      <xdr:col>43</xdr:col>
      <xdr:colOff>55396</xdr:colOff>
      <xdr:row>746</xdr:row>
      <xdr:rowOff>265082</xdr:rowOff>
    </xdr:to>
    <xdr:cxnSp macro="">
      <xdr:nvCxnSpPr>
        <xdr:cNvPr id="11" name="直線矢印コネクタ 10"/>
        <xdr:cNvCxnSpPr/>
      </xdr:nvCxnSpPr>
      <xdr:spPr>
        <a:xfrm>
          <a:off x="5985304" y="46479426"/>
          <a:ext cx="2925768" cy="9987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747</xdr:row>
      <xdr:rowOff>0</xdr:rowOff>
    </xdr:from>
    <xdr:to>
      <xdr:col>20</xdr:col>
      <xdr:colOff>140416</xdr:colOff>
      <xdr:row>748</xdr:row>
      <xdr:rowOff>125110</xdr:rowOff>
    </xdr:to>
    <xdr:sp macro="" textlink="">
      <xdr:nvSpPr>
        <xdr:cNvPr id="13" name="正方形/長方形 12"/>
        <xdr:cNvSpPr/>
      </xdr:nvSpPr>
      <xdr:spPr>
        <a:xfrm>
          <a:off x="2471351" y="47560642"/>
          <a:ext cx="1787984"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0</xdr:colOff>
      <xdr:row>747</xdr:row>
      <xdr:rowOff>0</xdr:rowOff>
    </xdr:from>
    <xdr:to>
      <xdr:col>26</xdr:col>
      <xdr:colOff>172071</xdr:colOff>
      <xdr:row>748</xdr:row>
      <xdr:rowOff>125110</xdr:rowOff>
    </xdr:to>
    <xdr:sp macro="" textlink="">
      <xdr:nvSpPr>
        <xdr:cNvPr id="14" name="正方形/長方形 13"/>
        <xdr:cNvSpPr/>
      </xdr:nvSpPr>
      <xdr:spPr>
        <a:xfrm>
          <a:off x="3912973" y="47560642"/>
          <a:ext cx="1613693"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12871</xdr:colOff>
      <xdr:row>746</xdr:row>
      <xdr:rowOff>283175</xdr:rowOff>
    </xdr:from>
    <xdr:to>
      <xdr:col>32</xdr:col>
      <xdr:colOff>184943</xdr:colOff>
      <xdr:row>748</xdr:row>
      <xdr:rowOff>60751</xdr:rowOff>
    </xdr:to>
    <xdr:sp macro="" textlink="">
      <xdr:nvSpPr>
        <xdr:cNvPr id="15" name="正方形/長方形 14"/>
        <xdr:cNvSpPr/>
      </xdr:nvSpPr>
      <xdr:spPr>
        <a:xfrm>
          <a:off x="5161520" y="47496283"/>
          <a:ext cx="1613693"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31</xdr:col>
      <xdr:colOff>154459</xdr:colOff>
      <xdr:row>746</xdr:row>
      <xdr:rowOff>296048</xdr:rowOff>
    </xdr:from>
    <xdr:to>
      <xdr:col>39</xdr:col>
      <xdr:colOff>122966</xdr:colOff>
      <xdr:row>748</xdr:row>
      <xdr:rowOff>73624</xdr:rowOff>
    </xdr:to>
    <xdr:sp macro="" textlink="">
      <xdr:nvSpPr>
        <xdr:cNvPr id="16" name="正方形/長方形 15"/>
        <xdr:cNvSpPr/>
      </xdr:nvSpPr>
      <xdr:spPr>
        <a:xfrm>
          <a:off x="6538783" y="47509156"/>
          <a:ext cx="1616075"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12872</xdr:colOff>
      <xdr:row>746</xdr:row>
      <xdr:rowOff>231689</xdr:rowOff>
    </xdr:from>
    <xdr:to>
      <xdr:col>46</xdr:col>
      <xdr:colOff>187325</xdr:colOff>
      <xdr:row>748</xdr:row>
      <xdr:rowOff>9265</xdr:rowOff>
    </xdr:to>
    <xdr:sp macro="" textlink="">
      <xdr:nvSpPr>
        <xdr:cNvPr id="17" name="正方形/長方形 16"/>
        <xdr:cNvSpPr/>
      </xdr:nvSpPr>
      <xdr:spPr>
        <a:xfrm>
          <a:off x="8044764" y="47444797"/>
          <a:ext cx="1616075"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12</xdr:col>
      <xdr:colOff>12872</xdr:colOff>
      <xdr:row>748</xdr:row>
      <xdr:rowOff>77230</xdr:rowOff>
    </xdr:from>
    <xdr:to>
      <xdr:col>17</xdr:col>
      <xdr:colOff>192818</xdr:colOff>
      <xdr:row>750</xdr:row>
      <xdr:rowOff>295769</xdr:rowOff>
    </xdr:to>
    <xdr:sp macro="" textlink="">
      <xdr:nvSpPr>
        <xdr:cNvPr id="18" name="正方形/長方形 17"/>
        <xdr:cNvSpPr/>
      </xdr:nvSpPr>
      <xdr:spPr>
        <a:xfrm>
          <a:off x="2484223" y="47985406"/>
          <a:ext cx="1209676"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工業市場研究所</a:t>
          </a:r>
          <a:endParaRPr kumimoji="1" lang="en-US" altLang="ja-JP" sz="1000">
            <a:solidFill>
              <a:sysClr val="windowText" lastClr="000000"/>
            </a:solidFill>
          </a:endParaRPr>
        </a:p>
        <a:p>
          <a:pPr algn="ctr"/>
          <a:r>
            <a:rPr kumimoji="1" lang="en-US" altLang="ja-JP" sz="1000">
              <a:solidFill>
                <a:sysClr val="windowText" lastClr="000000"/>
              </a:solidFill>
            </a:rPr>
            <a:t>18.2</a:t>
          </a:r>
          <a:r>
            <a:rPr kumimoji="1" lang="ja-JP" altLang="en-US" sz="1000">
              <a:solidFill>
                <a:sysClr val="windowText" lastClr="000000"/>
              </a:solidFill>
            </a:rPr>
            <a:t>百万円</a:t>
          </a:r>
        </a:p>
      </xdr:txBody>
    </xdr:sp>
    <xdr:clientData/>
  </xdr:twoCellAnchor>
  <xdr:twoCellAnchor>
    <xdr:from>
      <xdr:col>19</xdr:col>
      <xdr:colOff>141588</xdr:colOff>
      <xdr:row>748</xdr:row>
      <xdr:rowOff>51486</xdr:rowOff>
    </xdr:from>
    <xdr:to>
      <xdr:col>25</xdr:col>
      <xdr:colOff>134595</xdr:colOff>
      <xdr:row>750</xdr:row>
      <xdr:rowOff>270025</xdr:rowOff>
    </xdr:to>
    <xdr:sp macro="" textlink="">
      <xdr:nvSpPr>
        <xdr:cNvPr id="19" name="正方形/長方形 18"/>
        <xdr:cNvSpPr/>
      </xdr:nvSpPr>
      <xdr:spPr>
        <a:xfrm>
          <a:off x="4054561" y="47959662"/>
          <a:ext cx="1228683"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中央法規出版（株）等</a:t>
          </a:r>
          <a:endParaRPr kumimoji="1" lang="en-US" altLang="ja-JP" sz="1000">
            <a:solidFill>
              <a:sysClr val="windowText" lastClr="000000"/>
            </a:solidFill>
          </a:endParaRPr>
        </a:p>
        <a:p>
          <a:pPr algn="ctr"/>
          <a:r>
            <a:rPr kumimoji="1" lang="en-US" altLang="ja-JP" sz="1000">
              <a:solidFill>
                <a:sysClr val="windowText" lastClr="000000"/>
              </a:solidFill>
            </a:rPr>
            <a:t>0.7</a:t>
          </a:r>
          <a:r>
            <a:rPr kumimoji="1" lang="ja-JP" altLang="en-US" sz="1000">
              <a:solidFill>
                <a:sysClr val="windowText" lastClr="000000"/>
              </a:solidFill>
            </a:rPr>
            <a:t>百万円</a:t>
          </a:r>
        </a:p>
      </xdr:txBody>
    </xdr:sp>
    <xdr:clientData/>
  </xdr:twoCellAnchor>
  <xdr:twoCellAnchor>
    <xdr:from>
      <xdr:col>26</xdr:col>
      <xdr:colOff>77229</xdr:colOff>
      <xdr:row>748</xdr:row>
      <xdr:rowOff>64358</xdr:rowOff>
    </xdr:from>
    <xdr:to>
      <xdr:col>32</xdr:col>
      <xdr:colOff>51188</xdr:colOff>
      <xdr:row>750</xdr:row>
      <xdr:rowOff>282897</xdr:rowOff>
    </xdr:to>
    <xdr:sp macro="" textlink="">
      <xdr:nvSpPr>
        <xdr:cNvPr id="20" name="正方形/長方形 19"/>
        <xdr:cNvSpPr/>
      </xdr:nvSpPr>
      <xdr:spPr>
        <a:xfrm>
          <a:off x="5431824" y="47972534"/>
          <a:ext cx="1209634"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p>
      </xdr:txBody>
    </xdr:sp>
    <xdr:clientData/>
  </xdr:twoCellAnchor>
  <xdr:twoCellAnchor>
    <xdr:from>
      <xdr:col>33</xdr:col>
      <xdr:colOff>115844</xdr:colOff>
      <xdr:row>748</xdr:row>
      <xdr:rowOff>38615</xdr:rowOff>
    </xdr:from>
    <xdr:to>
      <xdr:col>39</xdr:col>
      <xdr:colOff>96945</xdr:colOff>
      <xdr:row>750</xdr:row>
      <xdr:rowOff>257154</xdr:rowOff>
    </xdr:to>
    <xdr:sp macro="" textlink="">
      <xdr:nvSpPr>
        <xdr:cNvPr id="21" name="正方形/長方形 20"/>
        <xdr:cNvSpPr/>
      </xdr:nvSpPr>
      <xdr:spPr>
        <a:xfrm>
          <a:off x="6912060" y="47946791"/>
          <a:ext cx="1216777"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0.2</a:t>
          </a:r>
          <a:r>
            <a:rPr kumimoji="1" lang="ja-JP" altLang="en-US" sz="1000">
              <a:solidFill>
                <a:sysClr val="windowText" lastClr="000000"/>
              </a:solidFill>
            </a:rPr>
            <a:t>百万円</a:t>
          </a:r>
        </a:p>
      </xdr:txBody>
    </xdr:sp>
    <xdr:clientData/>
  </xdr:twoCellAnchor>
  <xdr:twoCellAnchor>
    <xdr:from>
      <xdr:col>41</xdr:col>
      <xdr:colOff>0</xdr:colOff>
      <xdr:row>748</xdr:row>
      <xdr:rowOff>0</xdr:rowOff>
    </xdr:from>
    <xdr:to>
      <xdr:col>46</xdr:col>
      <xdr:colOff>182965</xdr:colOff>
      <xdr:row>750</xdr:row>
      <xdr:rowOff>218539</xdr:rowOff>
    </xdr:to>
    <xdr:sp macro="" textlink="">
      <xdr:nvSpPr>
        <xdr:cNvPr id="22" name="正方形/長方形 21"/>
        <xdr:cNvSpPr/>
      </xdr:nvSpPr>
      <xdr:spPr>
        <a:xfrm>
          <a:off x="8443784" y="47908176"/>
          <a:ext cx="1212695"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0.02</a:t>
          </a:r>
          <a:r>
            <a:rPr kumimoji="1" lang="ja-JP" altLang="en-US" sz="1000">
              <a:solidFill>
                <a:sysClr val="windowText" lastClr="000000"/>
              </a:solidFill>
            </a:rPr>
            <a:t>百万円</a:t>
          </a:r>
        </a:p>
      </xdr:txBody>
    </xdr:sp>
    <xdr:clientData/>
  </xdr:twoCellAnchor>
  <xdr:twoCellAnchor>
    <xdr:from>
      <xdr:col>12</xdr:col>
      <xdr:colOff>0</xdr:colOff>
      <xdr:row>751</xdr:row>
      <xdr:rowOff>0</xdr:rowOff>
    </xdr:from>
    <xdr:to>
      <xdr:col>17</xdr:col>
      <xdr:colOff>156770</xdr:colOff>
      <xdr:row>753</xdr:row>
      <xdr:rowOff>110182</xdr:rowOff>
    </xdr:to>
    <xdr:sp macro="" textlink="">
      <xdr:nvSpPr>
        <xdr:cNvPr id="23" name="大かっこ 22"/>
        <xdr:cNvSpPr/>
      </xdr:nvSpPr>
      <xdr:spPr>
        <a:xfrm>
          <a:off x="2471351" y="48950777"/>
          <a:ext cx="1186500" cy="805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a:t>
          </a:r>
          <a:endParaRPr lang="en-US" altLang="ja-JP" sz="900">
            <a:effectLst/>
          </a:endParaRPr>
        </a:p>
      </xdr:txBody>
    </xdr:sp>
    <xdr:clientData/>
  </xdr:twoCellAnchor>
  <xdr:twoCellAnchor>
    <xdr:from>
      <xdr:col>20</xdr:col>
      <xdr:colOff>0</xdr:colOff>
      <xdr:row>751</xdr:row>
      <xdr:rowOff>0</xdr:rowOff>
    </xdr:from>
    <xdr:to>
      <xdr:col>25</xdr:col>
      <xdr:colOff>203758</xdr:colOff>
      <xdr:row>753</xdr:row>
      <xdr:rowOff>98276</xdr:rowOff>
    </xdr:to>
    <xdr:sp macro="" textlink="">
      <xdr:nvSpPr>
        <xdr:cNvPr id="25" name="大かっこ 24"/>
        <xdr:cNvSpPr/>
      </xdr:nvSpPr>
      <xdr:spPr>
        <a:xfrm>
          <a:off x="4118919" y="48950777"/>
          <a:ext cx="1233488" cy="7933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図書購入等</a:t>
          </a:r>
          <a:endParaRPr lang="en-US" altLang="ja-JP" sz="800">
            <a:effectLst/>
          </a:endParaRPr>
        </a:p>
      </xdr:txBody>
    </xdr:sp>
    <xdr:clientData/>
  </xdr:twoCellAnchor>
  <xdr:twoCellAnchor>
    <xdr:from>
      <xdr:col>26</xdr:col>
      <xdr:colOff>167331</xdr:colOff>
      <xdr:row>751</xdr:row>
      <xdr:rowOff>12872</xdr:rowOff>
    </xdr:from>
    <xdr:to>
      <xdr:col>32</xdr:col>
      <xdr:colOff>138908</xdr:colOff>
      <xdr:row>753</xdr:row>
      <xdr:rowOff>87336</xdr:rowOff>
    </xdr:to>
    <xdr:sp macro="" textlink="">
      <xdr:nvSpPr>
        <xdr:cNvPr id="26" name="大かっこ 25"/>
        <xdr:cNvSpPr/>
      </xdr:nvSpPr>
      <xdr:spPr>
        <a:xfrm>
          <a:off x="5521926" y="48963649"/>
          <a:ext cx="1207252" cy="769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1000">
              <a:effectLst/>
            </a:rPr>
            <a:t>出張</a:t>
          </a:r>
          <a:endParaRPr lang="en-US" altLang="ja-JP" sz="1000">
            <a:effectLst/>
          </a:endParaRPr>
        </a:p>
      </xdr:txBody>
    </xdr:sp>
    <xdr:clientData/>
  </xdr:twoCellAnchor>
  <xdr:twoCellAnchor>
    <xdr:from>
      <xdr:col>34</xdr:col>
      <xdr:colOff>0</xdr:colOff>
      <xdr:row>751</xdr:row>
      <xdr:rowOff>25743</xdr:rowOff>
    </xdr:from>
    <xdr:to>
      <xdr:col>39</xdr:col>
      <xdr:colOff>196571</xdr:colOff>
      <xdr:row>753</xdr:row>
      <xdr:rowOff>76394</xdr:rowOff>
    </xdr:to>
    <xdr:sp macro="" textlink="">
      <xdr:nvSpPr>
        <xdr:cNvPr id="27" name="大かっこ 26"/>
        <xdr:cNvSpPr/>
      </xdr:nvSpPr>
      <xdr:spPr>
        <a:xfrm>
          <a:off x="7002162" y="48976520"/>
          <a:ext cx="1226301" cy="745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研修会に係る</a:t>
          </a:r>
          <a:endParaRPr lang="en-US" altLang="ja-JP" sz="800">
            <a:effectLst/>
          </a:endParaRPr>
        </a:p>
        <a:p>
          <a:pPr algn="ctr" eaLnBrk="1" fontAlgn="auto" latinLnBrk="0" hangingPunct="1"/>
          <a:r>
            <a:rPr lang="ja-JP" altLang="en-US" sz="800">
              <a:effectLst/>
            </a:rPr>
            <a:t>委員等旅費</a:t>
          </a:r>
          <a:endParaRPr lang="en-US" altLang="ja-JP" sz="800">
            <a:effectLst/>
          </a:endParaRPr>
        </a:p>
      </xdr:txBody>
    </xdr:sp>
    <xdr:clientData/>
  </xdr:twoCellAnchor>
  <xdr:twoCellAnchor>
    <xdr:from>
      <xdr:col>41</xdr:col>
      <xdr:colOff>0</xdr:colOff>
      <xdr:row>751</xdr:row>
      <xdr:rowOff>0</xdr:rowOff>
    </xdr:from>
    <xdr:to>
      <xdr:col>46</xdr:col>
      <xdr:colOff>196570</xdr:colOff>
      <xdr:row>753</xdr:row>
      <xdr:rowOff>52465</xdr:rowOff>
    </xdr:to>
    <xdr:sp macro="" textlink="">
      <xdr:nvSpPr>
        <xdr:cNvPr id="28" name="大かっこ 27"/>
        <xdr:cNvSpPr/>
      </xdr:nvSpPr>
      <xdr:spPr>
        <a:xfrm>
          <a:off x="8443784" y="48950777"/>
          <a:ext cx="1226300" cy="74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調査研究に係る技術評価委員会出席謝金等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AK20" sqref="AK20:AQ2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683</v>
      </c>
      <c r="AT2" s="220"/>
      <c r="AU2" s="220"/>
      <c r="AV2" s="52" t="str">
        <f>IF(AW2="", "", "-")</f>
        <v/>
      </c>
      <c r="AW2" s="397"/>
      <c r="AX2" s="397"/>
    </row>
    <row r="3" spans="1:50" ht="21" customHeight="1" thickBot="1" x14ac:dyDescent="0.25">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622</v>
      </c>
      <c r="AK3" s="528"/>
      <c r="AL3" s="528"/>
      <c r="AM3" s="528"/>
      <c r="AN3" s="528"/>
      <c r="AO3" s="528"/>
      <c r="AP3" s="528"/>
      <c r="AQ3" s="528"/>
      <c r="AR3" s="528"/>
      <c r="AS3" s="528"/>
      <c r="AT3" s="528"/>
      <c r="AU3" s="528"/>
      <c r="AV3" s="528"/>
      <c r="AW3" s="528"/>
      <c r="AX3" s="24" t="s">
        <v>65</v>
      </c>
    </row>
    <row r="4" spans="1:50" ht="24.75" customHeight="1" x14ac:dyDescent="0.2">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61" t="s">
        <v>68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2">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9" t="s">
        <v>378</v>
      </c>
      <c r="B8" s="830"/>
      <c r="C8" s="830"/>
      <c r="D8" s="830"/>
      <c r="E8" s="830"/>
      <c r="F8" s="831"/>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2">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2">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2">
      <c r="A13" s="142"/>
      <c r="B13" s="143"/>
      <c r="C13" s="143"/>
      <c r="D13" s="143"/>
      <c r="E13" s="143"/>
      <c r="F13" s="144"/>
      <c r="G13" s="745" t="s">
        <v>6</v>
      </c>
      <c r="H13" s="746"/>
      <c r="I13" s="638" t="s">
        <v>7</v>
      </c>
      <c r="J13" s="639"/>
      <c r="K13" s="639"/>
      <c r="L13" s="639"/>
      <c r="M13" s="639"/>
      <c r="N13" s="639"/>
      <c r="O13" s="640"/>
      <c r="P13" s="108">
        <v>142</v>
      </c>
      <c r="Q13" s="109"/>
      <c r="R13" s="109"/>
      <c r="S13" s="109"/>
      <c r="T13" s="109"/>
      <c r="U13" s="109"/>
      <c r="V13" s="110"/>
      <c r="W13" s="108">
        <v>80</v>
      </c>
      <c r="X13" s="109"/>
      <c r="Y13" s="109"/>
      <c r="Z13" s="109"/>
      <c r="AA13" s="109"/>
      <c r="AB13" s="109"/>
      <c r="AC13" s="110"/>
      <c r="AD13" s="108">
        <v>90</v>
      </c>
      <c r="AE13" s="109"/>
      <c r="AF13" s="109"/>
      <c r="AG13" s="109"/>
      <c r="AH13" s="109"/>
      <c r="AI13" s="109"/>
      <c r="AJ13" s="110"/>
      <c r="AK13" s="108">
        <v>62</v>
      </c>
      <c r="AL13" s="109"/>
      <c r="AM13" s="109"/>
      <c r="AN13" s="109"/>
      <c r="AO13" s="109"/>
      <c r="AP13" s="109"/>
      <c r="AQ13" s="110"/>
      <c r="AR13" s="105">
        <v>55</v>
      </c>
      <c r="AS13" s="106"/>
      <c r="AT13" s="106"/>
      <c r="AU13" s="106"/>
      <c r="AV13" s="106"/>
      <c r="AW13" s="106"/>
      <c r="AX13" s="394"/>
    </row>
    <row r="14" spans="1:50" ht="21" customHeight="1" x14ac:dyDescent="0.2">
      <c r="A14" s="142"/>
      <c r="B14" s="143"/>
      <c r="C14" s="143"/>
      <c r="D14" s="143"/>
      <c r="E14" s="143"/>
      <c r="F14" s="144"/>
      <c r="G14" s="747"/>
      <c r="H14" s="748"/>
      <c r="I14" s="578" t="s">
        <v>8</v>
      </c>
      <c r="J14" s="632"/>
      <c r="K14" s="632"/>
      <c r="L14" s="632"/>
      <c r="M14" s="632"/>
      <c r="N14" s="632"/>
      <c r="O14" s="633"/>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2">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581</v>
      </c>
      <c r="AL15" s="109"/>
      <c r="AM15" s="109"/>
      <c r="AN15" s="109"/>
      <c r="AO15" s="109"/>
      <c r="AP15" s="109"/>
      <c r="AQ15" s="110"/>
      <c r="AR15" s="108"/>
      <c r="AS15" s="109"/>
      <c r="AT15" s="109"/>
      <c r="AU15" s="109"/>
      <c r="AV15" s="109"/>
      <c r="AW15" s="109"/>
      <c r="AX15" s="631"/>
    </row>
    <row r="16" spans="1:50" ht="21" customHeight="1" x14ac:dyDescent="0.2">
      <c r="A16" s="142"/>
      <c r="B16" s="143"/>
      <c r="C16" s="143"/>
      <c r="D16" s="143"/>
      <c r="E16" s="143"/>
      <c r="F16" s="144"/>
      <c r="G16" s="747"/>
      <c r="H16" s="748"/>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2">
      <c r="A17" s="142"/>
      <c r="B17" s="143"/>
      <c r="C17" s="143"/>
      <c r="D17" s="143"/>
      <c r="E17" s="143"/>
      <c r="F17" s="144"/>
      <c r="G17" s="747"/>
      <c r="H17" s="748"/>
      <c r="I17" s="578"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9"/>
      <c r="H18" s="750"/>
      <c r="I18" s="737" t="s">
        <v>20</v>
      </c>
      <c r="J18" s="738"/>
      <c r="K18" s="738"/>
      <c r="L18" s="738"/>
      <c r="M18" s="738"/>
      <c r="N18" s="738"/>
      <c r="O18" s="739"/>
      <c r="P18" s="114">
        <f>SUM(P13:V17)</f>
        <v>142</v>
      </c>
      <c r="Q18" s="115"/>
      <c r="R18" s="115"/>
      <c r="S18" s="115"/>
      <c r="T18" s="115"/>
      <c r="U18" s="115"/>
      <c r="V18" s="116"/>
      <c r="W18" s="114">
        <f>SUM(W13:AC17)</f>
        <v>80</v>
      </c>
      <c r="X18" s="115"/>
      <c r="Y18" s="115"/>
      <c r="Z18" s="115"/>
      <c r="AA18" s="115"/>
      <c r="AB18" s="115"/>
      <c r="AC18" s="116"/>
      <c r="AD18" s="114">
        <f>SUM(AD13:AJ17)</f>
        <v>90</v>
      </c>
      <c r="AE18" s="115"/>
      <c r="AF18" s="115"/>
      <c r="AG18" s="115"/>
      <c r="AH18" s="115"/>
      <c r="AI18" s="115"/>
      <c r="AJ18" s="116"/>
      <c r="AK18" s="114">
        <f>SUM(AK13:AQ17)</f>
        <v>62</v>
      </c>
      <c r="AL18" s="115"/>
      <c r="AM18" s="115"/>
      <c r="AN18" s="115"/>
      <c r="AO18" s="115"/>
      <c r="AP18" s="115"/>
      <c r="AQ18" s="116"/>
      <c r="AR18" s="114">
        <f>SUM(AR13:AX17)</f>
        <v>55</v>
      </c>
      <c r="AS18" s="115"/>
      <c r="AT18" s="115"/>
      <c r="AU18" s="115"/>
      <c r="AV18" s="115"/>
      <c r="AW18" s="115"/>
      <c r="AX18" s="540"/>
    </row>
    <row r="19" spans="1:50" ht="24.75" customHeight="1" x14ac:dyDescent="0.2">
      <c r="A19" s="142"/>
      <c r="B19" s="143"/>
      <c r="C19" s="143"/>
      <c r="D19" s="143"/>
      <c r="E19" s="143"/>
      <c r="F19" s="144"/>
      <c r="G19" s="538" t="s">
        <v>9</v>
      </c>
      <c r="H19" s="539"/>
      <c r="I19" s="539"/>
      <c r="J19" s="539"/>
      <c r="K19" s="539"/>
      <c r="L19" s="539"/>
      <c r="M19" s="539"/>
      <c r="N19" s="539"/>
      <c r="O19" s="539"/>
      <c r="P19" s="108">
        <v>107</v>
      </c>
      <c r="Q19" s="109"/>
      <c r="R19" s="109"/>
      <c r="S19" s="109"/>
      <c r="T19" s="109"/>
      <c r="U19" s="109"/>
      <c r="V19" s="110"/>
      <c r="W19" s="108">
        <v>6.26</v>
      </c>
      <c r="X19" s="109"/>
      <c r="Y19" s="109"/>
      <c r="Z19" s="109"/>
      <c r="AA19" s="109"/>
      <c r="AB19" s="109"/>
      <c r="AC19" s="110"/>
      <c r="AD19" s="108">
        <v>20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2">
      <c r="A20" s="142"/>
      <c r="B20" s="143"/>
      <c r="C20" s="143"/>
      <c r="D20" s="143"/>
      <c r="E20" s="143"/>
      <c r="F20" s="144"/>
      <c r="G20" s="538" t="s">
        <v>10</v>
      </c>
      <c r="H20" s="539"/>
      <c r="I20" s="539"/>
      <c r="J20" s="539"/>
      <c r="K20" s="539"/>
      <c r="L20" s="539"/>
      <c r="M20" s="539"/>
      <c r="N20" s="539"/>
      <c r="O20" s="539"/>
      <c r="P20" s="542">
        <f>IF(P18=0, "-", SUM(P19)/P18)</f>
        <v>0.75352112676056338</v>
      </c>
      <c r="Q20" s="542"/>
      <c r="R20" s="542"/>
      <c r="S20" s="542"/>
      <c r="T20" s="542"/>
      <c r="U20" s="542"/>
      <c r="V20" s="542"/>
      <c r="W20" s="542">
        <f t="shared" ref="W20" si="0">IF(W18=0, "-", SUM(W19)/W18)</f>
        <v>7.825E-2</v>
      </c>
      <c r="X20" s="542"/>
      <c r="Y20" s="542"/>
      <c r="Z20" s="542"/>
      <c r="AA20" s="542"/>
      <c r="AB20" s="542"/>
      <c r="AC20" s="542"/>
      <c r="AD20" s="542">
        <f t="shared" ref="AD20" si="1">IF(AD18=0, "-", SUM(AD19)/AD18)</f>
        <v>0.22222222222222221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45"/>
      <c r="B21" s="146"/>
      <c r="C21" s="146"/>
      <c r="D21" s="146"/>
      <c r="E21" s="146"/>
      <c r="F21" s="147"/>
      <c r="G21" s="929" t="s">
        <v>478</v>
      </c>
      <c r="H21" s="930"/>
      <c r="I21" s="930"/>
      <c r="J21" s="930"/>
      <c r="K21" s="930"/>
      <c r="L21" s="930"/>
      <c r="M21" s="930"/>
      <c r="N21" s="930"/>
      <c r="O21" s="930"/>
      <c r="P21" s="542">
        <f>IF(P19=0, "-", SUM(P19)/SUM(P13,P14))</f>
        <v>0.75352112676056338</v>
      </c>
      <c r="Q21" s="542"/>
      <c r="R21" s="542"/>
      <c r="S21" s="542"/>
      <c r="T21" s="542"/>
      <c r="U21" s="542"/>
      <c r="V21" s="542"/>
      <c r="W21" s="542">
        <f t="shared" ref="W21" si="2">IF(W19=0, "-", SUM(W19)/SUM(W13,W14))</f>
        <v>7.825E-2</v>
      </c>
      <c r="X21" s="542"/>
      <c r="Y21" s="542"/>
      <c r="Z21" s="542"/>
      <c r="AA21" s="542"/>
      <c r="AB21" s="542"/>
      <c r="AC21" s="542"/>
      <c r="AD21" s="542">
        <f t="shared" ref="AD21" si="3">IF(AD19=0, "-", SUM(AD19)/SUM(AD13,AD14))</f>
        <v>0.22222222222222221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583</v>
      </c>
      <c r="H23" s="187"/>
      <c r="I23" s="187"/>
      <c r="J23" s="187"/>
      <c r="K23" s="187"/>
      <c r="L23" s="187"/>
      <c r="M23" s="187"/>
      <c r="N23" s="187"/>
      <c r="O23" s="188"/>
      <c r="P23" s="105">
        <v>59</v>
      </c>
      <c r="Q23" s="106"/>
      <c r="R23" s="106"/>
      <c r="S23" s="106"/>
      <c r="T23" s="106"/>
      <c r="U23" s="106"/>
      <c r="V23" s="107"/>
      <c r="W23" s="105">
        <v>53</v>
      </c>
      <c r="X23" s="106"/>
      <c r="Y23" s="106"/>
      <c r="Z23" s="106"/>
      <c r="AA23" s="106"/>
      <c r="AB23" s="106"/>
      <c r="AC23" s="107"/>
      <c r="AD23" s="209" t="s">
        <v>710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584</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585</v>
      </c>
      <c r="H25" s="190"/>
      <c r="I25" s="190"/>
      <c r="J25" s="190"/>
      <c r="K25" s="190"/>
      <c r="L25" s="190"/>
      <c r="M25" s="190"/>
      <c r="N25" s="190"/>
      <c r="O25" s="191"/>
      <c r="P25" s="108">
        <v>0.6</v>
      </c>
      <c r="Q25" s="109"/>
      <c r="R25" s="109"/>
      <c r="S25" s="109"/>
      <c r="T25" s="109"/>
      <c r="U25" s="109"/>
      <c r="V25" s="110"/>
      <c r="W25" s="108">
        <v>0.6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586</v>
      </c>
      <c r="H26" s="190"/>
      <c r="I26" s="190"/>
      <c r="J26" s="190"/>
      <c r="K26" s="190"/>
      <c r="L26" s="190"/>
      <c r="M26" s="190"/>
      <c r="N26" s="190"/>
      <c r="O26" s="191"/>
      <c r="P26" s="108">
        <v>0.5</v>
      </c>
      <c r="Q26" s="109"/>
      <c r="R26" s="109"/>
      <c r="S26" s="109"/>
      <c r="T26" s="109"/>
      <c r="U26" s="109"/>
      <c r="V26" s="110"/>
      <c r="W26" s="108">
        <v>0.5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t="s">
        <v>587</v>
      </c>
      <c r="H27" s="190"/>
      <c r="I27" s="190"/>
      <c r="J27" s="190"/>
      <c r="K27" s="190"/>
      <c r="L27" s="190"/>
      <c r="M27" s="190"/>
      <c r="N27" s="190"/>
      <c r="O27" s="191"/>
      <c r="P27" s="108">
        <v>0.4</v>
      </c>
      <c r="Q27" s="109"/>
      <c r="R27" s="109"/>
      <c r="S27" s="109"/>
      <c r="T27" s="109"/>
      <c r="U27" s="109"/>
      <c r="V27" s="110"/>
      <c r="W27" s="108">
        <v>0.4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62</v>
      </c>
      <c r="Q29" s="109"/>
      <c r="R29" s="109"/>
      <c r="S29" s="109"/>
      <c r="T29" s="109"/>
      <c r="U29" s="109"/>
      <c r="V29" s="110"/>
      <c r="W29" s="227">
        <f>AR13</f>
        <v>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589</v>
      </c>
      <c r="AV31" s="271"/>
      <c r="AW31" s="379" t="s">
        <v>300</v>
      </c>
      <c r="AX31" s="380"/>
    </row>
    <row r="32" spans="1:50" ht="23.25" customHeight="1" x14ac:dyDescent="0.2">
      <c r="A32" s="518"/>
      <c r="B32" s="516"/>
      <c r="C32" s="516"/>
      <c r="D32" s="516"/>
      <c r="E32" s="516"/>
      <c r="F32" s="517"/>
      <c r="G32" s="543" t="s">
        <v>581</v>
      </c>
      <c r="H32" s="544"/>
      <c r="I32" s="544"/>
      <c r="J32" s="544"/>
      <c r="K32" s="544"/>
      <c r="L32" s="544"/>
      <c r="M32" s="544"/>
      <c r="N32" s="544"/>
      <c r="O32" s="545"/>
      <c r="P32" s="161" t="s">
        <v>588</v>
      </c>
      <c r="Q32" s="161"/>
      <c r="R32" s="161"/>
      <c r="S32" s="161"/>
      <c r="T32" s="161"/>
      <c r="U32" s="161"/>
      <c r="V32" s="161"/>
      <c r="W32" s="161"/>
      <c r="X32" s="231"/>
      <c r="Y32" s="338" t="s">
        <v>12</v>
      </c>
      <c r="Z32" s="552"/>
      <c r="AA32" s="553"/>
      <c r="AB32" s="554" t="s">
        <v>581</v>
      </c>
      <c r="AC32" s="554"/>
      <c r="AD32" s="554"/>
      <c r="AE32" s="364" t="s">
        <v>581</v>
      </c>
      <c r="AF32" s="365"/>
      <c r="AG32" s="365"/>
      <c r="AH32" s="366"/>
      <c r="AI32" s="364" t="s">
        <v>581</v>
      </c>
      <c r="AJ32" s="365"/>
      <c r="AK32" s="365"/>
      <c r="AL32" s="366"/>
      <c r="AM32" s="364" t="s">
        <v>581</v>
      </c>
      <c r="AN32" s="365"/>
      <c r="AO32" s="365"/>
      <c r="AP32" s="366"/>
      <c r="AQ32" s="111" t="s">
        <v>581</v>
      </c>
      <c r="AR32" s="112"/>
      <c r="AS32" s="112"/>
      <c r="AT32" s="113"/>
      <c r="AU32" s="365" t="s">
        <v>589</v>
      </c>
      <c r="AV32" s="365"/>
      <c r="AW32" s="365"/>
      <c r="AX32" s="367"/>
    </row>
    <row r="33" spans="1:50" ht="23.25" customHeight="1" x14ac:dyDescent="0.2">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4" t="s">
        <v>581</v>
      </c>
      <c r="AF33" s="365"/>
      <c r="AG33" s="365"/>
      <c r="AH33" s="366"/>
      <c r="AI33" s="364" t="s">
        <v>581</v>
      </c>
      <c r="AJ33" s="365"/>
      <c r="AK33" s="365"/>
      <c r="AL33" s="366"/>
      <c r="AM33" s="364" t="s">
        <v>582</v>
      </c>
      <c r="AN33" s="365"/>
      <c r="AO33" s="365"/>
      <c r="AP33" s="366"/>
      <c r="AQ33" s="111" t="s">
        <v>589</v>
      </c>
      <c r="AR33" s="112"/>
      <c r="AS33" s="112"/>
      <c r="AT33" s="113"/>
      <c r="AU33" s="365" t="s">
        <v>581</v>
      </c>
      <c r="AV33" s="365"/>
      <c r="AW33" s="365"/>
      <c r="AX33" s="367"/>
    </row>
    <row r="34" spans="1:50" ht="15" customHeight="1" x14ac:dyDescent="0.2">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588</v>
      </c>
      <c r="AF34" s="365"/>
      <c r="AG34" s="365"/>
      <c r="AH34" s="365"/>
      <c r="AI34" s="364" t="s">
        <v>581</v>
      </c>
      <c r="AJ34" s="365"/>
      <c r="AK34" s="365"/>
      <c r="AL34" s="365"/>
      <c r="AM34" s="364" t="s">
        <v>581</v>
      </c>
      <c r="AN34" s="365"/>
      <c r="AO34" s="365"/>
      <c r="AP34" s="365"/>
      <c r="AQ34" s="111" t="s">
        <v>589</v>
      </c>
      <c r="AR34" s="112"/>
      <c r="AS34" s="112"/>
      <c r="AT34" s="113"/>
      <c r="AU34" s="365" t="s">
        <v>589</v>
      </c>
      <c r="AV34" s="365"/>
      <c r="AW34" s="365"/>
      <c r="AX34" s="367"/>
    </row>
    <row r="35" spans="1:50" ht="23.25" customHeight="1" x14ac:dyDescent="0.2">
      <c r="A35" s="900" t="s">
        <v>506</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6" t="s">
        <v>253</v>
      </c>
      <c r="AV65" s="976"/>
      <c r="AW65" s="976"/>
      <c r="AX65" s="977"/>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78"/>
    </row>
    <row r="67" spans="1:50" ht="23.25" hidden="1" customHeight="1" x14ac:dyDescent="0.2">
      <c r="A67" s="854"/>
      <c r="B67" s="855"/>
      <c r="C67" s="855"/>
      <c r="D67" s="855"/>
      <c r="E67" s="855"/>
      <c r="F67" s="856"/>
      <c r="G67" s="979" t="s">
        <v>356</v>
      </c>
      <c r="H67" s="962"/>
      <c r="I67" s="963"/>
      <c r="J67" s="963"/>
      <c r="K67" s="963"/>
      <c r="L67" s="963"/>
      <c r="M67" s="963"/>
      <c r="N67" s="963"/>
      <c r="O67" s="964"/>
      <c r="P67" s="962"/>
      <c r="Q67" s="963"/>
      <c r="R67" s="963"/>
      <c r="S67" s="963"/>
      <c r="T67" s="963"/>
      <c r="U67" s="963"/>
      <c r="V67" s="964"/>
      <c r="W67" s="968"/>
      <c r="X67" s="969"/>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4"/>
      <c r="B68" s="855"/>
      <c r="C68" s="855"/>
      <c r="D68" s="855"/>
      <c r="E68" s="855"/>
      <c r="F68" s="856"/>
      <c r="G68" s="942"/>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2">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customHeight="1" x14ac:dyDescent="0.2">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2">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3"/>
      <c r="B82" s="852"/>
      <c r="C82" s="555"/>
      <c r="D82" s="555"/>
      <c r="E82" s="555"/>
      <c r="F82" s="556"/>
      <c r="G82" s="504" t="s">
        <v>578</v>
      </c>
      <c r="H82" s="504"/>
      <c r="I82" s="504"/>
      <c r="J82" s="504"/>
      <c r="K82" s="504"/>
      <c r="L82" s="504"/>
      <c r="M82" s="504"/>
      <c r="N82" s="504"/>
      <c r="O82" s="504"/>
      <c r="P82" s="504"/>
      <c r="Q82" s="504"/>
      <c r="R82" s="504"/>
      <c r="S82" s="504"/>
      <c r="T82" s="504"/>
      <c r="U82" s="504"/>
      <c r="V82" s="504"/>
      <c r="W82" s="504"/>
      <c r="X82" s="504"/>
      <c r="Y82" s="504"/>
      <c r="Z82" s="504"/>
      <c r="AA82" s="755"/>
      <c r="AB82" s="503" t="s">
        <v>579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2">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355</v>
      </c>
      <c r="AT86" s="172"/>
      <c r="AU86" s="271">
        <v>31</v>
      </c>
      <c r="AV86" s="271"/>
      <c r="AW86" s="379" t="s">
        <v>300</v>
      </c>
      <c r="AX86" s="380"/>
      <c r="AY86" s="10"/>
      <c r="AZ86" s="10"/>
      <c r="BA86" s="10"/>
      <c r="BB86" s="10"/>
      <c r="BC86" s="10"/>
      <c r="BD86" s="10"/>
      <c r="BE86" s="10"/>
      <c r="BF86" s="10"/>
      <c r="BG86" s="10"/>
      <c r="BH86" s="10"/>
    </row>
    <row r="87" spans="1:60" ht="30" customHeight="1" x14ac:dyDescent="0.2">
      <c r="A87" s="523"/>
      <c r="B87" s="555"/>
      <c r="C87" s="555"/>
      <c r="D87" s="555"/>
      <c r="E87" s="555"/>
      <c r="F87" s="556"/>
      <c r="G87" s="230" t="s">
        <v>701</v>
      </c>
      <c r="H87" s="161"/>
      <c r="I87" s="161"/>
      <c r="J87" s="161"/>
      <c r="K87" s="161"/>
      <c r="L87" s="161"/>
      <c r="M87" s="161"/>
      <c r="N87" s="161"/>
      <c r="O87" s="231"/>
      <c r="P87" s="161" t="s">
        <v>702</v>
      </c>
      <c r="Q87" s="802"/>
      <c r="R87" s="802"/>
      <c r="S87" s="802"/>
      <c r="T87" s="802"/>
      <c r="U87" s="802"/>
      <c r="V87" s="802"/>
      <c r="W87" s="802"/>
      <c r="X87" s="803"/>
      <c r="Y87" s="758" t="s">
        <v>62</v>
      </c>
      <c r="Z87" s="759"/>
      <c r="AA87" s="760"/>
      <c r="AB87" s="554" t="s">
        <v>590</v>
      </c>
      <c r="AC87" s="554"/>
      <c r="AD87" s="554"/>
      <c r="AE87" s="364">
        <v>3</v>
      </c>
      <c r="AF87" s="365"/>
      <c r="AG87" s="365"/>
      <c r="AH87" s="365"/>
      <c r="AI87" s="364">
        <v>2</v>
      </c>
      <c r="AJ87" s="365"/>
      <c r="AK87" s="365"/>
      <c r="AL87" s="365"/>
      <c r="AM87" s="364">
        <v>1</v>
      </c>
      <c r="AN87" s="365"/>
      <c r="AO87" s="365"/>
      <c r="AP87" s="365"/>
      <c r="AQ87" s="111" t="s">
        <v>581</v>
      </c>
      <c r="AR87" s="112"/>
      <c r="AS87" s="112"/>
      <c r="AT87" s="113"/>
      <c r="AU87" s="365" t="s">
        <v>696</v>
      </c>
      <c r="AV87" s="365"/>
      <c r="AW87" s="365"/>
      <c r="AX87" s="367"/>
    </row>
    <row r="88" spans="1:60" ht="30" customHeight="1" x14ac:dyDescent="0.2">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590</v>
      </c>
      <c r="AC88" s="525"/>
      <c r="AD88" s="525"/>
      <c r="AE88" s="364">
        <v>3</v>
      </c>
      <c r="AF88" s="365"/>
      <c r="AG88" s="365"/>
      <c r="AH88" s="365"/>
      <c r="AI88" s="364">
        <v>2</v>
      </c>
      <c r="AJ88" s="365"/>
      <c r="AK88" s="365"/>
      <c r="AL88" s="365"/>
      <c r="AM88" s="364">
        <v>1</v>
      </c>
      <c r="AN88" s="365"/>
      <c r="AO88" s="365"/>
      <c r="AP88" s="365"/>
      <c r="AQ88" s="111" t="s">
        <v>581</v>
      </c>
      <c r="AR88" s="112"/>
      <c r="AS88" s="112"/>
      <c r="AT88" s="113"/>
      <c r="AU88" s="365">
        <v>3</v>
      </c>
      <c r="AV88" s="365"/>
      <c r="AW88" s="365"/>
      <c r="AX88" s="367"/>
      <c r="AY88" s="10"/>
      <c r="AZ88" s="10"/>
      <c r="BA88" s="10"/>
      <c r="BB88" s="10"/>
      <c r="BC88" s="10"/>
    </row>
    <row r="89" spans="1:60" ht="30" customHeight="1" thickBot="1" x14ac:dyDescent="0.2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v>100</v>
      </c>
      <c r="AF89" s="365"/>
      <c r="AG89" s="365"/>
      <c r="AH89" s="365"/>
      <c r="AI89" s="364">
        <v>100</v>
      </c>
      <c r="AJ89" s="365"/>
      <c r="AK89" s="365"/>
      <c r="AL89" s="365"/>
      <c r="AM89" s="364">
        <v>100</v>
      </c>
      <c r="AN89" s="365"/>
      <c r="AO89" s="365"/>
      <c r="AP89" s="365"/>
      <c r="AQ89" s="111" t="s">
        <v>580</v>
      </c>
      <c r="AR89" s="112"/>
      <c r="AS89" s="112"/>
      <c r="AT89" s="113"/>
      <c r="AU89" s="365" t="s">
        <v>696</v>
      </c>
      <c r="AV89" s="365"/>
      <c r="AW89" s="365"/>
      <c r="AX89" s="367"/>
      <c r="AY89" s="10"/>
      <c r="AZ89" s="10"/>
      <c r="BA89" s="10"/>
      <c r="BB89" s="10"/>
      <c r="BC89" s="10"/>
      <c r="BD89" s="10"/>
      <c r="BE89" s="10"/>
      <c r="BF89" s="10"/>
      <c r="BG89" s="10"/>
      <c r="BH89" s="10"/>
    </row>
    <row r="90" spans="1:60" ht="18.75" hidden="1" customHeigh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2">
      <c r="A101" s="494"/>
      <c r="B101" s="495"/>
      <c r="C101" s="495"/>
      <c r="D101" s="495"/>
      <c r="E101" s="495"/>
      <c r="F101" s="496"/>
      <c r="G101" s="161" t="s">
        <v>591</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590</v>
      </c>
      <c r="AC101" s="554"/>
      <c r="AD101" s="554"/>
      <c r="AE101" s="364">
        <v>3</v>
      </c>
      <c r="AF101" s="365"/>
      <c r="AG101" s="365"/>
      <c r="AH101" s="366"/>
      <c r="AI101" s="364">
        <v>2</v>
      </c>
      <c r="AJ101" s="365"/>
      <c r="AK101" s="365"/>
      <c r="AL101" s="366"/>
      <c r="AM101" s="364">
        <v>2</v>
      </c>
      <c r="AN101" s="365"/>
      <c r="AO101" s="365"/>
      <c r="AP101" s="366"/>
      <c r="AQ101" s="364" t="s">
        <v>581</v>
      </c>
      <c r="AR101" s="365"/>
      <c r="AS101" s="365"/>
      <c r="AT101" s="366"/>
      <c r="AU101" s="364" t="s">
        <v>709</v>
      </c>
      <c r="AV101" s="365"/>
      <c r="AW101" s="365"/>
      <c r="AX101" s="366"/>
    </row>
    <row r="102" spans="1:60" ht="23.25" customHeight="1" x14ac:dyDescent="0.2">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590</v>
      </c>
      <c r="AC102" s="554"/>
      <c r="AD102" s="554"/>
      <c r="AE102" s="358">
        <v>3</v>
      </c>
      <c r="AF102" s="358"/>
      <c r="AG102" s="358"/>
      <c r="AH102" s="358"/>
      <c r="AI102" s="358">
        <v>3</v>
      </c>
      <c r="AJ102" s="358"/>
      <c r="AK102" s="358"/>
      <c r="AL102" s="358"/>
      <c r="AM102" s="358">
        <v>3</v>
      </c>
      <c r="AN102" s="358"/>
      <c r="AO102" s="358"/>
      <c r="AP102" s="358"/>
      <c r="AQ102" s="817">
        <v>3</v>
      </c>
      <c r="AR102" s="818"/>
      <c r="AS102" s="818"/>
      <c r="AT102" s="819"/>
      <c r="AU102" s="817">
        <v>3</v>
      </c>
      <c r="AV102" s="818"/>
      <c r="AW102" s="818"/>
      <c r="AX102" s="819"/>
    </row>
    <row r="103" spans="1:60" ht="31.5" hidden="1" customHeight="1" x14ac:dyDescent="0.2">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2">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2">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2">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18804910</v>
      </c>
      <c r="AF116" s="358"/>
      <c r="AG116" s="358"/>
      <c r="AH116" s="358"/>
      <c r="AI116" s="358">
        <v>2191140</v>
      </c>
      <c r="AJ116" s="358"/>
      <c r="AK116" s="358"/>
      <c r="AL116" s="358"/>
      <c r="AM116" s="358">
        <v>9062074</v>
      </c>
      <c r="AN116" s="358"/>
      <c r="AO116" s="358"/>
      <c r="AP116" s="358"/>
      <c r="AQ116" s="364">
        <v>19668000</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695</v>
      </c>
      <c r="AC117" s="342"/>
      <c r="AD117" s="343"/>
      <c r="AE117" s="306" t="s">
        <v>594</v>
      </c>
      <c r="AF117" s="306"/>
      <c r="AG117" s="306"/>
      <c r="AH117" s="306"/>
      <c r="AI117" s="306" t="s">
        <v>595</v>
      </c>
      <c r="AJ117" s="306"/>
      <c r="AK117" s="306"/>
      <c r="AL117" s="306"/>
      <c r="AM117" s="306" t="s">
        <v>706</v>
      </c>
      <c r="AN117" s="306"/>
      <c r="AO117" s="306"/>
      <c r="AP117" s="306"/>
      <c r="AQ117" s="306" t="s">
        <v>596</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t="s">
        <v>705</v>
      </c>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t="s">
        <v>668</v>
      </c>
      <c r="AV133" s="136"/>
      <c r="AW133" s="137" t="s">
        <v>300</v>
      </c>
      <c r="AX133" s="138"/>
    </row>
    <row r="134" spans="1:50" ht="39.75" customHeight="1" x14ac:dyDescent="0.2">
      <c r="A134" s="994"/>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589</v>
      </c>
      <c r="AF134" s="112"/>
      <c r="AG134" s="112"/>
      <c r="AH134" s="112"/>
      <c r="AI134" s="266" t="s">
        <v>582</v>
      </c>
      <c r="AJ134" s="112"/>
      <c r="AK134" s="112"/>
      <c r="AL134" s="112"/>
      <c r="AM134" s="266" t="s">
        <v>581</v>
      </c>
      <c r="AN134" s="112"/>
      <c r="AO134" s="112"/>
      <c r="AP134" s="112"/>
      <c r="AQ134" s="266" t="s">
        <v>581</v>
      </c>
      <c r="AR134" s="112"/>
      <c r="AS134" s="112"/>
      <c r="AT134" s="112"/>
      <c r="AU134" s="266" t="s">
        <v>581</v>
      </c>
      <c r="AV134" s="112"/>
      <c r="AW134" s="112"/>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581</v>
      </c>
      <c r="AF135" s="112"/>
      <c r="AG135" s="112"/>
      <c r="AH135" s="112"/>
      <c r="AI135" s="266" t="s">
        <v>589</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4"/>
      <c r="B154" s="252"/>
      <c r="C154" s="251"/>
      <c r="D154" s="252"/>
      <c r="E154" s="251"/>
      <c r="F154" s="314"/>
      <c r="G154" s="230" t="s">
        <v>599</v>
      </c>
      <c r="H154" s="161"/>
      <c r="I154" s="161"/>
      <c r="J154" s="161"/>
      <c r="K154" s="161"/>
      <c r="L154" s="161"/>
      <c r="M154" s="161"/>
      <c r="N154" s="161"/>
      <c r="O154" s="161"/>
      <c r="P154" s="231"/>
      <c r="Q154" s="160" t="s">
        <v>581</v>
      </c>
      <c r="R154" s="161"/>
      <c r="S154" s="161"/>
      <c r="T154" s="161"/>
      <c r="U154" s="161"/>
      <c r="V154" s="161"/>
      <c r="W154" s="161"/>
      <c r="X154" s="161"/>
      <c r="Y154" s="161"/>
      <c r="Z154" s="161"/>
      <c r="AA154" s="926"/>
      <c r="AB154" s="255"/>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562</v>
      </c>
      <c r="D430" s="250"/>
      <c r="E430" s="238" t="s">
        <v>546</v>
      </c>
      <c r="F430" s="451"/>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603</v>
      </c>
      <c r="AR432" s="136"/>
      <c r="AS432" s="137" t="s">
        <v>355</v>
      </c>
      <c r="AT432" s="172"/>
      <c r="AU432" s="136" t="s">
        <v>581</v>
      </c>
      <c r="AV432" s="136"/>
      <c r="AW432" s="137" t="s">
        <v>300</v>
      </c>
      <c r="AX432" s="138"/>
    </row>
    <row r="433" spans="1:50" ht="23.25" customHeight="1" x14ac:dyDescent="0.2">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602</v>
      </c>
      <c r="AF434" s="112"/>
      <c r="AG434" s="112"/>
      <c r="AH434" s="113"/>
      <c r="AI434" s="111" t="s">
        <v>581</v>
      </c>
      <c r="AJ434" s="112"/>
      <c r="AK434" s="112"/>
      <c r="AL434" s="112"/>
      <c r="AM434" s="111" t="s">
        <v>603</v>
      </c>
      <c r="AN434" s="112"/>
      <c r="AO434" s="112"/>
      <c r="AP434" s="113"/>
      <c r="AQ434" s="111" t="s">
        <v>581</v>
      </c>
      <c r="AR434" s="112"/>
      <c r="AS434" s="112"/>
      <c r="AT434" s="113"/>
      <c r="AU434" s="112" t="s">
        <v>604</v>
      </c>
      <c r="AV434" s="112"/>
      <c r="AW434" s="112"/>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604</v>
      </c>
      <c r="AN435" s="112"/>
      <c r="AO435" s="112"/>
      <c r="AP435" s="113"/>
      <c r="AQ435" s="111" t="s">
        <v>605</v>
      </c>
      <c r="AR435" s="112"/>
      <c r="AS435" s="112"/>
      <c r="AT435" s="113"/>
      <c r="AU435" s="112" t="s">
        <v>581</v>
      </c>
      <c r="AV435" s="112"/>
      <c r="AW435" s="112"/>
      <c r="AX435" s="222"/>
    </row>
    <row r="436" spans="1:50" ht="18.75"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603</v>
      </c>
      <c r="AF437" s="136"/>
      <c r="AG437" s="137" t="s">
        <v>355</v>
      </c>
      <c r="AH437" s="172"/>
      <c r="AI437" s="182"/>
      <c r="AJ437" s="182"/>
      <c r="AK437" s="182"/>
      <c r="AL437" s="177"/>
      <c r="AM437" s="182"/>
      <c r="AN437" s="182"/>
      <c r="AO437" s="182"/>
      <c r="AP437" s="177"/>
      <c r="AQ437" s="217" t="s">
        <v>581</v>
      </c>
      <c r="AR437" s="136"/>
      <c r="AS437" s="137" t="s">
        <v>355</v>
      </c>
      <c r="AT437" s="172"/>
      <c r="AU437" s="136" t="s">
        <v>603</v>
      </c>
      <c r="AV437" s="136"/>
      <c r="AW437" s="137" t="s">
        <v>300</v>
      </c>
      <c r="AX437" s="138"/>
    </row>
    <row r="438" spans="1:50" ht="23.25" customHeight="1" x14ac:dyDescent="0.2">
      <c r="A438" s="994"/>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581</v>
      </c>
      <c r="AF438" s="112"/>
      <c r="AG438" s="112"/>
      <c r="AH438" s="112"/>
      <c r="AI438" s="111" t="s">
        <v>581</v>
      </c>
      <c r="AJ438" s="112"/>
      <c r="AK438" s="112"/>
      <c r="AL438" s="112"/>
      <c r="AM438" s="111" t="s">
        <v>581</v>
      </c>
      <c r="AN438" s="112"/>
      <c r="AO438" s="112"/>
      <c r="AP438" s="113"/>
      <c r="AQ438" s="111" t="s">
        <v>603</v>
      </c>
      <c r="AR438" s="112"/>
      <c r="AS438" s="112"/>
      <c r="AT438" s="113"/>
      <c r="AU438" s="112" t="s">
        <v>581</v>
      </c>
      <c r="AV438" s="112"/>
      <c r="AW438" s="112"/>
      <c r="AX438" s="222"/>
    </row>
    <row r="439" spans="1:50" ht="23.25"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581</v>
      </c>
      <c r="AF439" s="112"/>
      <c r="AG439" s="112"/>
      <c r="AH439" s="113"/>
      <c r="AI439" s="111" t="s">
        <v>603</v>
      </c>
      <c r="AJ439" s="112"/>
      <c r="AK439" s="112"/>
      <c r="AL439" s="112"/>
      <c r="AM439" s="111" t="s">
        <v>581</v>
      </c>
      <c r="AN439" s="112"/>
      <c r="AO439" s="112"/>
      <c r="AP439" s="113"/>
      <c r="AQ439" s="111" t="s">
        <v>581</v>
      </c>
      <c r="AR439" s="112"/>
      <c r="AS439" s="112"/>
      <c r="AT439" s="113"/>
      <c r="AU439" s="112" t="s">
        <v>602</v>
      </c>
      <c r="AV439" s="112"/>
      <c r="AW439" s="112"/>
      <c r="AX439" s="222"/>
    </row>
    <row r="440" spans="1:50" ht="23.25" customHeight="1" thickBot="1" x14ac:dyDescent="0.2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606</v>
      </c>
      <c r="AF440" s="112"/>
      <c r="AG440" s="112"/>
      <c r="AH440" s="113"/>
      <c r="AI440" s="111" t="s">
        <v>606</v>
      </c>
      <c r="AJ440" s="112"/>
      <c r="AK440" s="112"/>
      <c r="AL440" s="112"/>
      <c r="AM440" s="111" t="s">
        <v>602</v>
      </c>
      <c r="AN440" s="112"/>
      <c r="AO440" s="112"/>
      <c r="AP440" s="113"/>
      <c r="AQ440" s="111" t="s">
        <v>581</v>
      </c>
      <c r="AR440" s="112"/>
      <c r="AS440" s="112"/>
      <c r="AT440" s="113"/>
      <c r="AU440" s="112" t="s">
        <v>581</v>
      </c>
      <c r="AV440" s="112"/>
      <c r="AW440" s="112"/>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9.5" customHeight="1" x14ac:dyDescent="0.2">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608</v>
      </c>
      <c r="AH702" s="889"/>
      <c r="AI702" s="889"/>
      <c r="AJ702" s="889"/>
      <c r="AK702" s="889"/>
      <c r="AL702" s="889"/>
      <c r="AM702" s="889"/>
      <c r="AN702" s="889"/>
      <c r="AO702" s="889"/>
      <c r="AP702" s="889"/>
      <c r="AQ702" s="889"/>
      <c r="AR702" s="889"/>
      <c r="AS702" s="889"/>
      <c r="AT702" s="889"/>
      <c r="AU702" s="889"/>
      <c r="AV702" s="889"/>
      <c r="AW702" s="889"/>
      <c r="AX702" s="890"/>
    </row>
    <row r="703" spans="1:50" ht="49.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609</v>
      </c>
      <c r="AH703" s="668"/>
      <c r="AI703" s="668"/>
      <c r="AJ703" s="668"/>
      <c r="AK703" s="668"/>
      <c r="AL703" s="668"/>
      <c r="AM703" s="668"/>
      <c r="AN703" s="668"/>
      <c r="AO703" s="668"/>
      <c r="AP703" s="668"/>
      <c r="AQ703" s="668"/>
      <c r="AR703" s="668"/>
      <c r="AS703" s="668"/>
      <c r="AT703" s="668"/>
      <c r="AU703" s="668"/>
      <c r="AV703" s="668"/>
      <c r="AW703" s="668"/>
      <c r="AX703" s="669"/>
    </row>
    <row r="704" spans="1:50" ht="54" customHeight="1" x14ac:dyDescent="0.2">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610</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2">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2">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614</v>
      </c>
      <c r="AE708" s="671"/>
      <c r="AF708" s="671"/>
      <c r="AG708" s="529" t="s">
        <v>581</v>
      </c>
      <c r="AH708" s="530"/>
      <c r="AI708" s="530"/>
      <c r="AJ708" s="530"/>
      <c r="AK708" s="530"/>
      <c r="AL708" s="530"/>
      <c r="AM708" s="530"/>
      <c r="AN708" s="530"/>
      <c r="AO708" s="530"/>
      <c r="AP708" s="530"/>
      <c r="AQ708" s="530"/>
      <c r="AR708" s="530"/>
      <c r="AS708" s="530"/>
      <c r="AT708" s="530"/>
      <c r="AU708" s="530"/>
      <c r="AV708" s="530"/>
      <c r="AW708" s="530"/>
      <c r="AX708" s="531"/>
    </row>
    <row r="709" spans="1:50" ht="42.75" customHeight="1" x14ac:dyDescent="0.2">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614</v>
      </c>
      <c r="AE710" s="155"/>
      <c r="AF710" s="155"/>
      <c r="AG710" s="667" t="s">
        <v>616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617</v>
      </c>
      <c r="AH711" s="668"/>
      <c r="AI711" s="668"/>
      <c r="AJ711" s="668"/>
      <c r="AK711" s="668"/>
      <c r="AL711" s="668"/>
      <c r="AM711" s="668"/>
      <c r="AN711" s="668"/>
      <c r="AO711" s="668"/>
      <c r="AP711" s="668"/>
      <c r="AQ711" s="668"/>
      <c r="AR711" s="668"/>
      <c r="AS711" s="668"/>
      <c r="AT711" s="668"/>
      <c r="AU711" s="668"/>
      <c r="AV711" s="668"/>
      <c r="AW711" s="668"/>
      <c r="AX711" s="669"/>
    </row>
    <row r="712" spans="1:50" ht="46.5" customHeight="1" x14ac:dyDescent="0.2">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607</v>
      </c>
      <c r="AE712" s="589"/>
      <c r="AF712" s="589"/>
      <c r="AG712" s="597" t="s">
        <v>618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7" t="s">
        <v>581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619</v>
      </c>
      <c r="AH714" s="693"/>
      <c r="AI714" s="693"/>
      <c r="AJ714" s="693"/>
      <c r="AK714" s="693"/>
      <c r="AL714" s="693"/>
      <c r="AM714" s="693"/>
      <c r="AN714" s="693"/>
      <c r="AO714" s="693"/>
      <c r="AP714" s="693"/>
      <c r="AQ714" s="693"/>
      <c r="AR714" s="693"/>
      <c r="AS714" s="693"/>
      <c r="AT714" s="693"/>
      <c r="AU714" s="693"/>
      <c r="AV714" s="693"/>
      <c r="AW714" s="693"/>
      <c r="AX714" s="694"/>
    </row>
    <row r="715" spans="1:50" ht="51" customHeight="1" x14ac:dyDescent="0.2">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607</v>
      </c>
      <c r="AE715" s="671"/>
      <c r="AF715" s="780"/>
      <c r="AG715" s="529" t="s">
        <v>697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2">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614</v>
      </c>
      <c r="AE716" s="762"/>
      <c r="AF716" s="762"/>
      <c r="AG716" s="667" t="s">
        <v>601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607</v>
      </c>
      <c r="AE717" s="155"/>
      <c r="AF717" s="155"/>
      <c r="AG717" s="667" t="s">
        <v>620</v>
      </c>
      <c r="AH717" s="668"/>
      <c r="AI717" s="668"/>
      <c r="AJ717" s="668"/>
      <c r="AK717" s="668"/>
      <c r="AL717" s="668"/>
      <c r="AM717" s="668"/>
      <c r="AN717" s="668"/>
      <c r="AO717" s="668"/>
      <c r="AP717" s="668"/>
      <c r="AQ717" s="668"/>
      <c r="AR717" s="668"/>
      <c r="AS717" s="668"/>
      <c r="AT717" s="668"/>
      <c r="AU717" s="668"/>
      <c r="AV717" s="668"/>
      <c r="AW717" s="668"/>
      <c r="AX717" s="669"/>
    </row>
    <row r="718" spans="1:50" ht="40.5" customHeight="1" x14ac:dyDescent="0.2">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60" t="s">
        <v>691</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2">
      <c r="A721" s="653"/>
      <c r="B721" s="654"/>
      <c r="C721" s="920" t="s">
        <v>622</v>
      </c>
      <c r="D721" s="921"/>
      <c r="E721" s="921"/>
      <c r="F721" s="922"/>
      <c r="G721" s="940"/>
      <c r="H721" s="941"/>
      <c r="I721" s="83" t="str">
        <f>IF(OR(G721="　", G721=""), "", "-")</f>
        <v/>
      </c>
      <c r="J721" s="919">
        <v>680</v>
      </c>
      <c r="K721" s="919"/>
      <c r="L721" s="83" t="str">
        <f>IF(M721="","","-")</f>
        <v/>
      </c>
      <c r="M721" s="84"/>
      <c r="N721" s="916" t="s">
        <v>675</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2">
      <c r="A722" s="653"/>
      <c r="B722" s="654"/>
      <c r="C722" s="920" t="s">
        <v>622</v>
      </c>
      <c r="D722" s="921"/>
      <c r="E722" s="921"/>
      <c r="F722" s="922"/>
      <c r="G722" s="940"/>
      <c r="H722" s="941"/>
      <c r="I722" s="83" t="str">
        <f t="shared" ref="I722:I725" si="4">IF(OR(G722="　", G722=""), "", "-")</f>
        <v/>
      </c>
      <c r="J722" s="919">
        <v>683</v>
      </c>
      <c r="K722" s="919"/>
      <c r="L722" s="83" t="str">
        <f t="shared" ref="L722:L725" si="5">IF(M722="","","-")</f>
        <v/>
      </c>
      <c r="M722" s="84"/>
      <c r="N722" s="916" t="s">
        <v>570</v>
      </c>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2">
      <c r="A723" s="653"/>
      <c r="B723" s="654"/>
      <c r="C723" s="920" t="s">
        <v>622</v>
      </c>
      <c r="D723" s="921"/>
      <c r="E723" s="921"/>
      <c r="F723" s="922"/>
      <c r="G723" s="940"/>
      <c r="H723" s="941"/>
      <c r="I723" s="83" t="str">
        <f t="shared" si="4"/>
        <v/>
      </c>
      <c r="J723" s="919">
        <v>684</v>
      </c>
      <c r="K723" s="919"/>
      <c r="L723" s="83" t="str">
        <f t="shared" si="5"/>
        <v/>
      </c>
      <c r="M723" s="84"/>
      <c r="N723" s="916" t="s">
        <v>667</v>
      </c>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2">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2">
      <c r="A725" s="655"/>
      <c r="B725" s="656"/>
      <c r="C725" s="923"/>
      <c r="D725" s="924"/>
      <c r="E725" s="924"/>
      <c r="F725" s="925"/>
      <c r="G725" s="959"/>
      <c r="H725" s="960"/>
      <c r="I725" s="85" t="str">
        <f t="shared" si="4"/>
        <v/>
      </c>
      <c r="J725" s="961"/>
      <c r="K725" s="961"/>
      <c r="L725" s="85" t="str">
        <f t="shared" si="5"/>
        <v/>
      </c>
      <c r="M725" s="86"/>
      <c r="N725" s="916"/>
      <c r="O725" s="917"/>
      <c r="P725" s="917"/>
      <c r="Q725" s="917"/>
      <c r="R725" s="917"/>
      <c r="S725" s="917"/>
      <c r="T725" s="917"/>
      <c r="U725" s="917"/>
      <c r="V725" s="917"/>
      <c r="W725" s="917"/>
      <c r="X725" s="917"/>
      <c r="Y725" s="917"/>
      <c r="Z725" s="917"/>
      <c r="AA725" s="917"/>
      <c r="AB725" s="917"/>
      <c r="AC725" s="917"/>
      <c r="AD725" s="917"/>
      <c r="AE725" s="917"/>
      <c r="AF725" s="91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4" t="s">
        <v>48</v>
      </c>
      <c r="B726" s="625"/>
      <c r="C726" s="446" t="s">
        <v>53</v>
      </c>
      <c r="D726" s="584"/>
      <c r="E726" s="584"/>
      <c r="F726" s="585"/>
      <c r="G726" s="800" t="s">
        <v>700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6"/>
      <c r="B727" s="627"/>
      <c r="C727" s="698" t="s">
        <v>57</v>
      </c>
      <c r="D727" s="699"/>
      <c r="E727" s="699"/>
      <c r="F727" s="700"/>
      <c r="G727" s="798" t="s">
        <v>699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5">
      <c r="A729" s="768" t="s">
        <v>703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t="s">
        <v>257</v>
      </c>
      <c r="B731" s="622"/>
      <c r="C731" s="622"/>
      <c r="D731" s="622"/>
      <c r="E731" s="623"/>
      <c r="F731" s="683" t="s">
        <v>704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52" t="s">
        <v>257</v>
      </c>
      <c r="B733" s="753"/>
      <c r="C733" s="753"/>
      <c r="D733" s="753"/>
      <c r="E733" s="754"/>
      <c r="F733" s="769" t="s">
        <v>711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23" t="s">
        <v>550</v>
      </c>
      <c r="B737" s="124"/>
      <c r="C737" s="124"/>
      <c r="D737" s="125"/>
      <c r="E737" s="122" t="s">
        <v>623</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2">
      <c r="A738" s="123" t="s">
        <v>540</v>
      </c>
      <c r="B738" s="124"/>
      <c r="C738" s="124"/>
      <c r="D738" s="125"/>
      <c r="E738" s="122" t="s">
        <v>624</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630</v>
      </c>
      <c r="AS738" s="103"/>
      <c r="AT738" s="103"/>
      <c r="AU738" s="103"/>
      <c r="AV738" s="103"/>
      <c r="AW738" s="103"/>
      <c r="AX738" s="104"/>
    </row>
    <row r="739" spans="1:52" ht="24.75" customHeight="1" thickBot="1" x14ac:dyDescent="0.25">
      <c r="A739" s="126" t="s">
        <v>530</v>
      </c>
      <c r="B739" s="127"/>
      <c r="C739" s="127"/>
      <c r="D739" s="128"/>
      <c r="E739" s="129" t="s">
        <v>622</v>
      </c>
      <c r="F739" s="117"/>
      <c r="G739" s="117"/>
      <c r="H739" s="93" t="str">
        <f>IF(E739="", "", "(")</f>
        <v>(</v>
      </c>
      <c r="I739" s="117"/>
      <c r="J739" s="117"/>
      <c r="K739" s="93" t="str">
        <f>IF(OR(I739="　", I739=""), "", "-")</f>
        <v/>
      </c>
      <c r="L739" s="118">
        <v>672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2">
      <c r="A779" s="763" t="s">
        <v>512</v>
      </c>
      <c r="B779" s="764"/>
      <c r="C779" s="764"/>
      <c r="D779" s="764"/>
      <c r="E779" s="764"/>
      <c r="F779" s="765"/>
      <c r="G779" s="442" t="s">
        <v>698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30" customHeight="1" x14ac:dyDescent="0.2">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0" customHeight="1" x14ac:dyDescent="0.2">
      <c r="A781" s="559"/>
      <c r="B781" s="766"/>
      <c r="C781" s="766"/>
      <c r="D781" s="766"/>
      <c r="E781" s="766"/>
      <c r="F781" s="767"/>
      <c r="G781" s="452" t="s">
        <v>631</v>
      </c>
      <c r="H781" s="453"/>
      <c r="I781" s="453"/>
      <c r="J781" s="453"/>
      <c r="K781" s="454"/>
      <c r="L781" s="455" t="s">
        <v>633</v>
      </c>
      <c r="M781" s="456"/>
      <c r="N781" s="456"/>
      <c r="O781" s="456"/>
      <c r="P781" s="456"/>
      <c r="Q781" s="456"/>
      <c r="R781" s="456"/>
      <c r="S781" s="456"/>
      <c r="T781" s="456"/>
      <c r="U781" s="456"/>
      <c r="V781" s="456"/>
      <c r="W781" s="456"/>
      <c r="X781" s="457"/>
      <c r="Y781" s="458">
        <v>7.3</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30" customHeight="1" x14ac:dyDescent="0.2">
      <c r="A782" s="559"/>
      <c r="B782" s="766"/>
      <c r="C782" s="766"/>
      <c r="D782" s="766"/>
      <c r="E782" s="766"/>
      <c r="F782" s="767"/>
      <c r="G782" s="348" t="s">
        <v>632</v>
      </c>
      <c r="H782" s="349"/>
      <c r="I782" s="349"/>
      <c r="J782" s="349"/>
      <c r="K782" s="350"/>
      <c r="L782" s="401" t="s">
        <v>634</v>
      </c>
      <c r="M782" s="402"/>
      <c r="N782" s="402"/>
      <c r="O782" s="402"/>
      <c r="P782" s="402"/>
      <c r="Q782" s="402"/>
      <c r="R782" s="402"/>
      <c r="S782" s="402"/>
      <c r="T782" s="402"/>
      <c r="U782" s="402"/>
      <c r="V782" s="402"/>
      <c r="W782" s="402"/>
      <c r="X782" s="403"/>
      <c r="Y782" s="398">
        <v>2.5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 customHeigh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9.8000000000000007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2">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2">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2">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2">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2">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2">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2">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2">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2">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5" t="s">
        <v>468</v>
      </c>
      <c r="AM831" s="956"/>
      <c r="AN831" s="956"/>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0.5" customHeight="1" x14ac:dyDescent="0.2">
      <c r="A837" s="404">
        <v>1</v>
      </c>
      <c r="B837" s="404">
        <v>1</v>
      </c>
      <c r="C837" s="424" t="s">
        <v>635</v>
      </c>
      <c r="D837" s="418"/>
      <c r="E837" s="418"/>
      <c r="F837" s="418"/>
      <c r="G837" s="418"/>
      <c r="H837" s="418"/>
      <c r="I837" s="418"/>
      <c r="J837" s="419">
        <v>3010401009628</v>
      </c>
      <c r="K837" s="420"/>
      <c r="L837" s="420"/>
      <c r="M837" s="420"/>
      <c r="N837" s="420"/>
      <c r="O837" s="420"/>
      <c r="P837" s="425" t="s">
        <v>636</v>
      </c>
      <c r="Q837" s="317"/>
      <c r="R837" s="317"/>
      <c r="S837" s="317"/>
      <c r="T837" s="317"/>
      <c r="U837" s="317"/>
      <c r="V837" s="317"/>
      <c r="W837" s="317"/>
      <c r="X837" s="317"/>
      <c r="Y837" s="318">
        <v>9.8000000000000007</v>
      </c>
      <c r="Z837" s="319"/>
      <c r="AA837" s="319"/>
      <c r="AB837" s="320"/>
      <c r="AC837" s="328" t="s">
        <v>499</v>
      </c>
      <c r="AD837" s="423"/>
      <c r="AE837" s="423"/>
      <c r="AF837" s="423"/>
      <c r="AG837" s="423"/>
      <c r="AH837" s="421">
        <v>1</v>
      </c>
      <c r="AI837" s="422"/>
      <c r="AJ837" s="422"/>
      <c r="AK837" s="422"/>
      <c r="AL837" s="325">
        <v>58</v>
      </c>
      <c r="AM837" s="326"/>
      <c r="AN837" s="326"/>
      <c r="AO837" s="327"/>
      <c r="AP837" s="321" t="s">
        <v>665</v>
      </c>
      <c r="AQ837" s="321"/>
      <c r="AR837" s="321"/>
      <c r="AS837" s="321"/>
      <c r="AT837" s="321"/>
      <c r="AU837" s="321"/>
      <c r="AV837" s="321"/>
      <c r="AW837" s="321"/>
      <c r="AX837" s="321"/>
    </row>
    <row r="838" spans="1:50" ht="30" customHeight="1" x14ac:dyDescent="0.2">
      <c r="A838" s="404">
        <v>2</v>
      </c>
      <c r="B838" s="404">
        <v>1</v>
      </c>
      <c r="C838" s="424" t="s">
        <v>635</v>
      </c>
      <c r="D838" s="418"/>
      <c r="E838" s="418"/>
      <c r="F838" s="418"/>
      <c r="G838" s="418"/>
      <c r="H838" s="418"/>
      <c r="I838" s="418"/>
      <c r="J838" s="419">
        <v>3010401009628</v>
      </c>
      <c r="K838" s="420"/>
      <c r="L838" s="420"/>
      <c r="M838" s="420"/>
      <c r="N838" s="420"/>
      <c r="O838" s="420"/>
      <c r="P838" s="425" t="s">
        <v>707</v>
      </c>
      <c r="Q838" s="317"/>
      <c r="R838" s="317"/>
      <c r="S838" s="317"/>
      <c r="T838" s="317"/>
      <c r="U838" s="317"/>
      <c r="V838" s="317"/>
      <c r="W838" s="317"/>
      <c r="X838" s="317"/>
      <c r="Y838" s="318">
        <v>8.4</v>
      </c>
      <c r="Z838" s="319"/>
      <c r="AA838" s="319"/>
      <c r="AB838" s="320"/>
      <c r="AC838" s="328" t="s">
        <v>499</v>
      </c>
      <c r="AD838" s="328"/>
      <c r="AE838" s="328"/>
      <c r="AF838" s="328"/>
      <c r="AG838" s="328"/>
      <c r="AH838" s="421">
        <v>1</v>
      </c>
      <c r="AI838" s="422"/>
      <c r="AJ838" s="422"/>
      <c r="AK838" s="422"/>
      <c r="AL838" s="325">
        <v>81</v>
      </c>
      <c r="AM838" s="326"/>
      <c r="AN838" s="326"/>
      <c r="AO838" s="327"/>
      <c r="AP838" s="321" t="s">
        <v>708</v>
      </c>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9.5"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18" t="s">
        <v>637</v>
      </c>
      <c r="D870" s="418"/>
      <c r="E870" s="418"/>
      <c r="F870" s="418"/>
      <c r="G870" s="418"/>
      <c r="H870" s="418"/>
      <c r="I870" s="418"/>
      <c r="J870" s="419">
        <v>1200001003377</v>
      </c>
      <c r="K870" s="420"/>
      <c r="L870" s="420"/>
      <c r="M870" s="420"/>
      <c r="N870" s="420"/>
      <c r="O870" s="420"/>
      <c r="P870" s="425" t="s">
        <v>662</v>
      </c>
      <c r="Q870" s="317"/>
      <c r="R870" s="317"/>
      <c r="S870" s="317"/>
      <c r="T870" s="317"/>
      <c r="U870" s="317"/>
      <c r="V870" s="317"/>
      <c r="W870" s="317"/>
      <c r="X870" s="317"/>
      <c r="Y870" s="318">
        <v>0.5</v>
      </c>
      <c r="Z870" s="319"/>
      <c r="AA870" s="319"/>
      <c r="AB870" s="320"/>
      <c r="AC870" s="328" t="s">
        <v>196</v>
      </c>
      <c r="AD870" s="423"/>
      <c r="AE870" s="423"/>
      <c r="AF870" s="423"/>
      <c r="AG870" s="423"/>
      <c r="AH870" s="421" t="s">
        <v>663</v>
      </c>
      <c r="AI870" s="422"/>
      <c r="AJ870" s="422"/>
      <c r="AK870" s="422"/>
      <c r="AL870" s="325" t="s">
        <v>663</v>
      </c>
      <c r="AM870" s="326"/>
      <c r="AN870" s="326"/>
      <c r="AO870" s="327"/>
      <c r="AP870" s="321" t="s">
        <v>663</v>
      </c>
      <c r="AQ870" s="321"/>
      <c r="AR870" s="321"/>
      <c r="AS870" s="321"/>
      <c r="AT870" s="321"/>
      <c r="AU870" s="321"/>
      <c r="AV870" s="321"/>
      <c r="AW870" s="321"/>
      <c r="AX870" s="321"/>
    </row>
    <row r="871" spans="1:50" ht="30" customHeight="1" x14ac:dyDescent="0.2">
      <c r="A871" s="404">
        <v>2</v>
      </c>
      <c r="B871" s="404">
        <v>1</v>
      </c>
      <c r="C871" s="418" t="s">
        <v>638</v>
      </c>
      <c r="D871" s="418"/>
      <c r="E871" s="418"/>
      <c r="F871" s="418"/>
      <c r="G871" s="418"/>
      <c r="H871" s="418"/>
      <c r="I871" s="418"/>
      <c r="J871" s="419">
        <v>5180001036822</v>
      </c>
      <c r="K871" s="420"/>
      <c r="L871" s="420"/>
      <c r="M871" s="420"/>
      <c r="N871" s="420"/>
      <c r="O871" s="420"/>
      <c r="P871" s="425" t="s">
        <v>662</v>
      </c>
      <c r="Q871" s="317"/>
      <c r="R871" s="317"/>
      <c r="S871" s="317"/>
      <c r="T871" s="317"/>
      <c r="U871" s="317"/>
      <c r="V871" s="317"/>
      <c r="W871" s="317"/>
      <c r="X871" s="317"/>
      <c r="Y871" s="318">
        <v>7.0000000000000007E-2</v>
      </c>
      <c r="Z871" s="319"/>
      <c r="AA871" s="319"/>
      <c r="AB871" s="320"/>
      <c r="AC871" s="328" t="s">
        <v>196</v>
      </c>
      <c r="AD871" s="423"/>
      <c r="AE871" s="423"/>
      <c r="AF871" s="423"/>
      <c r="AG871" s="423"/>
      <c r="AH871" s="421" t="s">
        <v>664</v>
      </c>
      <c r="AI871" s="422"/>
      <c r="AJ871" s="422"/>
      <c r="AK871" s="422"/>
      <c r="AL871" s="325" t="s">
        <v>663</v>
      </c>
      <c r="AM871" s="326"/>
      <c r="AN871" s="326"/>
      <c r="AO871" s="327"/>
      <c r="AP871" s="321" t="s">
        <v>663</v>
      </c>
      <c r="AQ871" s="321"/>
      <c r="AR871" s="321"/>
      <c r="AS871" s="321"/>
      <c r="AT871" s="321"/>
      <c r="AU871" s="321"/>
      <c r="AV871" s="321"/>
      <c r="AW871" s="321"/>
      <c r="AX871" s="321"/>
    </row>
    <row r="872" spans="1:50" ht="30" customHeight="1" x14ac:dyDescent="0.2">
      <c r="A872" s="404">
        <v>3</v>
      </c>
      <c r="B872" s="404">
        <v>1</v>
      </c>
      <c r="C872" s="424" t="s">
        <v>639</v>
      </c>
      <c r="D872" s="418"/>
      <c r="E872" s="418"/>
      <c r="F872" s="418"/>
      <c r="G872" s="418"/>
      <c r="H872" s="418"/>
      <c r="I872" s="418"/>
      <c r="J872" s="419">
        <v>6010001021699</v>
      </c>
      <c r="K872" s="420"/>
      <c r="L872" s="420"/>
      <c r="M872" s="420"/>
      <c r="N872" s="420"/>
      <c r="O872" s="420"/>
      <c r="P872" s="425" t="s">
        <v>685</v>
      </c>
      <c r="Q872" s="317"/>
      <c r="R872" s="317"/>
      <c r="S872" s="317"/>
      <c r="T872" s="317"/>
      <c r="U872" s="317"/>
      <c r="V872" s="317"/>
      <c r="W872" s="317"/>
      <c r="X872" s="317"/>
      <c r="Y872" s="318">
        <v>0.03</v>
      </c>
      <c r="Z872" s="319"/>
      <c r="AA872" s="319"/>
      <c r="AB872" s="320"/>
      <c r="AC872" s="328" t="s">
        <v>196</v>
      </c>
      <c r="AD872" s="423"/>
      <c r="AE872" s="423"/>
      <c r="AF872" s="423"/>
      <c r="AG872" s="423"/>
      <c r="AH872" s="323" t="s">
        <v>663</v>
      </c>
      <c r="AI872" s="324"/>
      <c r="AJ872" s="324"/>
      <c r="AK872" s="324"/>
      <c r="AL872" s="325" t="s">
        <v>663</v>
      </c>
      <c r="AM872" s="326"/>
      <c r="AN872" s="326"/>
      <c r="AO872" s="327"/>
      <c r="AP872" s="321" t="s">
        <v>663</v>
      </c>
      <c r="AQ872" s="321"/>
      <c r="AR872" s="321"/>
      <c r="AS872" s="321"/>
      <c r="AT872" s="321"/>
      <c r="AU872" s="321"/>
      <c r="AV872" s="321"/>
      <c r="AW872" s="321"/>
      <c r="AX872" s="321"/>
    </row>
    <row r="873" spans="1:50" ht="41.25" customHeight="1" x14ac:dyDescent="0.2">
      <c r="A873" s="404">
        <v>4</v>
      </c>
      <c r="B873" s="404">
        <v>1</v>
      </c>
      <c r="C873" s="424" t="s">
        <v>690</v>
      </c>
      <c r="D873" s="418"/>
      <c r="E873" s="418"/>
      <c r="F873" s="418"/>
      <c r="G873" s="418"/>
      <c r="H873" s="418"/>
      <c r="I873" s="418"/>
      <c r="J873" s="419">
        <v>3010905000792</v>
      </c>
      <c r="K873" s="420"/>
      <c r="L873" s="420"/>
      <c r="M873" s="420"/>
      <c r="N873" s="420"/>
      <c r="O873" s="420"/>
      <c r="P873" s="425" t="s">
        <v>662</v>
      </c>
      <c r="Q873" s="317"/>
      <c r="R873" s="317"/>
      <c r="S873" s="317"/>
      <c r="T873" s="317"/>
      <c r="U873" s="317"/>
      <c r="V873" s="317"/>
      <c r="W873" s="317"/>
      <c r="X873" s="317"/>
      <c r="Y873" s="318">
        <v>3.0000000000000001E-3</v>
      </c>
      <c r="Z873" s="319"/>
      <c r="AA873" s="319"/>
      <c r="AB873" s="320"/>
      <c r="AC873" s="328" t="s">
        <v>196</v>
      </c>
      <c r="AD873" s="423"/>
      <c r="AE873" s="423"/>
      <c r="AF873" s="423"/>
      <c r="AG873" s="423"/>
      <c r="AH873" s="323" t="s">
        <v>663</v>
      </c>
      <c r="AI873" s="324"/>
      <c r="AJ873" s="324"/>
      <c r="AK873" s="324"/>
      <c r="AL873" s="325" t="s">
        <v>663</v>
      </c>
      <c r="AM873" s="326"/>
      <c r="AN873" s="326"/>
      <c r="AO873" s="327"/>
      <c r="AP873" s="321" t="s">
        <v>665</v>
      </c>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425"/>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2">
      <c r="A903" s="404">
        <v>1</v>
      </c>
      <c r="B903" s="404">
        <v>1</v>
      </c>
      <c r="C903" s="418" t="s">
        <v>640</v>
      </c>
      <c r="D903" s="418"/>
      <c r="E903" s="418"/>
      <c r="F903" s="418"/>
      <c r="G903" s="418"/>
      <c r="H903" s="418"/>
      <c r="I903" s="418"/>
      <c r="J903" s="419">
        <v>4120001126778</v>
      </c>
      <c r="K903" s="420"/>
      <c r="L903" s="420"/>
      <c r="M903" s="420"/>
      <c r="N903" s="420"/>
      <c r="O903" s="420"/>
      <c r="P903" s="317" t="s">
        <v>587</v>
      </c>
      <c r="Q903" s="317"/>
      <c r="R903" s="317"/>
      <c r="S903" s="317"/>
      <c r="T903" s="317"/>
      <c r="U903" s="317"/>
      <c r="V903" s="317"/>
      <c r="W903" s="317"/>
      <c r="X903" s="317"/>
      <c r="Y903" s="318">
        <v>0.3</v>
      </c>
      <c r="Z903" s="319"/>
      <c r="AA903" s="319"/>
      <c r="AB903" s="320"/>
      <c r="AC903" s="328" t="s">
        <v>196</v>
      </c>
      <c r="AD903" s="423"/>
      <c r="AE903" s="423"/>
      <c r="AF903" s="423"/>
      <c r="AG903" s="423"/>
      <c r="AH903" s="421" t="s">
        <v>651</v>
      </c>
      <c r="AI903" s="422"/>
      <c r="AJ903" s="422"/>
      <c r="AK903" s="422"/>
      <c r="AL903" s="325" t="s">
        <v>651</v>
      </c>
      <c r="AM903" s="326"/>
      <c r="AN903" s="326"/>
      <c r="AO903" s="327"/>
      <c r="AP903" s="321" t="s">
        <v>649</v>
      </c>
      <c r="AQ903" s="321"/>
      <c r="AR903" s="321"/>
      <c r="AS903" s="321"/>
      <c r="AT903" s="321"/>
      <c r="AU903" s="321"/>
      <c r="AV903" s="321"/>
      <c r="AW903" s="321"/>
      <c r="AX903" s="321"/>
    </row>
    <row r="904" spans="1:50" ht="30" customHeight="1" x14ac:dyDescent="0.2">
      <c r="A904" s="404">
        <v>2</v>
      </c>
      <c r="B904" s="404">
        <v>1</v>
      </c>
      <c r="C904" s="424" t="s">
        <v>641</v>
      </c>
      <c r="D904" s="418"/>
      <c r="E904" s="418"/>
      <c r="F904" s="418"/>
      <c r="G904" s="418"/>
      <c r="H904" s="418"/>
      <c r="I904" s="418"/>
      <c r="J904" s="419" t="s">
        <v>642</v>
      </c>
      <c r="K904" s="420"/>
      <c r="L904" s="420"/>
      <c r="M904" s="420"/>
      <c r="N904" s="420"/>
      <c r="O904" s="420"/>
      <c r="P904" s="317" t="s">
        <v>587</v>
      </c>
      <c r="Q904" s="317"/>
      <c r="R904" s="317"/>
      <c r="S904" s="317"/>
      <c r="T904" s="317"/>
      <c r="U904" s="317"/>
      <c r="V904" s="317"/>
      <c r="W904" s="317"/>
      <c r="X904" s="317"/>
      <c r="Y904" s="318">
        <v>0.04</v>
      </c>
      <c r="Z904" s="319"/>
      <c r="AA904" s="319"/>
      <c r="AB904" s="320"/>
      <c r="AC904" s="328" t="s">
        <v>196</v>
      </c>
      <c r="AD904" s="328"/>
      <c r="AE904" s="328"/>
      <c r="AF904" s="328"/>
      <c r="AG904" s="328"/>
      <c r="AH904" s="421" t="s">
        <v>650</v>
      </c>
      <c r="AI904" s="422"/>
      <c r="AJ904" s="422"/>
      <c r="AK904" s="422"/>
      <c r="AL904" s="318" t="s">
        <v>668</v>
      </c>
      <c r="AM904" s="319"/>
      <c r="AN904" s="319"/>
      <c r="AO904" s="320"/>
      <c r="AP904" s="321" t="s">
        <v>651</v>
      </c>
      <c r="AQ904" s="321"/>
      <c r="AR904" s="321"/>
      <c r="AS904" s="321"/>
      <c r="AT904" s="321"/>
      <c r="AU904" s="321"/>
      <c r="AV904" s="321"/>
      <c r="AW904" s="321"/>
      <c r="AX904" s="321"/>
    </row>
    <row r="905" spans="1:50" ht="30" customHeight="1" x14ac:dyDescent="0.2">
      <c r="A905" s="404">
        <v>3</v>
      </c>
      <c r="B905" s="404">
        <v>1</v>
      </c>
      <c r="C905" s="424" t="s">
        <v>643</v>
      </c>
      <c r="D905" s="418"/>
      <c r="E905" s="418"/>
      <c r="F905" s="418"/>
      <c r="G905" s="418"/>
      <c r="H905" s="418"/>
      <c r="I905" s="418"/>
      <c r="J905" s="419" t="s">
        <v>575</v>
      </c>
      <c r="K905" s="420"/>
      <c r="L905" s="420"/>
      <c r="M905" s="420"/>
      <c r="N905" s="420"/>
      <c r="O905" s="420"/>
      <c r="P905" s="425" t="s">
        <v>587</v>
      </c>
      <c r="Q905" s="317"/>
      <c r="R905" s="317"/>
      <c r="S905" s="317"/>
      <c r="T905" s="317"/>
      <c r="U905" s="317"/>
      <c r="V905" s="317"/>
      <c r="W905" s="317"/>
      <c r="X905" s="317"/>
      <c r="Y905" s="318">
        <v>1.2E-2</v>
      </c>
      <c r="Z905" s="319"/>
      <c r="AA905" s="319"/>
      <c r="AB905" s="320"/>
      <c r="AC905" s="328" t="s">
        <v>196</v>
      </c>
      <c r="AD905" s="328"/>
      <c r="AE905" s="328"/>
      <c r="AF905" s="328"/>
      <c r="AG905" s="328"/>
      <c r="AH905" s="323" t="s">
        <v>649</v>
      </c>
      <c r="AI905" s="324"/>
      <c r="AJ905" s="324"/>
      <c r="AK905" s="324"/>
      <c r="AL905" s="318" t="s">
        <v>668</v>
      </c>
      <c r="AM905" s="319"/>
      <c r="AN905" s="319"/>
      <c r="AO905" s="320"/>
      <c r="AP905" s="321" t="s">
        <v>649</v>
      </c>
      <c r="AQ905" s="321"/>
      <c r="AR905" s="321"/>
      <c r="AS905" s="321"/>
      <c r="AT905" s="321"/>
      <c r="AU905" s="321"/>
      <c r="AV905" s="321"/>
      <c r="AW905" s="321"/>
      <c r="AX905" s="321"/>
    </row>
    <row r="906" spans="1:50" ht="30" customHeight="1" x14ac:dyDescent="0.2">
      <c r="A906" s="404">
        <v>4</v>
      </c>
      <c r="B906" s="404">
        <v>1</v>
      </c>
      <c r="C906" s="424" t="s">
        <v>644</v>
      </c>
      <c r="D906" s="418"/>
      <c r="E906" s="418"/>
      <c r="F906" s="418"/>
      <c r="G906" s="418"/>
      <c r="H906" s="418"/>
      <c r="I906" s="418"/>
      <c r="J906" s="419" t="s">
        <v>575</v>
      </c>
      <c r="K906" s="420"/>
      <c r="L906" s="420"/>
      <c r="M906" s="420"/>
      <c r="N906" s="420"/>
      <c r="O906" s="420"/>
      <c r="P906" s="425" t="s">
        <v>587</v>
      </c>
      <c r="Q906" s="317"/>
      <c r="R906" s="317"/>
      <c r="S906" s="317"/>
      <c r="T906" s="317"/>
      <c r="U906" s="317"/>
      <c r="V906" s="317"/>
      <c r="W906" s="317"/>
      <c r="X906" s="317"/>
      <c r="Y906" s="318">
        <v>0.01</v>
      </c>
      <c r="Z906" s="319"/>
      <c r="AA906" s="319"/>
      <c r="AB906" s="320"/>
      <c r="AC906" s="328" t="s">
        <v>196</v>
      </c>
      <c r="AD906" s="328"/>
      <c r="AE906" s="328"/>
      <c r="AF906" s="328"/>
      <c r="AG906" s="328"/>
      <c r="AH906" s="323" t="s">
        <v>649</v>
      </c>
      <c r="AI906" s="324"/>
      <c r="AJ906" s="324"/>
      <c r="AK906" s="324"/>
      <c r="AL906" s="318" t="s">
        <v>669</v>
      </c>
      <c r="AM906" s="319"/>
      <c r="AN906" s="319"/>
      <c r="AO906" s="320"/>
      <c r="AP906" s="321" t="s">
        <v>651</v>
      </c>
      <c r="AQ906" s="321"/>
      <c r="AR906" s="321"/>
      <c r="AS906" s="321"/>
      <c r="AT906" s="321"/>
      <c r="AU906" s="321"/>
      <c r="AV906" s="321"/>
      <c r="AW906" s="321"/>
      <c r="AX906" s="321"/>
    </row>
    <row r="907" spans="1:50" ht="30" customHeight="1" x14ac:dyDescent="0.2">
      <c r="A907" s="404">
        <v>5</v>
      </c>
      <c r="B907" s="404">
        <v>1</v>
      </c>
      <c r="C907" s="424" t="s">
        <v>645</v>
      </c>
      <c r="D907" s="418"/>
      <c r="E907" s="418"/>
      <c r="F907" s="418"/>
      <c r="G907" s="418"/>
      <c r="H907" s="418"/>
      <c r="I907" s="418"/>
      <c r="J907" s="419" t="s">
        <v>575</v>
      </c>
      <c r="K907" s="420"/>
      <c r="L907" s="420"/>
      <c r="M907" s="420"/>
      <c r="N907" s="420"/>
      <c r="O907" s="420"/>
      <c r="P907" s="317" t="s">
        <v>587</v>
      </c>
      <c r="Q907" s="317"/>
      <c r="R907" s="317"/>
      <c r="S907" s="317"/>
      <c r="T907" s="317"/>
      <c r="U907" s="317"/>
      <c r="V907" s="317"/>
      <c r="W907" s="317"/>
      <c r="X907" s="317"/>
      <c r="Y907" s="318">
        <v>0.01</v>
      </c>
      <c r="Z907" s="319"/>
      <c r="AA907" s="319"/>
      <c r="AB907" s="320"/>
      <c r="AC907" s="322" t="s">
        <v>196</v>
      </c>
      <c r="AD907" s="322"/>
      <c r="AE907" s="322"/>
      <c r="AF907" s="322"/>
      <c r="AG907" s="322"/>
      <c r="AH907" s="323" t="s">
        <v>650</v>
      </c>
      <c r="AI907" s="324"/>
      <c r="AJ907" s="324"/>
      <c r="AK907" s="324"/>
      <c r="AL907" s="318" t="s">
        <v>668</v>
      </c>
      <c r="AM907" s="319"/>
      <c r="AN907" s="319"/>
      <c r="AO907" s="320"/>
      <c r="AP907" s="321" t="s">
        <v>649</v>
      </c>
      <c r="AQ907" s="321"/>
      <c r="AR907" s="321"/>
      <c r="AS907" s="321"/>
      <c r="AT907" s="321"/>
      <c r="AU907" s="321"/>
      <c r="AV907" s="321"/>
      <c r="AW907" s="321"/>
      <c r="AX907" s="321"/>
    </row>
    <row r="908" spans="1:50" ht="30" customHeight="1" x14ac:dyDescent="0.2">
      <c r="A908" s="404">
        <v>6</v>
      </c>
      <c r="B908" s="404">
        <v>1</v>
      </c>
      <c r="C908" s="424" t="s">
        <v>646</v>
      </c>
      <c r="D908" s="418"/>
      <c r="E908" s="418"/>
      <c r="F908" s="418"/>
      <c r="G908" s="418"/>
      <c r="H908" s="418"/>
      <c r="I908" s="418"/>
      <c r="J908" s="419" t="s">
        <v>575</v>
      </c>
      <c r="K908" s="420"/>
      <c r="L908" s="420"/>
      <c r="M908" s="420"/>
      <c r="N908" s="420"/>
      <c r="O908" s="420"/>
      <c r="P908" s="317" t="s">
        <v>587</v>
      </c>
      <c r="Q908" s="317"/>
      <c r="R908" s="317"/>
      <c r="S908" s="317"/>
      <c r="T908" s="317"/>
      <c r="U908" s="317"/>
      <c r="V908" s="317"/>
      <c r="W908" s="317"/>
      <c r="X908" s="317"/>
      <c r="Y908" s="318">
        <v>0.01</v>
      </c>
      <c r="Z908" s="319"/>
      <c r="AA908" s="319"/>
      <c r="AB908" s="320"/>
      <c r="AC908" s="322" t="s">
        <v>196</v>
      </c>
      <c r="AD908" s="322"/>
      <c r="AE908" s="322"/>
      <c r="AF908" s="322"/>
      <c r="AG908" s="322"/>
      <c r="AH908" s="323" t="s">
        <v>575</v>
      </c>
      <c r="AI908" s="324"/>
      <c r="AJ908" s="324"/>
      <c r="AK908" s="324"/>
      <c r="AL908" s="318" t="s">
        <v>669</v>
      </c>
      <c r="AM908" s="319"/>
      <c r="AN908" s="319"/>
      <c r="AO908" s="320"/>
      <c r="AP908" s="321" t="s">
        <v>651</v>
      </c>
      <c r="AQ908" s="321"/>
      <c r="AR908" s="321"/>
      <c r="AS908" s="321"/>
      <c r="AT908" s="321"/>
      <c r="AU908" s="321"/>
      <c r="AV908" s="321"/>
      <c r="AW908" s="321"/>
      <c r="AX908" s="321"/>
    </row>
    <row r="909" spans="1:50" ht="30" customHeight="1" x14ac:dyDescent="0.2">
      <c r="A909" s="404">
        <v>7</v>
      </c>
      <c r="B909" s="404">
        <v>1</v>
      </c>
      <c r="C909" s="424" t="s">
        <v>647</v>
      </c>
      <c r="D909" s="418"/>
      <c r="E909" s="418"/>
      <c r="F909" s="418"/>
      <c r="G909" s="418"/>
      <c r="H909" s="418"/>
      <c r="I909" s="418"/>
      <c r="J909" s="419" t="s">
        <v>575</v>
      </c>
      <c r="K909" s="420"/>
      <c r="L909" s="420"/>
      <c r="M909" s="420"/>
      <c r="N909" s="420"/>
      <c r="O909" s="420"/>
      <c r="P909" s="317" t="s">
        <v>587</v>
      </c>
      <c r="Q909" s="317"/>
      <c r="R909" s="317"/>
      <c r="S909" s="317"/>
      <c r="T909" s="317"/>
      <c r="U909" s="317"/>
      <c r="V909" s="317"/>
      <c r="W909" s="317"/>
      <c r="X909" s="317"/>
      <c r="Y909" s="318">
        <v>1E-3</v>
      </c>
      <c r="Z909" s="319"/>
      <c r="AA909" s="319"/>
      <c r="AB909" s="320"/>
      <c r="AC909" s="322" t="s">
        <v>196</v>
      </c>
      <c r="AD909" s="322"/>
      <c r="AE909" s="322"/>
      <c r="AF909" s="322"/>
      <c r="AG909" s="322"/>
      <c r="AH909" s="323" t="s">
        <v>575</v>
      </c>
      <c r="AI909" s="324"/>
      <c r="AJ909" s="324"/>
      <c r="AK909" s="324"/>
      <c r="AL909" s="318" t="s">
        <v>668</v>
      </c>
      <c r="AM909" s="319"/>
      <c r="AN909" s="319"/>
      <c r="AO909" s="320"/>
      <c r="AP909" s="321" t="s">
        <v>649</v>
      </c>
      <c r="AQ909" s="321"/>
      <c r="AR909" s="321"/>
      <c r="AS909" s="321"/>
      <c r="AT909" s="321"/>
      <c r="AU909" s="321"/>
      <c r="AV909" s="321"/>
      <c r="AW909" s="321"/>
      <c r="AX909" s="321"/>
    </row>
    <row r="910" spans="1:50" ht="30" customHeight="1" x14ac:dyDescent="0.2">
      <c r="A910" s="404">
        <v>8</v>
      </c>
      <c r="B910" s="404">
        <v>1</v>
      </c>
      <c r="C910" s="424" t="s">
        <v>648</v>
      </c>
      <c r="D910" s="418"/>
      <c r="E910" s="418"/>
      <c r="F910" s="418"/>
      <c r="G910" s="418"/>
      <c r="H910" s="418"/>
      <c r="I910" s="418"/>
      <c r="J910" s="419" t="s">
        <v>575</v>
      </c>
      <c r="K910" s="420"/>
      <c r="L910" s="420"/>
      <c r="M910" s="420"/>
      <c r="N910" s="420"/>
      <c r="O910" s="420"/>
      <c r="P910" s="317" t="s">
        <v>587</v>
      </c>
      <c r="Q910" s="317"/>
      <c r="R910" s="317"/>
      <c r="S910" s="317"/>
      <c r="T910" s="317"/>
      <c r="U910" s="317"/>
      <c r="V910" s="317"/>
      <c r="W910" s="317"/>
      <c r="X910" s="317"/>
      <c r="Y910" s="318">
        <v>1E-3</v>
      </c>
      <c r="Z910" s="319"/>
      <c r="AA910" s="319"/>
      <c r="AB910" s="320"/>
      <c r="AC910" s="322" t="s">
        <v>196</v>
      </c>
      <c r="AD910" s="322"/>
      <c r="AE910" s="322"/>
      <c r="AF910" s="322"/>
      <c r="AG910" s="322"/>
      <c r="AH910" s="323" t="s">
        <v>575</v>
      </c>
      <c r="AI910" s="324"/>
      <c r="AJ910" s="324"/>
      <c r="AK910" s="324"/>
      <c r="AL910" s="318" t="s">
        <v>670</v>
      </c>
      <c r="AM910" s="319"/>
      <c r="AN910" s="319"/>
      <c r="AO910" s="320"/>
      <c r="AP910" s="321" t="s">
        <v>649</v>
      </c>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74.25" customHeight="1" x14ac:dyDescent="0.2">
      <c r="A936" s="404">
        <v>1</v>
      </c>
      <c r="B936" s="404">
        <v>1</v>
      </c>
      <c r="C936" s="424" t="s">
        <v>641</v>
      </c>
      <c r="D936" s="418"/>
      <c r="E936" s="418"/>
      <c r="F936" s="418"/>
      <c r="G936" s="418"/>
      <c r="H936" s="418"/>
      <c r="I936" s="418"/>
      <c r="J936" s="419" t="s">
        <v>652</v>
      </c>
      <c r="K936" s="420"/>
      <c r="L936" s="420"/>
      <c r="M936" s="420"/>
      <c r="N936" s="420"/>
      <c r="O936" s="420"/>
      <c r="P936" s="425" t="s">
        <v>677</v>
      </c>
      <c r="Q936" s="317"/>
      <c r="R936" s="317"/>
      <c r="S936" s="317"/>
      <c r="T936" s="317"/>
      <c r="U936" s="317"/>
      <c r="V936" s="317"/>
      <c r="W936" s="317"/>
      <c r="X936" s="317"/>
      <c r="Y936" s="318">
        <v>7.0000000000000007E-2</v>
      </c>
      <c r="Z936" s="319"/>
      <c r="AA936" s="319"/>
      <c r="AB936" s="320"/>
      <c r="AC936" s="328" t="s">
        <v>196</v>
      </c>
      <c r="AD936" s="423"/>
      <c r="AE936" s="423"/>
      <c r="AF936" s="423"/>
      <c r="AG936" s="423"/>
      <c r="AH936" s="421" t="s">
        <v>652</v>
      </c>
      <c r="AI936" s="422"/>
      <c r="AJ936" s="422"/>
      <c r="AK936" s="422"/>
      <c r="AL936" s="325" t="s">
        <v>671</v>
      </c>
      <c r="AM936" s="326"/>
      <c r="AN936" s="326"/>
      <c r="AO936" s="327"/>
      <c r="AP936" s="321" t="s">
        <v>652</v>
      </c>
      <c r="AQ936" s="321"/>
      <c r="AR936" s="321"/>
      <c r="AS936" s="321"/>
      <c r="AT936" s="321"/>
      <c r="AU936" s="321"/>
      <c r="AV936" s="321"/>
      <c r="AW936" s="321"/>
      <c r="AX936" s="321"/>
    </row>
    <row r="937" spans="1:50" ht="66" customHeight="1" x14ac:dyDescent="0.2">
      <c r="A937" s="404">
        <v>2</v>
      </c>
      <c r="B937" s="404">
        <v>1</v>
      </c>
      <c r="C937" s="428" t="s">
        <v>687</v>
      </c>
      <c r="D937" s="429"/>
      <c r="E937" s="429"/>
      <c r="F937" s="429"/>
      <c r="G937" s="429"/>
      <c r="H937" s="429"/>
      <c r="I937" s="430"/>
      <c r="J937" s="419">
        <v>9330002022323</v>
      </c>
      <c r="K937" s="420"/>
      <c r="L937" s="420"/>
      <c r="M937" s="420"/>
      <c r="N937" s="420"/>
      <c r="O937" s="420"/>
      <c r="P937" s="425" t="s">
        <v>692</v>
      </c>
      <c r="Q937" s="317"/>
      <c r="R937" s="317"/>
      <c r="S937" s="317"/>
      <c r="T937" s="317"/>
      <c r="U937" s="317"/>
      <c r="V937" s="317"/>
      <c r="W937" s="317"/>
      <c r="X937" s="317"/>
      <c r="Y937" s="318">
        <v>5.0999999999999997E-2</v>
      </c>
      <c r="Z937" s="319"/>
      <c r="AA937" s="319"/>
      <c r="AB937" s="320"/>
      <c r="AC937" s="328" t="s">
        <v>196</v>
      </c>
      <c r="AD937" s="423"/>
      <c r="AE937" s="423"/>
      <c r="AF937" s="423"/>
      <c r="AG937" s="423"/>
      <c r="AH937" s="421" t="s">
        <v>652</v>
      </c>
      <c r="AI937" s="422"/>
      <c r="AJ937" s="422"/>
      <c r="AK937" s="422"/>
      <c r="AL937" s="325" t="s">
        <v>668</v>
      </c>
      <c r="AM937" s="326"/>
      <c r="AN937" s="326"/>
      <c r="AO937" s="327"/>
      <c r="AP937" s="321" t="s">
        <v>652</v>
      </c>
      <c r="AQ937" s="321"/>
      <c r="AR937" s="321"/>
      <c r="AS937" s="321"/>
      <c r="AT937" s="321"/>
      <c r="AU937" s="321"/>
      <c r="AV937" s="321"/>
      <c r="AW937" s="321"/>
      <c r="AX937" s="321"/>
    </row>
    <row r="938" spans="1:50" ht="73.5" customHeight="1" x14ac:dyDescent="0.2">
      <c r="A938" s="404">
        <v>3</v>
      </c>
      <c r="B938" s="404">
        <v>1</v>
      </c>
      <c r="C938" s="424" t="s">
        <v>643</v>
      </c>
      <c r="D938" s="418"/>
      <c r="E938" s="418"/>
      <c r="F938" s="418"/>
      <c r="G938" s="418"/>
      <c r="H938" s="418"/>
      <c r="I938" s="418"/>
      <c r="J938" s="419" t="s">
        <v>652</v>
      </c>
      <c r="K938" s="420"/>
      <c r="L938" s="420"/>
      <c r="M938" s="420"/>
      <c r="N938" s="420"/>
      <c r="O938" s="420"/>
      <c r="P938" s="425" t="s">
        <v>676</v>
      </c>
      <c r="Q938" s="317"/>
      <c r="R938" s="317"/>
      <c r="S938" s="317"/>
      <c r="T938" s="317"/>
      <c r="U938" s="317"/>
      <c r="V938" s="317"/>
      <c r="W938" s="317"/>
      <c r="X938" s="317"/>
      <c r="Y938" s="318">
        <v>0.03</v>
      </c>
      <c r="Z938" s="319"/>
      <c r="AA938" s="319"/>
      <c r="AB938" s="320"/>
      <c r="AC938" s="328" t="s">
        <v>196</v>
      </c>
      <c r="AD938" s="423"/>
      <c r="AE938" s="423"/>
      <c r="AF938" s="423"/>
      <c r="AG938" s="423"/>
      <c r="AH938" s="421" t="s">
        <v>652</v>
      </c>
      <c r="AI938" s="422"/>
      <c r="AJ938" s="422"/>
      <c r="AK938" s="422"/>
      <c r="AL938" s="325" t="s">
        <v>668</v>
      </c>
      <c r="AM938" s="326"/>
      <c r="AN938" s="326"/>
      <c r="AO938" s="327"/>
      <c r="AP938" s="321" t="s">
        <v>652</v>
      </c>
      <c r="AQ938" s="321"/>
      <c r="AR938" s="321"/>
      <c r="AS938" s="321"/>
      <c r="AT938" s="321"/>
      <c r="AU938" s="321"/>
      <c r="AV938" s="321"/>
      <c r="AW938" s="321"/>
      <c r="AX938" s="321"/>
    </row>
    <row r="939" spans="1:50" ht="58.5" customHeight="1" x14ac:dyDescent="0.2">
      <c r="A939" s="404">
        <v>4</v>
      </c>
      <c r="B939" s="404">
        <v>1</v>
      </c>
      <c r="C939" s="428" t="s">
        <v>688</v>
      </c>
      <c r="D939" s="429"/>
      <c r="E939" s="429"/>
      <c r="F939" s="429"/>
      <c r="G939" s="429"/>
      <c r="H939" s="429"/>
      <c r="I939" s="430"/>
      <c r="J939" s="419">
        <v>8200002011521</v>
      </c>
      <c r="K939" s="420"/>
      <c r="L939" s="420"/>
      <c r="M939" s="420"/>
      <c r="N939" s="420"/>
      <c r="O939" s="420"/>
      <c r="P939" s="425" t="s">
        <v>692</v>
      </c>
      <c r="Q939" s="317"/>
      <c r="R939" s="317"/>
      <c r="S939" s="317"/>
      <c r="T939" s="317"/>
      <c r="U939" s="317"/>
      <c r="V939" s="317"/>
      <c r="W939" s="317"/>
      <c r="X939" s="317"/>
      <c r="Y939" s="318">
        <v>1.4E-2</v>
      </c>
      <c r="Z939" s="319"/>
      <c r="AA939" s="319"/>
      <c r="AB939" s="320"/>
      <c r="AC939" s="328" t="s">
        <v>196</v>
      </c>
      <c r="AD939" s="423"/>
      <c r="AE939" s="423"/>
      <c r="AF939" s="423"/>
      <c r="AG939" s="423"/>
      <c r="AH939" s="421" t="s">
        <v>652</v>
      </c>
      <c r="AI939" s="422"/>
      <c r="AJ939" s="422"/>
      <c r="AK939" s="422"/>
      <c r="AL939" s="325" t="s">
        <v>668</v>
      </c>
      <c r="AM939" s="326"/>
      <c r="AN939" s="326"/>
      <c r="AO939" s="327"/>
      <c r="AP939" s="321" t="s">
        <v>652</v>
      </c>
      <c r="AQ939" s="321"/>
      <c r="AR939" s="321"/>
      <c r="AS939" s="321"/>
      <c r="AT939" s="321"/>
      <c r="AU939" s="321"/>
      <c r="AV939" s="321"/>
      <c r="AW939" s="321"/>
      <c r="AX939" s="321"/>
    </row>
    <row r="940" spans="1:50" ht="72" customHeight="1" x14ac:dyDescent="0.2">
      <c r="A940" s="404">
        <v>5</v>
      </c>
      <c r="B940" s="404">
        <v>1</v>
      </c>
      <c r="C940" s="428" t="s">
        <v>674</v>
      </c>
      <c r="D940" s="429"/>
      <c r="E940" s="429"/>
      <c r="F940" s="429"/>
      <c r="G940" s="429"/>
      <c r="H940" s="429"/>
      <c r="I940" s="430"/>
      <c r="J940" s="419" t="s">
        <v>668</v>
      </c>
      <c r="K940" s="420"/>
      <c r="L940" s="420"/>
      <c r="M940" s="420"/>
      <c r="N940" s="420"/>
      <c r="O940" s="420"/>
      <c r="P940" s="425" t="s">
        <v>678</v>
      </c>
      <c r="Q940" s="317"/>
      <c r="R940" s="317"/>
      <c r="S940" s="317"/>
      <c r="T940" s="317"/>
      <c r="U940" s="317"/>
      <c r="V940" s="317"/>
      <c r="W940" s="317"/>
      <c r="X940" s="317"/>
      <c r="Y940" s="318">
        <v>0.01</v>
      </c>
      <c r="Z940" s="319"/>
      <c r="AA940" s="319"/>
      <c r="AB940" s="320"/>
      <c r="AC940" s="328" t="s">
        <v>196</v>
      </c>
      <c r="AD940" s="423"/>
      <c r="AE940" s="423"/>
      <c r="AF940" s="423"/>
      <c r="AG940" s="423"/>
      <c r="AH940" s="421" t="s">
        <v>652</v>
      </c>
      <c r="AI940" s="422"/>
      <c r="AJ940" s="422"/>
      <c r="AK940" s="422"/>
      <c r="AL940" s="325" t="s">
        <v>672</v>
      </c>
      <c r="AM940" s="326"/>
      <c r="AN940" s="326"/>
      <c r="AO940" s="327"/>
      <c r="AP940" s="321" t="s">
        <v>652</v>
      </c>
      <c r="AQ940" s="321"/>
      <c r="AR940" s="321"/>
      <c r="AS940" s="321"/>
      <c r="AT940" s="321"/>
      <c r="AU940" s="321"/>
      <c r="AV940" s="321"/>
      <c r="AW940" s="321"/>
      <c r="AX940" s="321"/>
    </row>
    <row r="941" spans="1:50" ht="61.5" customHeight="1" x14ac:dyDescent="0.2">
      <c r="A941" s="404">
        <v>6</v>
      </c>
      <c r="B941" s="404">
        <v>1</v>
      </c>
      <c r="C941" s="428" t="s">
        <v>689</v>
      </c>
      <c r="D941" s="429"/>
      <c r="E941" s="429"/>
      <c r="F941" s="429"/>
      <c r="G941" s="429"/>
      <c r="H941" s="429"/>
      <c r="I941" s="430"/>
      <c r="J941" s="419">
        <v>8030001025275</v>
      </c>
      <c r="K941" s="420"/>
      <c r="L941" s="420"/>
      <c r="M941" s="420"/>
      <c r="N941" s="420"/>
      <c r="O941" s="420"/>
      <c r="P941" s="425" t="s">
        <v>693</v>
      </c>
      <c r="Q941" s="317"/>
      <c r="R941" s="317"/>
      <c r="S941" s="317"/>
      <c r="T941" s="317"/>
      <c r="U941" s="317"/>
      <c r="V941" s="317"/>
      <c r="W941" s="317"/>
      <c r="X941" s="317"/>
      <c r="Y941" s="318">
        <v>3.0000000000000001E-3</v>
      </c>
      <c r="Z941" s="319"/>
      <c r="AA941" s="319"/>
      <c r="AB941" s="320"/>
      <c r="AC941" s="328" t="s">
        <v>196</v>
      </c>
      <c r="AD941" s="423"/>
      <c r="AE941" s="423"/>
      <c r="AF941" s="423"/>
      <c r="AG941" s="423"/>
      <c r="AH941" s="421" t="s">
        <v>652</v>
      </c>
      <c r="AI941" s="422"/>
      <c r="AJ941" s="422"/>
      <c r="AK941" s="422"/>
      <c r="AL941" s="325" t="s">
        <v>668</v>
      </c>
      <c r="AM941" s="326"/>
      <c r="AN941" s="326"/>
      <c r="AO941" s="327"/>
      <c r="AP941" s="321" t="s">
        <v>652</v>
      </c>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52.5" customHeight="1" x14ac:dyDescent="0.2">
      <c r="A969" s="404">
        <v>1</v>
      </c>
      <c r="B969" s="404">
        <v>1</v>
      </c>
      <c r="C969" s="424" t="s">
        <v>641</v>
      </c>
      <c r="D969" s="418"/>
      <c r="E969" s="418"/>
      <c r="F969" s="418"/>
      <c r="G969" s="418"/>
      <c r="H969" s="418"/>
      <c r="I969" s="418"/>
      <c r="J969" s="419" t="s">
        <v>663</v>
      </c>
      <c r="K969" s="420"/>
      <c r="L969" s="420"/>
      <c r="M969" s="420"/>
      <c r="N969" s="420"/>
      <c r="O969" s="420"/>
      <c r="P969" s="425" t="s">
        <v>679</v>
      </c>
      <c r="Q969" s="317"/>
      <c r="R969" s="317"/>
      <c r="S969" s="317"/>
      <c r="T969" s="317"/>
      <c r="U969" s="317"/>
      <c r="V969" s="317"/>
      <c r="W969" s="317"/>
      <c r="X969" s="317"/>
      <c r="Y969" s="318">
        <v>1.4E-2</v>
      </c>
      <c r="Z969" s="319"/>
      <c r="AA969" s="319"/>
      <c r="AB969" s="320"/>
      <c r="AC969" s="328" t="s">
        <v>196</v>
      </c>
      <c r="AD969" s="423"/>
      <c r="AE969" s="423"/>
      <c r="AF969" s="423"/>
      <c r="AG969" s="423"/>
      <c r="AH969" s="421" t="s">
        <v>652</v>
      </c>
      <c r="AI969" s="422"/>
      <c r="AJ969" s="422"/>
      <c r="AK969" s="422"/>
      <c r="AL969" s="325" t="s">
        <v>653</v>
      </c>
      <c r="AM969" s="326"/>
      <c r="AN969" s="326"/>
      <c r="AO969" s="327"/>
      <c r="AP969" s="321" t="s">
        <v>654</v>
      </c>
      <c r="AQ969" s="321"/>
      <c r="AR969" s="321"/>
      <c r="AS969" s="321"/>
      <c r="AT969" s="321"/>
      <c r="AU969" s="321"/>
      <c r="AV969" s="321"/>
      <c r="AW969" s="321"/>
      <c r="AX969" s="321"/>
    </row>
    <row r="970" spans="1:50" ht="57" customHeight="1" x14ac:dyDescent="0.2">
      <c r="A970" s="404">
        <v>2</v>
      </c>
      <c r="B970" s="404">
        <v>1</v>
      </c>
      <c r="C970" s="424" t="s">
        <v>643</v>
      </c>
      <c r="D970" s="418"/>
      <c r="E970" s="418"/>
      <c r="F970" s="418"/>
      <c r="G970" s="418"/>
      <c r="H970" s="418"/>
      <c r="I970" s="418"/>
      <c r="J970" s="419" t="s">
        <v>663</v>
      </c>
      <c r="K970" s="420"/>
      <c r="L970" s="420"/>
      <c r="M970" s="420"/>
      <c r="N970" s="420"/>
      <c r="O970" s="420"/>
      <c r="P970" s="425" t="s">
        <v>680</v>
      </c>
      <c r="Q970" s="317"/>
      <c r="R970" s="317"/>
      <c r="S970" s="317"/>
      <c r="T970" s="317"/>
      <c r="U970" s="317"/>
      <c r="V970" s="317"/>
      <c r="W970" s="317"/>
      <c r="X970" s="317"/>
      <c r="Y970" s="318">
        <v>7.0000000000000001E-3</v>
      </c>
      <c r="Z970" s="319"/>
      <c r="AA970" s="319"/>
      <c r="AB970" s="320"/>
      <c r="AC970" s="328" t="s">
        <v>196</v>
      </c>
      <c r="AD970" s="423"/>
      <c r="AE970" s="423"/>
      <c r="AF970" s="423"/>
      <c r="AG970" s="423"/>
      <c r="AH970" s="421" t="s">
        <v>652</v>
      </c>
      <c r="AI970" s="422"/>
      <c r="AJ970" s="422"/>
      <c r="AK970" s="422"/>
      <c r="AL970" s="325" t="s">
        <v>652</v>
      </c>
      <c r="AM970" s="326"/>
      <c r="AN970" s="326"/>
      <c r="AO970" s="327"/>
      <c r="AP970" s="321" t="s">
        <v>658</v>
      </c>
      <c r="AQ970" s="321"/>
      <c r="AR970" s="321"/>
      <c r="AS970" s="321"/>
      <c r="AT970" s="321"/>
      <c r="AU970" s="321"/>
      <c r="AV970" s="321"/>
      <c r="AW970" s="321"/>
      <c r="AX970" s="321"/>
    </row>
    <row r="971" spans="1:50" ht="55.5" customHeight="1" x14ac:dyDescent="0.2">
      <c r="A971" s="404">
        <v>3</v>
      </c>
      <c r="B971" s="404">
        <v>1</v>
      </c>
      <c r="C971" s="424" t="s">
        <v>644</v>
      </c>
      <c r="D971" s="418"/>
      <c r="E971" s="418"/>
      <c r="F971" s="418"/>
      <c r="G971" s="418"/>
      <c r="H971" s="418"/>
      <c r="I971" s="418"/>
      <c r="J971" s="419" t="s">
        <v>664</v>
      </c>
      <c r="K971" s="420"/>
      <c r="L971" s="420"/>
      <c r="M971" s="420"/>
      <c r="N971" s="420"/>
      <c r="O971" s="420"/>
      <c r="P971" s="425" t="s">
        <v>681</v>
      </c>
      <c r="Q971" s="317"/>
      <c r="R971" s="317"/>
      <c r="S971" s="317"/>
      <c r="T971" s="317"/>
      <c r="U971" s="317"/>
      <c r="V971" s="317"/>
      <c r="W971" s="317"/>
      <c r="X971" s="317"/>
      <c r="Y971" s="318">
        <v>3.6999999999999998E-2</v>
      </c>
      <c r="Z971" s="319"/>
      <c r="AA971" s="319"/>
      <c r="AB971" s="320"/>
      <c r="AC971" s="328" t="s">
        <v>196</v>
      </c>
      <c r="AD971" s="423"/>
      <c r="AE971" s="423"/>
      <c r="AF971" s="423"/>
      <c r="AG971" s="423"/>
      <c r="AH971" s="323" t="s">
        <v>652</v>
      </c>
      <c r="AI971" s="324"/>
      <c r="AJ971" s="324"/>
      <c r="AK971" s="324"/>
      <c r="AL971" s="325" t="s">
        <v>652</v>
      </c>
      <c r="AM971" s="326"/>
      <c r="AN971" s="326"/>
      <c r="AO971" s="327"/>
      <c r="AP971" s="321" t="s">
        <v>652</v>
      </c>
      <c r="AQ971" s="321"/>
      <c r="AR971" s="321"/>
      <c r="AS971" s="321"/>
      <c r="AT971" s="321"/>
      <c r="AU971" s="321"/>
      <c r="AV971" s="321"/>
      <c r="AW971" s="321"/>
      <c r="AX971" s="321"/>
    </row>
    <row r="972" spans="1:50" ht="66" customHeight="1" x14ac:dyDescent="0.2">
      <c r="A972" s="404">
        <v>4</v>
      </c>
      <c r="B972" s="404">
        <v>1</v>
      </c>
      <c r="C972" s="424" t="s">
        <v>645</v>
      </c>
      <c r="D972" s="418"/>
      <c r="E972" s="418"/>
      <c r="F972" s="418"/>
      <c r="G972" s="418"/>
      <c r="H972" s="418"/>
      <c r="I972" s="418"/>
      <c r="J972" s="419" t="s">
        <v>666</v>
      </c>
      <c r="K972" s="420"/>
      <c r="L972" s="420"/>
      <c r="M972" s="420"/>
      <c r="N972" s="420"/>
      <c r="O972" s="420"/>
      <c r="P972" s="425" t="s">
        <v>682</v>
      </c>
      <c r="Q972" s="317"/>
      <c r="R972" s="317"/>
      <c r="S972" s="317"/>
      <c r="T972" s="317"/>
      <c r="U972" s="317"/>
      <c r="V972" s="317"/>
      <c r="W972" s="317"/>
      <c r="X972" s="317"/>
      <c r="Y972" s="318">
        <v>2.1000000000000001E-2</v>
      </c>
      <c r="Z972" s="319"/>
      <c r="AA972" s="319"/>
      <c r="AB972" s="320"/>
      <c r="AC972" s="328" t="s">
        <v>196</v>
      </c>
      <c r="AD972" s="423"/>
      <c r="AE972" s="423"/>
      <c r="AF972" s="423"/>
      <c r="AG972" s="423"/>
      <c r="AH972" s="323" t="s">
        <v>652</v>
      </c>
      <c r="AI972" s="324"/>
      <c r="AJ972" s="324"/>
      <c r="AK972" s="324"/>
      <c r="AL972" s="325" t="s">
        <v>652</v>
      </c>
      <c r="AM972" s="326"/>
      <c r="AN972" s="326"/>
      <c r="AO972" s="327"/>
      <c r="AP972" s="321" t="s">
        <v>652</v>
      </c>
      <c r="AQ972" s="321"/>
      <c r="AR972" s="321"/>
      <c r="AS972" s="321"/>
      <c r="AT972" s="321"/>
      <c r="AU972" s="321"/>
      <c r="AV972" s="321"/>
      <c r="AW972" s="321"/>
      <c r="AX972" s="321"/>
    </row>
    <row r="973" spans="1:50" ht="66" customHeight="1" x14ac:dyDescent="0.2">
      <c r="A973" s="404">
        <v>5</v>
      </c>
      <c r="B973" s="404">
        <v>1</v>
      </c>
      <c r="C973" s="424" t="s">
        <v>646</v>
      </c>
      <c r="D973" s="418"/>
      <c r="E973" s="418"/>
      <c r="F973" s="418"/>
      <c r="G973" s="418"/>
      <c r="H973" s="418"/>
      <c r="I973" s="418"/>
      <c r="J973" s="419" t="s">
        <v>663</v>
      </c>
      <c r="K973" s="420"/>
      <c r="L973" s="420"/>
      <c r="M973" s="420"/>
      <c r="N973" s="420"/>
      <c r="O973" s="420"/>
      <c r="P973" s="425" t="s">
        <v>694</v>
      </c>
      <c r="Q973" s="317"/>
      <c r="R973" s="317"/>
      <c r="S973" s="317"/>
      <c r="T973" s="317"/>
      <c r="U973" s="317"/>
      <c r="V973" s="317"/>
      <c r="W973" s="317"/>
      <c r="X973" s="317"/>
      <c r="Y973" s="318">
        <v>7.0000000000000001E-3</v>
      </c>
      <c r="Z973" s="319"/>
      <c r="AA973" s="319"/>
      <c r="AB973" s="320"/>
      <c r="AC973" s="328" t="s">
        <v>196</v>
      </c>
      <c r="AD973" s="423"/>
      <c r="AE973" s="423"/>
      <c r="AF973" s="423"/>
      <c r="AG973" s="423"/>
      <c r="AH973" s="323" t="s">
        <v>652</v>
      </c>
      <c r="AI973" s="324"/>
      <c r="AJ973" s="324"/>
      <c r="AK973" s="324"/>
      <c r="AL973" s="325" t="s">
        <v>652</v>
      </c>
      <c r="AM973" s="326"/>
      <c r="AN973" s="326"/>
      <c r="AO973" s="327"/>
      <c r="AP973" s="321" t="s">
        <v>659</v>
      </c>
      <c r="AQ973" s="321"/>
      <c r="AR973" s="321"/>
      <c r="AS973" s="321"/>
      <c r="AT973" s="321"/>
      <c r="AU973" s="321"/>
      <c r="AV973" s="321"/>
      <c r="AW973" s="321"/>
      <c r="AX973" s="321"/>
    </row>
    <row r="974" spans="1:50" ht="72.75" customHeight="1" x14ac:dyDescent="0.2">
      <c r="A974" s="404">
        <v>6</v>
      </c>
      <c r="B974" s="404">
        <v>1</v>
      </c>
      <c r="C974" s="424" t="s">
        <v>647</v>
      </c>
      <c r="D974" s="418"/>
      <c r="E974" s="418"/>
      <c r="F974" s="418"/>
      <c r="G974" s="418"/>
      <c r="H974" s="418"/>
      <c r="I974" s="418"/>
      <c r="J974" s="419" t="s">
        <v>664</v>
      </c>
      <c r="K974" s="420"/>
      <c r="L974" s="420"/>
      <c r="M974" s="420"/>
      <c r="N974" s="420"/>
      <c r="O974" s="420"/>
      <c r="P974" s="425" t="s">
        <v>682</v>
      </c>
      <c r="Q974" s="317"/>
      <c r="R974" s="317"/>
      <c r="S974" s="317"/>
      <c r="T974" s="317"/>
      <c r="U974" s="317"/>
      <c r="V974" s="317"/>
      <c r="W974" s="317"/>
      <c r="X974" s="317"/>
      <c r="Y974" s="318">
        <v>7.0000000000000001E-3</v>
      </c>
      <c r="Z974" s="319"/>
      <c r="AA974" s="319"/>
      <c r="AB974" s="320"/>
      <c r="AC974" s="328" t="s">
        <v>196</v>
      </c>
      <c r="AD974" s="423"/>
      <c r="AE974" s="423"/>
      <c r="AF974" s="423"/>
      <c r="AG974" s="423"/>
      <c r="AH974" s="323" t="s">
        <v>652</v>
      </c>
      <c r="AI974" s="324"/>
      <c r="AJ974" s="324"/>
      <c r="AK974" s="324"/>
      <c r="AL974" s="325" t="s">
        <v>652</v>
      </c>
      <c r="AM974" s="326"/>
      <c r="AN974" s="326"/>
      <c r="AO974" s="327"/>
      <c r="AP974" s="321" t="s">
        <v>652</v>
      </c>
      <c r="AQ974" s="321"/>
      <c r="AR974" s="321"/>
      <c r="AS974" s="321"/>
      <c r="AT974" s="321"/>
      <c r="AU974" s="321"/>
      <c r="AV974" s="321"/>
      <c r="AW974" s="321"/>
      <c r="AX974" s="321"/>
    </row>
    <row r="975" spans="1:50" ht="66" customHeight="1" x14ac:dyDescent="0.2">
      <c r="A975" s="404">
        <v>7</v>
      </c>
      <c r="B975" s="404">
        <v>1</v>
      </c>
      <c r="C975" s="424" t="s">
        <v>648</v>
      </c>
      <c r="D975" s="418"/>
      <c r="E975" s="418"/>
      <c r="F975" s="418"/>
      <c r="G975" s="418"/>
      <c r="H975" s="418"/>
      <c r="I975" s="418"/>
      <c r="J975" s="419" t="s">
        <v>663</v>
      </c>
      <c r="K975" s="420"/>
      <c r="L975" s="420"/>
      <c r="M975" s="420"/>
      <c r="N975" s="420"/>
      <c r="O975" s="420"/>
      <c r="P975" s="425" t="s">
        <v>683</v>
      </c>
      <c r="Q975" s="317"/>
      <c r="R975" s="317"/>
      <c r="S975" s="317"/>
      <c r="T975" s="317"/>
      <c r="U975" s="317"/>
      <c r="V975" s="317"/>
      <c r="W975" s="317"/>
      <c r="X975" s="317"/>
      <c r="Y975" s="318">
        <v>2.1999999999999999E-2</v>
      </c>
      <c r="Z975" s="319"/>
      <c r="AA975" s="319"/>
      <c r="AB975" s="320"/>
      <c r="AC975" s="328" t="s">
        <v>196</v>
      </c>
      <c r="AD975" s="423"/>
      <c r="AE975" s="423"/>
      <c r="AF975" s="423"/>
      <c r="AG975" s="423"/>
      <c r="AH975" s="323" t="s">
        <v>655</v>
      </c>
      <c r="AI975" s="324"/>
      <c r="AJ975" s="324"/>
      <c r="AK975" s="324"/>
      <c r="AL975" s="325" t="s">
        <v>657</v>
      </c>
      <c r="AM975" s="326"/>
      <c r="AN975" s="326"/>
      <c r="AO975" s="327"/>
      <c r="AP975" s="321" t="s">
        <v>655</v>
      </c>
      <c r="AQ975" s="321"/>
      <c r="AR975" s="321"/>
      <c r="AS975" s="321"/>
      <c r="AT975" s="321"/>
      <c r="AU975" s="321"/>
      <c r="AV975" s="321"/>
      <c r="AW975" s="321"/>
      <c r="AX975" s="321"/>
    </row>
    <row r="976" spans="1:50" ht="54" customHeight="1" x14ac:dyDescent="0.2">
      <c r="A976" s="404">
        <v>8</v>
      </c>
      <c r="B976" s="404">
        <v>1</v>
      </c>
      <c r="C976" s="424" t="s">
        <v>686</v>
      </c>
      <c r="D976" s="418"/>
      <c r="E976" s="418"/>
      <c r="F976" s="418"/>
      <c r="G976" s="418"/>
      <c r="H976" s="418"/>
      <c r="I976" s="418"/>
      <c r="J976" s="419" t="s">
        <v>666</v>
      </c>
      <c r="K976" s="420"/>
      <c r="L976" s="420"/>
      <c r="M976" s="420"/>
      <c r="N976" s="420"/>
      <c r="O976" s="420"/>
      <c r="P976" s="425" t="s">
        <v>684</v>
      </c>
      <c r="Q976" s="317"/>
      <c r="R976" s="317"/>
      <c r="S976" s="317"/>
      <c r="T976" s="317"/>
      <c r="U976" s="317"/>
      <c r="V976" s="317"/>
      <c r="W976" s="317"/>
      <c r="X976" s="317"/>
      <c r="Y976" s="318">
        <v>0.02</v>
      </c>
      <c r="Z976" s="319"/>
      <c r="AA976" s="319"/>
      <c r="AB976" s="320"/>
      <c r="AC976" s="328" t="s">
        <v>196</v>
      </c>
      <c r="AD976" s="423"/>
      <c r="AE976" s="423"/>
      <c r="AF976" s="423"/>
      <c r="AG976" s="423"/>
      <c r="AH976" s="323" t="s">
        <v>656</v>
      </c>
      <c r="AI976" s="324"/>
      <c r="AJ976" s="324"/>
      <c r="AK976" s="324"/>
      <c r="AL976" s="325" t="s">
        <v>652</v>
      </c>
      <c r="AM976" s="326"/>
      <c r="AN976" s="326"/>
      <c r="AO976" s="327"/>
      <c r="AP976" s="321" t="s">
        <v>658</v>
      </c>
      <c r="AQ976" s="321"/>
      <c r="AR976" s="321"/>
      <c r="AS976" s="321"/>
      <c r="AT976" s="321"/>
      <c r="AU976" s="321"/>
      <c r="AV976" s="321"/>
      <c r="AW976" s="321"/>
      <c r="AX976" s="321"/>
    </row>
    <row r="977" spans="1:50" ht="30" hidden="1" customHeight="1" x14ac:dyDescent="0.2">
      <c r="A977" s="404">
        <v>9</v>
      </c>
      <c r="B977" s="404">
        <v>1</v>
      </c>
      <c r="C977" s="424"/>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7" t="s">
        <v>468</v>
      </c>
      <c r="AM1098" s="958"/>
      <c r="AN1098" s="958"/>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2">
      <c r="A1102" s="404">
        <v>1</v>
      </c>
      <c r="B1102" s="404">
        <v>1</v>
      </c>
      <c r="C1102" s="896"/>
      <c r="D1102" s="896"/>
      <c r="E1102" s="261" t="s">
        <v>660</v>
      </c>
      <c r="F1102" s="895"/>
      <c r="G1102" s="895"/>
      <c r="H1102" s="895"/>
      <c r="I1102" s="895"/>
      <c r="J1102" s="419" t="s">
        <v>652</v>
      </c>
      <c r="K1102" s="420"/>
      <c r="L1102" s="420"/>
      <c r="M1102" s="420"/>
      <c r="N1102" s="420"/>
      <c r="O1102" s="420"/>
      <c r="P1102" s="425" t="s">
        <v>652</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661</v>
      </c>
      <c r="AI1102" s="324"/>
      <c r="AJ1102" s="324"/>
      <c r="AK1102" s="324"/>
      <c r="AL1102" s="325" t="s">
        <v>652</v>
      </c>
      <c r="AM1102" s="326"/>
      <c r="AN1102" s="326"/>
      <c r="AO1102" s="327"/>
      <c r="AP1102" s="321" t="s">
        <v>652</v>
      </c>
      <c r="AQ1102" s="321"/>
      <c r="AR1102" s="321"/>
      <c r="AS1102" s="321"/>
      <c r="AT1102" s="321"/>
      <c r="AU1102" s="321"/>
      <c r="AV1102" s="321"/>
      <c r="AW1102" s="321"/>
      <c r="AX1102" s="321"/>
    </row>
    <row r="1103" spans="1:50" ht="30" hidden="1" customHeight="1" x14ac:dyDescent="0.2">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2:Y899">
    <cfRule type="expression" dxfId="2065" priority="2085">
      <formula>IF(RIGHT(TEXT(Y872,"0.#"),1)=".",FALSE,TRUE)</formula>
    </cfRule>
    <cfRule type="expression" dxfId="2064" priority="2086">
      <formula>IF(RIGHT(TEXT(Y872,"0.#"),1)=".",TRUE,FALSE)</formula>
    </cfRule>
  </conditionalFormatting>
  <conditionalFormatting sqref="Y870:Y871">
    <cfRule type="expression" dxfId="2063" priority="2079">
      <formula>IF(RIGHT(TEXT(Y870,"0.#"),1)=".",FALSE,TRUE)</formula>
    </cfRule>
    <cfRule type="expression" dxfId="2062" priority="2080">
      <formula>IF(RIGHT(TEXT(Y870,"0.#"),1)=".",TRUE,FALSE)</formula>
    </cfRule>
  </conditionalFormatting>
  <conditionalFormatting sqref="Y905:Y932">
    <cfRule type="expression" dxfId="2061" priority="2073">
      <formula>IF(RIGHT(TEXT(Y905,"0.#"),1)=".",FALSE,TRUE)</formula>
    </cfRule>
    <cfRule type="expression" dxfId="2060" priority="2074">
      <formula>IF(RIGHT(TEXT(Y905,"0.#"),1)=".",TRUE,FALSE)</formula>
    </cfRule>
  </conditionalFormatting>
  <conditionalFormatting sqref="Y903">
    <cfRule type="expression" dxfId="2059" priority="2067">
      <formula>IF(RIGHT(TEXT(Y903,"0.#"),1)=".",FALSE,TRUE)</formula>
    </cfRule>
    <cfRule type="expression" dxfId="2058" priority="2068">
      <formula>IF(RIGHT(TEXT(Y903,"0.#"),1)=".",TRUE,FALSE)</formula>
    </cfRule>
  </conditionalFormatting>
  <conditionalFormatting sqref="Y938:Y940 Y942:Y965">
    <cfRule type="expression" dxfId="2057" priority="2061">
      <formula>IF(RIGHT(TEXT(Y938,"0.#"),1)=".",FALSE,TRUE)</formula>
    </cfRule>
    <cfRule type="expression" dxfId="2056" priority="2062">
      <formula>IF(RIGHT(TEXT(Y938,"0.#"),1)=".",TRUE,FALSE)</formula>
    </cfRule>
  </conditionalFormatting>
  <conditionalFormatting sqref="Y936:Y937">
    <cfRule type="expression" dxfId="2055" priority="2055">
      <formula>IF(RIGHT(TEXT(Y936,"0.#"),1)=".",FALSE,TRUE)</formula>
    </cfRule>
    <cfRule type="expression" dxfId="2054" priority="2056">
      <formula>IF(RIGHT(TEXT(Y936,"0.#"),1)=".",TRUE,FALSE)</formula>
    </cfRule>
  </conditionalFormatting>
  <conditionalFormatting sqref="Y971:Y998">
    <cfRule type="expression" dxfId="2053" priority="2049">
      <formula>IF(RIGHT(TEXT(Y971,"0.#"),1)=".",FALSE,TRUE)</formula>
    </cfRule>
    <cfRule type="expression" dxfId="2052" priority="2050">
      <formula>IF(RIGHT(TEXT(Y971,"0.#"),1)=".",TRUE,FALSE)</formula>
    </cfRule>
  </conditionalFormatting>
  <conditionalFormatting sqref="Y969:Y970">
    <cfRule type="expression" dxfId="2051" priority="2043">
      <formula>IF(RIGHT(TEXT(Y969,"0.#"),1)=".",FALSE,TRUE)</formula>
    </cfRule>
    <cfRule type="expression" dxfId="2050" priority="2044">
      <formula>IF(RIGHT(TEXT(Y969,"0.#"),1)=".",TRUE,FALSE)</formula>
    </cfRule>
  </conditionalFormatting>
  <conditionalFormatting sqref="Y1004:Y1031">
    <cfRule type="expression" dxfId="2049" priority="2037">
      <formula>IF(RIGHT(TEXT(Y1004,"0.#"),1)=".",FALSE,TRUE)</formula>
    </cfRule>
    <cfRule type="expression" dxfId="2048" priority="2038">
      <formula>IF(RIGHT(TEXT(Y1004,"0.#"),1)=".",TRUE,FALSE)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72:AO899">
    <cfRule type="expression" dxfId="1967" priority="2087">
      <formula>IF(AND(AL872&gt;=0, RIGHT(TEXT(AL872,"0.#"),1)&lt;&gt;"."),TRUE,FALSE)</formula>
    </cfRule>
    <cfRule type="expression" dxfId="1966" priority="2088">
      <formula>IF(AND(AL872&gt;=0, RIGHT(TEXT(AL872,"0.#"),1)="."),TRUE,FALSE)</formula>
    </cfRule>
    <cfRule type="expression" dxfId="1965" priority="2089">
      <formula>IF(AND(AL872&lt;0, RIGHT(TEXT(AL872,"0.#"),1)&lt;&gt;"."),TRUE,FALSE)</formula>
    </cfRule>
    <cfRule type="expression" dxfId="1964" priority="2090">
      <formula>IF(AND(AL872&lt;0, RIGHT(TEXT(AL872,"0.#"),1)="."),TRUE,FALSE)</formula>
    </cfRule>
  </conditionalFormatting>
  <conditionalFormatting sqref="AL870:AO871">
    <cfRule type="expression" dxfId="1963" priority="2081">
      <formula>IF(AND(AL870&gt;=0, RIGHT(TEXT(AL870,"0.#"),1)&lt;&gt;"."),TRUE,FALSE)</formula>
    </cfRule>
    <cfRule type="expression" dxfId="1962" priority="2082">
      <formula>IF(AND(AL870&gt;=0, RIGHT(TEXT(AL870,"0.#"),1)="."),TRUE,FALSE)</formula>
    </cfRule>
    <cfRule type="expression" dxfId="1961" priority="2083">
      <formula>IF(AND(AL870&lt;0, RIGHT(TEXT(AL870,"0.#"),1)&lt;&gt;"."),TRUE,FALSE)</formula>
    </cfRule>
    <cfRule type="expression" dxfId="1960" priority="2084">
      <formula>IF(AND(AL870&lt;0, RIGHT(TEXT(AL870,"0.#"),1)="."),TRUE,FALSE)</formula>
    </cfRule>
  </conditionalFormatting>
  <conditionalFormatting sqref="AL911:AO932">
    <cfRule type="expression" dxfId="1959" priority="2075">
      <formula>IF(AND(AL911&gt;=0, RIGHT(TEXT(AL911,"0.#"),1)&lt;&gt;"."),TRUE,FALSE)</formula>
    </cfRule>
    <cfRule type="expression" dxfId="1958" priority="2076">
      <formula>IF(AND(AL911&gt;=0, RIGHT(TEXT(AL911,"0.#"),1)="."),TRUE,FALSE)</formula>
    </cfRule>
    <cfRule type="expression" dxfId="1957" priority="2077">
      <formula>IF(AND(AL911&lt;0, RIGHT(TEXT(AL911,"0.#"),1)&lt;&gt;"."),TRUE,FALSE)</formula>
    </cfRule>
    <cfRule type="expression" dxfId="1956" priority="2078">
      <formula>IF(AND(AL911&lt;0, RIGHT(TEXT(AL911,"0.#"),1)="."),TRUE,FALSE)</formula>
    </cfRule>
  </conditionalFormatting>
  <conditionalFormatting sqref="AL942:AO965">
    <cfRule type="expression" dxfId="1955" priority="2063">
      <formula>IF(AND(AL942&gt;=0, RIGHT(TEXT(AL942,"0.#"),1)&lt;&gt;"."),TRUE,FALSE)</formula>
    </cfRule>
    <cfRule type="expression" dxfId="1954" priority="2064">
      <formula>IF(AND(AL942&gt;=0, RIGHT(TEXT(AL942,"0.#"),1)="."),TRUE,FALSE)</formula>
    </cfRule>
    <cfRule type="expression" dxfId="1953" priority="2065">
      <formula>IF(AND(AL942&lt;0, RIGHT(TEXT(AL942,"0.#"),1)&lt;&gt;"."),TRUE,FALSE)</formula>
    </cfRule>
    <cfRule type="expression" dxfId="1952" priority="2066">
      <formula>IF(AND(AL942&lt;0, RIGHT(TEXT(AL942,"0.#"),1)="."),TRUE,FALSE)</formula>
    </cfRule>
  </conditionalFormatting>
  <conditionalFormatting sqref="AL936:AO941">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05:AL910">
    <cfRule type="expression" dxfId="707" priority="7">
      <formula>IF(RIGHT(TEXT(AL905,"0.#"),1)=".",FALSE,TRUE)</formula>
    </cfRule>
    <cfRule type="expression" dxfId="706" priority="8">
      <formula>IF(RIGHT(TEXT(AL905,"0.#"),1)=".",TRUE,FALSE)</formula>
    </cfRule>
  </conditionalFormatting>
  <conditionalFormatting sqref="AL904">
    <cfRule type="expression" dxfId="705" priority="5">
      <formula>IF(RIGHT(TEXT(AL904,"0.#"),1)=".",FALSE,TRUE)</formula>
    </cfRule>
    <cfRule type="expression" dxfId="704" priority="6">
      <formula>IF(RIGHT(TEXT(AL904,"0.#"),1)=".",TRUE,FALSE)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Y941">
    <cfRule type="expression" dxfId="701" priority="1">
      <formula>IF(RIGHT(TEXT(Y941,"0.#"),1)=".",FALSE,TRUE)</formula>
    </cfRule>
    <cfRule type="expression" dxfId="700" priority="2">
      <formula>IF(RIGHT(TEXT(Y941,"0.#"),1)=".",TRUE,FALSE)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8" max="16383" man="1"/>
    <brk id="440" max="49" man="1"/>
    <brk id="727" max="16383" man="1"/>
    <brk id="833" max="49" man="1"/>
    <brk id="933" max="49" man="1"/>
  </rowBreaks>
  <colBreaks count="1" manualBreakCount="1">
    <brk id="50"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1" sqref="P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t="s">
        <v>574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61"/>
      <c r="AQ2" s="176" t="s">
        <v>354</v>
      </c>
      <c r="AR2" s="169"/>
      <c r="AS2" s="169"/>
      <c r="AT2" s="170"/>
      <c r="AU2" s="373" t="s">
        <v>253</v>
      </c>
      <c r="AV2" s="373"/>
      <c r="AW2" s="373"/>
      <c r="AX2" s="374"/>
    </row>
    <row r="3" spans="1:50" ht="18.75" customHeight="1" x14ac:dyDescent="0.2">
      <c r="A3" s="515"/>
      <c r="B3" s="516"/>
      <c r="C3" s="516"/>
      <c r="D3" s="516"/>
      <c r="E3" s="516"/>
      <c r="F3" s="517"/>
      <c r="G3" s="570"/>
      <c r="H3" s="379"/>
      <c r="I3" s="379"/>
      <c r="J3" s="379"/>
      <c r="K3" s="379"/>
      <c r="L3" s="379"/>
      <c r="M3" s="379"/>
      <c r="N3" s="379"/>
      <c r="O3" s="571"/>
      <c r="P3" s="583"/>
      <c r="Q3" s="379"/>
      <c r="R3" s="379"/>
      <c r="S3" s="379"/>
      <c r="T3" s="379"/>
      <c r="U3" s="379"/>
      <c r="V3" s="379"/>
      <c r="W3" s="379"/>
      <c r="X3" s="571"/>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8"/>
      <c r="B4" s="516"/>
      <c r="C4" s="516"/>
      <c r="D4" s="516"/>
      <c r="E4" s="516"/>
      <c r="F4" s="517"/>
      <c r="G4" s="543"/>
      <c r="H4" s="1014"/>
      <c r="I4" s="1014"/>
      <c r="J4" s="1014"/>
      <c r="K4" s="1014"/>
      <c r="L4" s="1014"/>
      <c r="M4" s="1014"/>
      <c r="N4" s="1014"/>
      <c r="O4" s="1015"/>
      <c r="P4" s="16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4"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61"/>
      <c r="AQ9" s="176" t="s">
        <v>354</v>
      </c>
      <c r="AR9" s="169"/>
      <c r="AS9" s="169"/>
      <c r="AT9" s="170"/>
      <c r="AU9" s="373" t="s">
        <v>253</v>
      </c>
      <c r="AV9" s="373"/>
      <c r="AW9" s="373"/>
      <c r="AX9" s="374"/>
    </row>
    <row r="10" spans="1:50" ht="18.75" customHeight="1" x14ac:dyDescent="0.2">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8"/>
      <c r="B11" s="516"/>
      <c r="C11" s="516"/>
      <c r="D11" s="516"/>
      <c r="E11" s="516"/>
      <c r="F11" s="517"/>
      <c r="G11" s="543"/>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4"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61"/>
      <c r="AQ16" s="176" t="s">
        <v>354</v>
      </c>
      <c r="AR16" s="169"/>
      <c r="AS16" s="169"/>
      <c r="AT16" s="170"/>
      <c r="AU16" s="373" t="s">
        <v>253</v>
      </c>
      <c r="AV16" s="373"/>
      <c r="AW16" s="373"/>
      <c r="AX16" s="374"/>
    </row>
    <row r="17" spans="1:50" ht="18.75" customHeight="1" x14ac:dyDescent="0.2">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8"/>
      <c r="B18" s="516"/>
      <c r="C18" s="516"/>
      <c r="D18" s="516"/>
      <c r="E18" s="516"/>
      <c r="F18" s="517"/>
      <c r="G18" s="543"/>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4"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61"/>
      <c r="AQ23" s="176" t="s">
        <v>354</v>
      </c>
      <c r="AR23" s="169"/>
      <c r="AS23" s="169"/>
      <c r="AT23" s="170"/>
      <c r="AU23" s="373" t="s">
        <v>253</v>
      </c>
      <c r="AV23" s="373"/>
      <c r="AW23" s="373"/>
      <c r="AX23" s="374"/>
    </row>
    <row r="24" spans="1:50" ht="18.75" customHeight="1" x14ac:dyDescent="0.2">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8"/>
      <c r="B25" s="516"/>
      <c r="C25" s="516"/>
      <c r="D25" s="516"/>
      <c r="E25" s="516"/>
      <c r="F25" s="517"/>
      <c r="G25" s="543"/>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4"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61"/>
      <c r="AQ30" s="176" t="s">
        <v>354</v>
      </c>
      <c r="AR30" s="169"/>
      <c r="AS30" s="169"/>
      <c r="AT30" s="170"/>
      <c r="AU30" s="373" t="s">
        <v>253</v>
      </c>
      <c r="AV30" s="373"/>
      <c r="AW30" s="373"/>
      <c r="AX30" s="374"/>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8"/>
      <c r="B32" s="516"/>
      <c r="C32" s="516"/>
      <c r="D32" s="516"/>
      <c r="E32" s="516"/>
      <c r="F32" s="517"/>
      <c r="G32" s="543"/>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4"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61"/>
      <c r="AQ37" s="176" t="s">
        <v>354</v>
      </c>
      <c r="AR37" s="169"/>
      <c r="AS37" s="169"/>
      <c r="AT37" s="170"/>
      <c r="AU37" s="373" t="s">
        <v>253</v>
      </c>
      <c r="AV37" s="373"/>
      <c r="AW37" s="373"/>
      <c r="AX37" s="374"/>
    </row>
    <row r="38" spans="1:50" ht="18.75"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8"/>
      <c r="B39" s="516"/>
      <c r="C39" s="516"/>
      <c r="D39" s="516"/>
      <c r="E39" s="516"/>
      <c r="F39" s="517"/>
      <c r="G39" s="543"/>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4"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61"/>
      <c r="AQ44" s="176" t="s">
        <v>354</v>
      </c>
      <c r="AR44" s="169"/>
      <c r="AS44" s="169"/>
      <c r="AT44" s="170"/>
      <c r="AU44" s="373" t="s">
        <v>253</v>
      </c>
      <c r="AV44" s="373"/>
      <c r="AW44" s="373"/>
      <c r="AX44" s="374"/>
    </row>
    <row r="45" spans="1:50" ht="18.75"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8"/>
      <c r="B46" s="516"/>
      <c r="C46" s="516"/>
      <c r="D46" s="516"/>
      <c r="E46" s="516"/>
      <c r="F46" s="517"/>
      <c r="G46" s="543"/>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4"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61" t="s">
        <v>11</v>
      </c>
      <c r="AC51" s="1009"/>
      <c r="AD51" s="1010"/>
      <c r="AE51" s="996" t="s">
        <v>557</v>
      </c>
      <c r="AF51" s="996"/>
      <c r="AG51" s="996"/>
      <c r="AH51" s="996"/>
      <c r="AI51" s="996" t="s">
        <v>554</v>
      </c>
      <c r="AJ51" s="996"/>
      <c r="AK51" s="996"/>
      <c r="AL51" s="996"/>
      <c r="AM51" s="996" t="s">
        <v>528</v>
      </c>
      <c r="AN51" s="996"/>
      <c r="AO51" s="996"/>
      <c r="AP51" s="461"/>
      <c r="AQ51" s="176" t="s">
        <v>354</v>
      </c>
      <c r="AR51" s="169"/>
      <c r="AS51" s="169"/>
      <c r="AT51" s="170"/>
      <c r="AU51" s="373" t="s">
        <v>253</v>
      </c>
      <c r="AV51" s="373"/>
      <c r="AW51" s="373"/>
      <c r="AX51" s="374"/>
    </row>
    <row r="52" spans="1:50" ht="18.75"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8"/>
      <c r="B53" s="516"/>
      <c r="C53" s="516"/>
      <c r="D53" s="516"/>
      <c r="E53" s="516"/>
      <c r="F53" s="517"/>
      <c r="G53" s="543"/>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4"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61"/>
      <c r="AQ58" s="176" t="s">
        <v>354</v>
      </c>
      <c r="AR58" s="169"/>
      <c r="AS58" s="169"/>
      <c r="AT58" s="170"/>
      <c r="AU58" s="373" t="s">
        <v>253</v>
      </c>
      <c r="AV58" s="373"/>
      <c r="AW58" s="373"/>
      <c r="AX58" s="374"/>
    </row>
    <row r="59" spans="1:50" ht="18.75"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8"/>
      <c r="B60" s="516"/>
      <c r="C60" s="516"/>
      <c r="D60" s="516"/>
      <c r="E60" s="516"/>
      <c r="F60" s="517"/>
      <c r="G60" s="543"/>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4"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61"/>
      <c r="AQ65" s="176" t="s">
        <v>354</v>
      </c>
      <c r="AR65" s="169"/>
      <c r="AS65" s="169"/>
      <c r="AT65" s="170"/>
      <c r="AU65" s="373" t="s">
        <v>253</v>
      </c>
      <c r="AV65" s="373"/>
      <c r="AW65" s="373"/>
      <c r="AX65" s="374"/>
    </row>
    <row r="66" spans="1:50" ht="18.75" customHeight="1" x14ac:dyDescent="0.2">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8"/>
      <c r="B67" s="516"/>
      <c r="C67" s="516"/>
      <c r="D67" s="516"/>
      <c r="E67" s="516"/>
      <c r="F67" s="517"/>
      <c r="G67" s="543"/>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36"/>
      <c r="B4" s="1037"/>
      <c r="C4" s="1037"/>
      <c r="D4" s="1037"/>
      <c r="E4" s="1037"/>
      <c r="F4" s="103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36"/>
      <c r="B16" s="1037"/>
      <c r="C16" s="1037"/>
      <c r="D16" s="1037"/>
      <c r="E16" s="1037"/>
      <c r="F16" s="103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36"/>
      <c r="B17" s="1037"/>
      <c r="C17" s="1037"/>
      <c r="D17" s="1037"/>
      <c r="E17" s="1037"/>
      <c r="F17" s="103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36"/>
      <c r="B29" s="1037"/>
      <c r="C29" s="1037"/>
      <c r="D29" s="1037"/>
      <c r="E29" s="1037"/>
      <c r="F29" s="103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36"/>
      <c r="B30" s="1037"/>
      <c r="C30" s="1037"/>
      <c r="D30" s="1037"/>
      <c r="E30" s="1037"/>
      <c r="F30" s="103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36"/>
      <c r="B42" s="1037"/>
      <c r="C42" s="1037"/>
      <c r="D42" s="1037"/>
      <c r="E42" s="1037"/>
      <c r="F42" s="103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36"/>
      <c r="B43" s="1037"/>
      <c r="C43" s="1037"/>
      <c r="D43" s="1037"/>
      <c r="E43" s="1037"/>
      <c r="F43" s="103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36"/>
      <c r="B56" s="1037"/>
      <c r="C56" s="1037"/>
      <c r="D56" s="1037"/>
      <c r="E56" s="1037"/>
      <c r="F56" s="103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36"/>
      <c r="B57" s="1037"/>
      <c r="C57" s="1037"/>
      <c r="D57" s="1037"/>
      <c r="E57" s="1037"/>
      <c r="F57" s="103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36"/>
      <c r="B69" s="1037"/>
      <c r="C69" s="1037"/>
      <c r="D69" s="1037"/>
      <c r="E69" s="1037"/>
      <c r="F69" s="103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36"/>
      <c r="B70" s="1037"/>
      <c r="C70" s="1037"/>
      <c r="D70" s="1037"/>
      <c r="E70" s="1037"/>
      <c r="F70" s="103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36"/>
      <c r="B82" s="1037"/>
      <c r="C82" s="1037"/>
      <c r="D82" s="1037"/>
      <c r="E82" s="1037"/>
      <c r="F82" s="103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36"/>
      <c r="B83" s="1037"/>
      <c r="C83" s="1037"/>
      <c r="D83" s="1037"/>
      <c r="E83" s="1037"/>
      <c r="F83" s="103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36"/>
      <c r="B95" s="1037"/>
      <c r="C95" s="1037"/>
      <c r="D95" s="1037"/>
      <c r="E95" s="1037"/>
      <c r="F95" s="103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36"/>
      <c r="B96" s="1037"/>
      <c r="C96" s="1037"/>
      <c r="D96" s="1037"/>
      <c r="E96" s="1037"/>
      <c r="F96" s="103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36"/>
      <c r="B109" s="1037"/>
      <c r="C109" s="1037"/>
      <c r="D109" s="1037"/>
      <c r="E109" s="1037"/>
      <c r="F109" s="103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36"/>
      <c r="B110" s="1037"/>
      <c r="C110" s="1037"/>
      <c r="D110" s="1037"/>
      <c r="E110" s="1037"/>
      <c r="F110" s="103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36"/>
      <c r="B122" s="1037"/>
      <c r="C122" s="1037"/>
      <c r="D122" s="1037"/>
      <c r="E122" s="1037"/>
      <c r="F122" s="103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36"/>
      <c r="B123" s="1037"/>
      <c r="C123" s="1037"/>
      <c r="D123" s="1037"/>
      <c r="E123" s="1037"/>
      <c r="F123" s="103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36"/>
      <c r="B135" s="1037"/>
      <c r="C135" s="1037"/>
      <c r="D135" s="1037"/>
      <c r="E135" s="1037"/>
      <c r="F135" s="103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36"/>
      <c r="B136" s="1037"/>
      <c r="C136" s="1037"/>
      <c r="D136" s="1037"/>
      <c r="E136" s="1037"/>
      <c r="F136" s="103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36"/>
      <c r="B148" s="1037"/>
      <c r="C148" s="1037"/>
      <c r="D148" s="1037"/>
      <c r="E148" s="1037"/>
      <c r="F148" s="103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36"/>
      <c r="B149" s="1037"/>
      <c r="C149" s="1037"/>
      <c r="D149" s="1037"/>
      <c r="E149" s="1037"/>
      <c r="F149" s="103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36"/>
      <c r="B162" s="1037"/>
      <c r="C162" s="1037"/>
      <c r="D162" s="1037"/>
      <c r="E162" s="1037"/>
      <c r="F162" s="103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36"/>
      <c r="B163" s="1037"/>
      <c r="C163" s="1037"/>
      <c r="D163" s="1037"/>
      <c r="E163" s="1037"/>
      <c r="F163" s="103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36"/>
      <c r="B175" s="1037"/>
      <c r="C175" s="1037"/>
      <c r="D175" s="1037"/>
      <c r="E175" s="1037"/>
      <c r="F175" s="103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36"/>
      <c r="B176" s="1037"/>
      <c r="C176" s="1037"/>
      <c r="D176" s="1037"/>
      <c r="E176" s="1037"/>
      <c r="F176" s="103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36"/>
      <c r="B188" s="1037"/>
      <c r="C188" s="1037"/>
      <c r="D188" s="1037"/>
      <c r="E188" s="1037"/>
      <c r="F188" s="103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36"/>
      <c r="B189" s="1037"/>
      <c r="C189" s="1037"/>
      <c r="D189" s="1037"/>
      <c r="E189" s="1037"/>
      <c r="F189" s="103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36"/>
      <c r="B201" s="1037"/>
      <c r="C201" s="1037"/>
      <c r="D201" s="1037"/>
      <c r="E201" s="1037"/>
      <c r="F201" s="103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36"/>
      <c r="B202" s="1037"/>
      <c r="C202" s="1037"/>
      <c r="D202" s="1037"/>
      <c r="E202" s="1037"/>
      <c r="F202" s="103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36"/>
      <c r="B215" s="1037"/>
      <c r="C215" s="1037"/>
      <c r="D215" s="1037"/>
      <c r="E215" s="1037"/>
      <c r="F215" s="103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36"/>
      <c r="B216" s="1037"/>
      <c r="C216" s="1037"/>
      <c r="D216" s="1037"/>
      <c r="E216" s="1037"/>
      <c r="F216" s="103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36"/>
      <c r="B228" s="1037"/>
      <c r="C228" s="1037"/>
      <c r="D228" s="1037"/>
      <c r="E228" s="1037"/>
      <c r="F228" s="103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36"/>
      <c r="B229" s="1037"/>
      <c r="C229" s="1037"/>
      <c r="D229" s="1037"/>
      <c r="E229" s="1037"/>
      <c r="F229" s="103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36"/>
      <c r="B241" s="1037"/>
      <c r="C241" s="1037"/>
      <c r="D241" s="1037"/>
      <c r="E241" s="1037"/>
      <c r="F241" s="103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36"/>
      <c r="B242" s="1037"/>
      <c r="C242" s="1037"/>
      <c r="D242" s="1037"/>
      <c r="E242" s="1037"/>
      <c r="F242" s="103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36"/>
      <c r="B254" s="1037"/>
      <c r="C254" s="1037"/>
      <c r="D254" s="1037"/>
      <c r="E254" s="1037"/>
      <c r="F254" s="103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36"/>
      <c r="B255" s="1037"/>
      <c r="C255" s="1037"/>
      <c r="D255" s="1037"/>
      <c r="E255" s="1037"/>
      <c r="F255" s="103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2019-08-20T16:15:19Z</cp:lastPrinted>
  <dcterms:created xsi:type="dcterms:W3CDTF">2012-03-13T00:50:25Z</dcterms:created>
  <dcterms:modified xsi:type="dcterms:W3CDTF">2019-08-20T16:15:25Z</dcterms:modified>
</cp:coreProperties>
</file>