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SNE\Desktop\行政事業レビュー（最終公表）\最終公表_各係登録物\"/>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<sst xmlns="http://schemas.openxmlformats.org/spreadsheetml/2006/main" count="3006" uniqueCount="677">
  <si>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</si>
  <si>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</si>
  <si>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</si>
  <si>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</si>
  <si>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</si>
  <si>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</si>
  <si>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</si>
  <si>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</si>
  <si>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</si>
  <si>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</si>
  <si>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</si>
  <si>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</si>
  <si>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</si>
  <si>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</si>
  <si>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</si>
  <si>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</si>
  <si>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</si>
  <si>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</si>
  <si>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</si>
  <si>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</si>
  <si>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</si>
  <si>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</si>
  <si>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</si>
  <si>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</si>
  <si>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</si>
  <si>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</si>
  <si>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</si>
  <si>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</si>
  <si>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</si>
  <si>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</si>
  <si>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</si>
  <si>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</si>
  <si>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</si>
  <si>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</si>
  <si>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</si>
  <si>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</si>
  <si>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</si>
  <si>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</si>
  <si>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</si>
  <si>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</si>
  <si>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</si>
  <si>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</si>
  <si>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</si>
  <si>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</si>
  <si>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</si>
  <si>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</si>
  <si>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</si>
  <si>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</si>
  <si>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</si>
  <si>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</si>
  <si>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</si>
  <si>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</si>
  <si>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</si>
  <si>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</si>
  <si>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</si>
  <si>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</si>
  <si>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</si>
  <si>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</si>
  <si>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</si>
  <si>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</si>
  <si>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</si>
  <si>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</si>
  <si>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</si>
  <si>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</si>
  <si>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</si>
  <si>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</si>
  <si>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</si>
  <si>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</si>
  <si>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</si>
  <si>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</si>
  <si>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</si>
  <si>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</si>
  <si>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</si>
  <si>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</si>
  <si>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</si>
  <si>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</si>
  <si>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</si>
  <si>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</si>
  <si>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</si>
  <si>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</si>
  <si>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</si>
  <si>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</si>
  <si>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</si>
  <si>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</si>
  <si>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</si>
  <si>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</si>
  <si>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</si>
  <si>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</si>
  <si>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</si>
  <si>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</si>
  <si>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</si>
  <si>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</si>
  <si>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</si>
  <si>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</si>
  <si>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</si>
  <si>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</si>
  <si>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</si>
  <si>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</si>
  <si>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</si>
  <si>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</si>
  <si>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</si>
  <si>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</si>
  <si>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</si>
  <si>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</si>
  <si>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</si>
  <si>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</si>
  <si>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</si>
  <si>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</si>
  <si>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</si>
  <si>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</si>
  <si>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</si>
  <si>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</si>
  <si>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</si>
  <si>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</si>
  <si>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</si>
  <si>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</si>
  <si>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</si>
  <si>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</si>
  <si>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</si>
  <si>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</si>
  <si>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</si>
  <si>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</si>
  <si>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</si>
  <si>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</si>
  <si>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</si>
  <si>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</si>
  <si>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</si>
  <si>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</si>
  <si>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</si>
  <si>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</si>
  <si>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</si>
  <si>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</si>
  <si>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</si>
  <si>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</si>
  <si>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</si>
  <si>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</si>
  <si>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</si>
  <si>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</si>
  <si>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</si>
  <si>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</si>
  <si>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</si>
  <si>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</si>
  <si>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</si>
  <si>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</si>
  <si>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</si>
  <si>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</si>
  <si>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</si>
  <si>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</si>
  <si>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</si>
  <si>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</si>
  <si>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</si>
  <si>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</si>
  <si>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</si>
  <si>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</si>
  <si>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</si>
  <si>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</si>
  <si>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</si>
  <si>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</si>
  <si>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</si>
  <si>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</si>
  <si>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</si>
  <si>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</si>
  <si>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</si>
  <si>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</si>
  <si>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</si>
  <si>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</si>
  <si>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</si>
  <si>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</si>
  <si>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</si>
  <si>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</si>
  <si>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</si>
  <si>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</si>
  <si>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</si>
  <si>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</si>
  <si>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</si>
  <si>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</si>
  <si>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</si>
  <si>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</si>
  <si>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</si>
  <si>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</si>
  <si>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</si>
  <si>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</si>
  <si>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</si>
  <si>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</si>
  <si>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</si>
  <si>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</si>
  <si>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</si>
  <si>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</si>
  <si>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</si>
  <si>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</si>
  <si>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</si>
  <si>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</si>
  <si>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</si>
  <si>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</si>
  <si>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</si>
  <si>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</si>
  <si>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</si>
  <si>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</si>
  <si>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</si>
  <si>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</si>
  <si>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</si>
  <si>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</si>
  <si>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</si>
  <si>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</si>
  <si>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</si>
  <si>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</si>
  <si>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</si>
  <si>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</si>
  <si>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</si>
  <si>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</si>
  <si>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</si>
  <si>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</si>
  <si>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</si>
  <si>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</si>
  <si>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</si>
  <si>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</si>
  <si>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</si>
  <si>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</si>
  <si>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</si>
  <si>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</si>
  <si>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</si>
  <si>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</si>
  <si>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</si>
  <si>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</si>
  <si>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</si>
  <si>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</si>
  <si>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</si>
  <si>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</si>
  <si>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</si>
  <si>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</si>
  <si>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</si>
  <si>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</si>
  <si>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</si>
  <si>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</si>
  <si>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</si>
  <si>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</si>
  <si>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</si>
  <si>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</si>
  <si>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</si>
  <si>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</si>
  <si>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</si>
  <si>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</si>
  <si>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</si>
  <si>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</si>
  <si>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</si>
  <si>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</si>
  <si>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</si>
  <si>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</si>
  <si>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</si>
  <si>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</si>
  <si>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</si>
  <si>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</si>
  <si>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</si>
  <si>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</si>
  <si>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</si>
  <si>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</si>
  <si>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</si>
  <si>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</si>
  <si>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</si>
  <si>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</si>
  <si>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</si>
  <si>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</si>
  <si>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</si>
  <si>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</si>
  <si>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</si>
  <si>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</si>
  <si>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</si>
  <si>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</si>
  <si>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</si>
  <si>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</si>
  <si>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</si>
  <si>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</si>
  <si>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</si>
  <si>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</si>
  <si>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</si>
  <si>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</si>
  <si>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</si>
  <si>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</si>
  <si>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</si>
  <si>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</si>
  <si>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</si>
  <si>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</si>
  <si>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</si>
  <si>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</si>
  <si>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</si>
  <si>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</si>
  <si>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</si>
  <si>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</si>
  <si>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</si>
  <si>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</si>
  <si>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</si>
  <si>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</si>
  <si>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</si>
  <si>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</si>
  <si>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</si>
  <si>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</si>
  <si>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</si>
  <si>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</si>
  <si>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</si>
  <si>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</si>
  <si>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</si>
  <si>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</si>
  <si>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</si>
  <si>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</si>
  <si>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</si>
  <si>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</si>
  <si>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</si>
  <si>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</si>
  <si>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</si>
  <si>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</si>
  <si>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</si>
  <si>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</si>
  <si>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</si>
  <si>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</si>
  <si>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</si>
  <si>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</si>
  <si>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</si>
  <si>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</si>
  <si>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</si>
  <si>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</si>
  <si>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</si>
  <si>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</si>
  <si>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</si>
  <si>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</si>
  <si>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</si>
  <si>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</si>
  <si>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</si>
  <si>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</si>
  <si>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</si>
  <si>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</si>
  <si>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</si>
  <si>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</si>
  <si>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</si>
  <si>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</si>
  <si>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</si>
  <si>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</si>
  <si>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</si>
  <si>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</si>
  <si>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</si>
  <si>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</si>
  <si>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</si>
  <si>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</si>
  <si>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</si>
  <si>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</si>
  <si>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</si>
  <si>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</si>
  <si>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</si>
  <si>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</si>
  <si>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</si>
  <si>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</si>
  <si>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</si>
  <si>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</si>
  <si>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</si>
  <si>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</si>
  <si>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</si>
  <si>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</si>
  <si>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</si>
  <si>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</si>
  <si>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</si>
  <si>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</si>
  <si>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</si>
  <si>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</si>
  <si>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</si>
  <si>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</si>
  <si>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</si>
  <si>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</si>
  <si>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</si>
  <si>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</si>
  <si>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</si>
  <si>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</si>
  <si>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</si>
  <si>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</si>
  <si>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</si>
  <si>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</si>
  <si>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</si>
  <si>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</si>
  <si>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</si>
  <si>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</si>
  <si>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</si>
  <si>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</si>
  <si>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</si>
  <si>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</si>
  <si>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</si>
  <si>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</si>
  <si>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</si>
  <si>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</si>
  <si>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</si>
  <si>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</si>
  <si>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</si>
  <si>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</si>
  <si>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</si>
  <si>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</si>
  <si>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</si>
  <si>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</si>
  <si>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</si>
  <si>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</si>
  <si>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</si>
  <si>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</si>
  <si>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</si>
  <si>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</si>
  <si>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</si>
  <si>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</si>
  <si>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</si>
  <si>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</si>
  <si>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</si>
  <si>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</si>
  <si>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</si>
  <si>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</si>
  <si>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</si>
  <si>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</si>
  <si>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</si>
  <si>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</si>
  <si>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</si>
  <si>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</si>
  <si>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</si>
  <si>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</si>
  <si>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</si>
  <si>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</si>
  <si>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</si>
  <si>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</si>
  <si>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</si>
  <si>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</si>
  <si>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</si>
  <si>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</si>
  <si>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</si>
  <si>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</si>
  <si>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</si>
  <si>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</si>
  <si>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</si>
  <si>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</si>
  <si>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</si>
  <si>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</si>
  <si>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</si>
  <si>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</si>
  <si>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</si>
  <si>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</si>
  <si>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</si>
  <si>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</si>
  <si>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</si>
  <si>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</si>
  <si>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</si>
  <si>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</si>
  <si>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</si>
  <si>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</si>
  <si>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</si>
  <si>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</si>
  <si>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</si>
  <si>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</si>
  <si>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</si>
  <si>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</si>
  <si>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</si>
  <si>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</si>
  <si>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</si>
  <si>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</si>
  <si>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</si>
  <si>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</si>
  <si>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</si>
  <si>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</si>
  <si>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</si>
  <si>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</si>
  <si>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</si>
  <si>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</si>
  <si>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</si>
  <si>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</si>
  <si>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</si>
  <si>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</si>
  <si>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</si>
  <si>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</si>
  <si>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</si>
  <si>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</si>
  <si>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</si>
  <si>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</si>
  <si>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</si>
  <si>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</si>
  <si>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</si>
  <si>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</si>
  <si>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</si>
  <si>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</si>
  <si>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</si>
  <si>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</si>
  <si>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</si>
  <si>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</si>
  <si>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</si>
  <si>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</si>
  <si>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</si>
  <si>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</si>
  <si>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</si>
  <si>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</si>
  <si>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</si>
  <si>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</si>
  <si>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</si>
  <si>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</si>
  <si>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</si>
  <si>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</si>
  <si>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</si>
  <si>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</si>
  <si>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</si>
  <si>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</si>
  <si>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</si>
  <si>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</si>
  <si>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</si>
  <si>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</si>
  <si>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</si>
  <si>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</si>
  <si>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</si>
  <si>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</si>
  <si>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</si>
  <si>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</si>
  <si>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</si>
  <si>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</si>
  <si>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</si>
  <si>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</si>
  <si>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</si>
  <si>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</si>
  <si>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</si>
  <si>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</si>
  <si>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</si>
  <si>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</si>
  <si>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</si>
  <si>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</si>
  <si>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</si>
  <si>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</si>
  <si>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</si>
  <si>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</si>
  <si>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</si>
  <si>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</si>
  <si>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</si>
  <si>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</si>
  <si>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</si>
  <si>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</si>
  <si>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</si>
  <si>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</si>
  <si>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</si>
  <si>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</si>
  <si>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</si>
  <si>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</si>
  <si>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</si>
  <si>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</si>
  <si>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</si>
  <si>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</si>
  <si>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</si>
  <si>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</si>
  <si>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</si>
  <si>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</si>
  <si>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</si>
  <si>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</si>
  <si>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</si>
  <si>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</si>
  <si>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</si>
  <si>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</si>
  <si>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</si>
  <si>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</si>
  <si>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</si>
  <si>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</si>
  <si>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</si>
  <si>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</si>
  <si>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</si>
  <si>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</si>
  <si>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</si>
  <si>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</si>
  <si>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</si>
  <si>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</si>
  <si>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</si>
  <si>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</si>
  <si>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</si>
  <si>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</si>
  <si>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</si>
  <si>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</si>
  <si>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</si>
  <si>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</si>
  <si>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</si>
  <si>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雇用保険課</t>
    <rPh sb="0" eb="2">
      <t>コヨウ</t>
    </rPh>
    <rPh sb="2" eb="5">
      <t>ホケンカ</t>
    </rPh>
    <phoneticPr fontId="5"/>
  </si>
  <si>
    <t>○</t>
  </si>
  <si>
    <t>雇用保険課長
松本　圭</t>
    <rPh sb="0" eb="2">
      <t>コヨウ</t>
    </rPh>
    <rPh sb="2" eb="4">
      <t>ホケン</t>
    </rPh>
    <rPh sb="4" eb="6">
      <t>カチョウ</t>
    </rPh>
    <rPh sb="7" eb="9">
      <t>マツモト</t>
    </rPh>
    <rPh sb="10" eb="11">
      <t>ケイ</t>
    </rPh>
    <phoneticPr fontId="5"/>
  </si>
  <si>
    <t>-</t>
  </si>
  <si>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</si>
  <si>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</si>
  <si>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</si>
  <si>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</si>
  <si>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t>
    <phoneticPr fontId="5"/>
  </si>
  <si>
    <t>-</t>
    <phoneticPr fontId="5"/>
  </si>
  <si>
    <t>-</t>
    <phoneticPr fontId="5"/>
  </si>
  <si>
    <t>-</t>
    <phoneticPr fontId="5"/>
  </si>
  <si>
    <t>‐</t>
  </si>
  <si>
    <t>目標を上回る成果実績となっている。</t>
    <rPh sb="0" eb="2">
      <t>モクヒョウ</t>
    </rPh>
    <rPh sb="3" eb="5">
      <t>ウワマワ</t>
    </rPh>
    <rPh sb="6" eb="8">
      <t>セイカ</t>
    </rPh>
    <rPh sb="8" eb="10">
      <t>ジッセキ</t>
    </rPh>
    <phoneticPr fontId="5"/>
  </si>
  <si>
    <t>失業等給付費</t>
    <rPh sb="0" eb="2">
      <t>シツギョウ</t>
    </rPh>
    <rPh sb="2" eb="3">
      <t>トウ</t>
    </rPh>
    <rPh sb="3" eb="5">
      <t>キュウフ</t>
    </rPh>
    <rPh sb="5" eb="6">
      <t>ヒ</t>
    </rPh>
    <phoneticPr fontId="5"/>
  </si>
  <si>
    <t>雇用保険法第10条
特別会計に関する法律第99条第2項第2号等</t>
    <rPh sb="0" eb="2">
      <t>コヨウ</t>
    </rPh>
    <rPh sb="2" eb="5">
      <t>ホケンホウ</t>
    </rPh>
    <rPh sb="5" eb="6">
      <t>ダイ</t>
    </rPh>
    <rPh sb="8" eb="9">
      <t>ジョウ</t>
    </rPh>
    <rPh sb="10" eb="12">
      <t>トクベツ</t>
    </rPh>
    <rPh sb="12" eb="14">
      <t>カイケイ</t>
    </rPh>
    <rPh sb="15" eb="16">
      <t>カン</t>
    </rPh>
    <rPh sb="18" eb="20">
      <t>ホウリツ</t>
    </rPh>
    <rPh sb="20" eb="21">
      <t>ダイ</t>
    </rPh>
    <rPh sb="23" eb="24">
      <t>ジョウ</t>
    </rPh>
    <rPh sb="24" eb="25">
      <t>ダイ</t>
    </rPh>
    <rPh sb="26" eb="27">
      <t>コウ</t>
    </rPh>
    <rPh sb="27" eb="28">
      <t>ダイ</t>
    </rPh>
    <rPh sb="29" eb="30">
      <t>ゴウ</t>
    </rPh>
    <rPh sb="30" eb="31">
      <t>トウ</t>
    </rPh>
    <phoneticPr fontId="5"/>
  </si>
  <si>
    <t>-</t>
    <phoneticPr fontId="5"/>
  </si>
  <si>
    <t>雇用保険は、労働者が失業した場合及び労働者について雇用の継続が困難となる事由が生じた場合に必要な給付を行うほか、労働者が自ら職業に関する教育訓練を受けた場合に必要な給付を行うことにより、労働者の生活及び雇用の安定を図るとともに、求職活動を容易にする等その就職を促進する。</t>
  </si>
  <si>
    <t>求職者給付、就職促進給付、教育訓練給付及び雇用継続給付を支給する。</t>
    <rPh sb="0" eb="3">
      <t>キュウショクシャ</t>
    </rPh>
    <rPh sb="3" eb="5">
      <t>キュウフ</t>
    </rPh>
    <rPh sb="6" eb="8">
      <t>シュウショク</t>
    </rPh>
    <rPh sb="8" eb="10">
      <t>ソクシン</t>
    </rPh>
    <rPh sb="10" eb="12">
      <t>キュウフ</t>
    </rPh>
    <rPh sb="13" eb="15">
      <t>キョウイク</t>
    </rPh>
    <rPh sb="15" eb="17">
      <t>クンレン</t>
    </rPh>
    <rPh sb="17" eb="19">
      <t>キュウフ</t>
    </rPh>
    <rPh sb="19" eb="20">
      <t>オヨ</t>
    </rPh>
    <rPh sb="21" eb="23">
      <t>コヨウ</t>
    </rPh>
    <rPh sb="23" eb="25">
      <t>ケイゾク</t>
    </rPh>
    <rPh sb="25" eb="27">
      <t>キュウフ</t>
    </rPh>
    <rPh sb="28" eb="30">
      <t>シキュウ</t>
    </rPh>
    <phoneticPr fontId="5"/>
  </si>
  <si>
    <t>失業等給付金</t>
    <rPh sb="0" eb="2">
      <t>シツギョウ</t>
    </rPh>
    <rPh sb="2" eb="3">
      <t>トウ</t>
    </rPh>
    <rPh sb="5" eb="6">
      <t>キン</t>
    </rPh>
    <phoneticPr fontId="5"/>
  </si>
  <si>
    <t>育児休業給付金</t>
    <rPh sb="0" eb="2">
      <t>イクジ</t>
    </rPh>
    <rPh sb="2" eb="4">
      <t>キュウギョウ</t>
    </rPh>
    <rPh sb="4" eb="7">
      <t>キュウフキン</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</si>
  <si>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</si>
  <si>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</si>
  <si>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</si>
  <si>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平成31年度に不正受給の件数を前年度以下とする</t>
    <rPh sb="0" eb="2">
      <t>ヘイセイ</t>
    </rPh>
    <rPh sb="4" eb="6">
      <t>ネンド</t>
    </rPh>
    <rPh sb="7" eb="9">
      <t>フセイ</t>
    </rPh>
    <rPh sb="9" eb="11">
      <t>ジュキュウ</t>
    </rPh>
    <rPh sb="12" eb="14">
      <t>ケンスウ</t>
    </rPh>
    <rPh sb="15" eb="18">
      <t>ゼンネンド</t>
    </rPh>
    <rPh sb="18" eb="20">
      <t>イカ</t>
    </rPh>
    <phoneticPr fontId="5"/>
  </si>
  <si>
    <t>不正受給の件数</t>
    <rPh sb="0" eb="2">
      <t>フセイ</t>
    </rPh>
    <rPh sb="2" eb="4">
      <t>ジュキュウ</t>
    </rPh>
    <rPh sb="5" eb="7">
      <t>ケンスウ</t>
    </rPh>
    <phoneticPr fontId="5"/>
  </si>
  <si>
    <t>件</t>
    <rPh sb="0" eb="1">
      <t>ケン</t>
    </rPh>
    <phoneticPr fontId="5"/>
  </si>
  <si>
    <t>収入額</t>
    <rPh sb="0" eb="3">
      <t>シュウニュウガク</t>
    </rPh>
    <phoneticPr fontId="5"/>
  </si>
  <si>
    <t>支出額</t>
    <rPh sb="0" eb="3">
      <t>シシュツガク</t>
    </rPh>
    <phoneticPr fontId="5"/>
  </si>
  <si>
    <t>億円</t>
    <rPh sb="0" eb="2">
      <t>オクエン</t>
    </rPh>
    <phoneticPr fontId="5"/>
  </si>
  <si>
    <t>積立金残高</t>
    <rPh sb="0" eb="3">
      <t>ツミタテキン</t>
    </rPh>
    <rPh sb="3" eb="5">
      <t>ザンダカ</t>
    </rPh>
    <phoneticPr fontId="5"/>
  </si>
  <si>
    <t>求職者給付、就職促進給付、教育訓練給付及び雇用継続給付を支給するための失業等給付の受給額は受給者によって異なるため、執行額による単位当たりコストの算出は困難である。　　　　　　　　　　　</t>
  </si>
  <si>
    <t>-</t>
    <phoneticPr fontId="5"/>
  </si>
  <si>
    <t>-</t>
    <phoneticPr fontId="5"/>
  </si>
  <si>
    <t>-</t>
    <phoneticPr fontId="5"/>
  </si>
  <si>
    <t>-</t>
    <phoneticPr fontId="5"/>
  </si>
  <si>
    <t>-</t>
    <phoneticPr fontId="5"/>
  </si>
  <si>
    <t>無</t>
  </si>
  <si>
    <t>雇用のセーフティネットという意味での重要な事業であり、国民や社会のニーズを的確に反映しているといえる。</t>
  </si>
  <si>
    <t>失業等給付は国が責任をもって行うべき事業であり、雇用保険財政を司る国が行うべきである。</t>
  </si>
  <si>
    <t>雇用のセーフティネットであり、優先度の高い事業である。</t>
  </si>
  <si>
    <t>外部へ委託するものは一般競争入札により実施。</t>
    <rPh sb="0" eb="2">
      <t>ガイブ</t>
    </rPh>
    <rPh sb="3" eb="5">
      <t>イタク</t>
    </rPh>
    <rPh sb="10" eb="12">
      <t>イッパン</t>
    </rPh>
    <rPh sb="12" eb="14">
      <t>キョウソウ</t>
    </rPh>
    <rPh sb="14" eb="16">
      <t>ニュウサツ</t>
    </rPh>
    <rPh sb="19" eb="21">
      <t>ジッシ</t>
    </rPh>
    <phoneticPr fontId="5"/>
  </si>
  <si>
    <t>労働者が負担する雇用保険料を財源としており、負担関係は妥当である。</t>
  </si>
  <si>
    <t>雇用保険受給資格者に対して給付されるものにかかる経費であり、費目・使途は必要なものに限定されている。</t>
  </si>
  <si>
    <t>各年度ごとに収入額、支出額、積立金残高を把握･分析することにより執行実態についての検証を行っている。</t>
  </si>
  <si>
    <t>雇用情勢に応じて、状況やニーズに応じた制度改正を行うなど、雇用保険受給資格者に対して実効性の高い事業である。</t>
  </si>
  <si>
    <t>768</t>
  </si>
  <si>
    <t>581</t>
  </si>
  <si>
    <t>695</t>
  </si>
  <si>
    <t>587</t>
  </si>
  <si>
    <t>613</t>
  </si>
  <si>
    <t>582</t>
  </si>
  <si>
    <t>575</t>
    <phoneticPr fontId="5"/>
  </si>
  <si>
    <t>574</t>
    <phoneticPr fontId="5"/>
  </si>
  <si>
    <t>印刷製本費</t>
    <rPh sb="0" eb="2">
      <t>インサツ</t>
    </rPh>
    <rPh sb="2" eb="4">
      <t>セイホン</t>
    </rPh>
    <rPh sb="4" eb="5">
      <t>ヒ</t>
    </rPh>
    <phoneticPr fontId="5"/>
  </si>
  <si>
    <t>雇用保険事業費に係る諸用紙等印刷</t>
    <rPh sb="0" eb="2">
      <t>コヨウ</t>
    </rPh>
    <rPh sb="2" eb="4">
      <t>ホケン</t>
    </rPh>
    <rPh sb="4" eb="6">
      <t>ジギョウ</t>
    </rPh>
    <rPh sb="6" eb="7">
      <t>ヒ</t>
    </rPh>
    <rPh sb="8" eb="9">
      <t>カカ</t>
    </rPh>
    <rPh sb="10" eb="11">
      <t>ショ</t>
    </rPh>
    <rPh sb="11" eb="13">
      <t>ヨウシ</t>
    </rPh>
    <rPh sb="13" eb="14">
      <t>トウ</t>
    </rPh>
    <rPh sb="14" eb="16">
      <t>インサツ</t>
    </rPh>
    <phoneticPr fontId="5"/>
  </si>
  <si>
    <t>失業等給付の支給に係る事務費</t>
    <rPh sb="0" eb="2">
      <t>シツギョウ</t>
    </rPh>
    <rPh sb="2" eb="3">
      <t>トウ</t>
    </rPh>
    <rPh sb="3" eb="5">
      <t>キュウフ</t>
    </rPh>
    <rPh sb="6" eb="8">
      <t>シキュウ</t>
    </rPh>
    <rPh sb="9" eb="10">
      <t>カカ</t>
    </rPh>
    <rPh sb="11" eb="14">
      <t>ジムヒ</t>
    </rPh>
    <phoneticPr fontId="5"/>
  </si>
  <si>
    <t>株式会社イセトー</t>
  </si>
  <si>
    <t>音羽印刷株式会社</t>
  </si>
  <si>
    <t>赤坂印刷株式会社</t>
  </si>
  <si>
    <t>株式会社太陽美術</t>
  </si>
  <si>
    <t>株式会社ハップ</t>
  </si>
  <si>
    <t>-</t>
    <phoneticPr fontId="5"/>
  </si>
  <si>
    <t>B.</t>
    <phoneticPr fontId="5"/>
  </si>
  <si>
    <t>被保険者数お知らせはがき　２，１５２，２９２通の印刷</t>
    <phoneticPr fontId="5"/>
  </si>
  <si>
    <t>雇用保険被保険者離職証明書・離職票－２　３３，３１１冊の印刷</t>
    <phoneticPr fontId="5"/>
  </si>
  <si>
    <t>雇用保険被保険者離職証明書・雇用保険被保険者離職票－２　３０，４７０冊の印刷</t>
    <phoneticPr fontId="5"/>
  </si>
  <si>
    <t>入＊失業認定申告書　１，７９５，５５８枚　外１４件の印刷</t>
  </si>
  <si>
    <t>入＊雇用保険被保険者離職証明書・雇用保険被保険者離職票－２　３１，４０７冊の印刷</t>
  </si>
  <si>
    <t>入＊「高年齢雇用継続給付の内容及び支給申請手続きについて」～外６件の印刷</t>
  </si>
  <si>
    <t>入＊ターンアラウンド用ミシン目紙　４，８２４，２８８枚の製造</t>
  </si>
  <si>
    <t>入＊失業認定申告書　１，８１８，６４２枚　外７件の印刷</t>
  </si>
  <si>
    <t>入＊雇用保険被保険者資格取得届　１，５７１，１１５枚　外１０件の印刷</t>
  </si>
  <si>
    <t>松和印刷株式会社</t>
  </si>
  <si>
    <t>株式会社　リフコム</t>
  </si>
  <si>
    <t>雇用保険被保険者離職証明書・雇用保険被保険者離職票－２　３２，７１２冊の印刷</t>
    <phoneticPr fontId="5"/>
  </si>
  <si>
    <t>A.株式会社太陽美術</t>
    <rPh sb="6" eb="8">
      <t>タイヨウ</t>
    </rPh>
    <rPh sb="8" eb="10">
      <t>ビジュツ</t>
    </rPh>
    <phoneticPr fontId="5"/>
  </si>
  <si>
    <t>求職者給付、就職促進給付、教育訓練給付及び雇用継続給付を支給する。
失業等給付は、労働者が失業した場合及び労働者について雇用の継続が困難となる事由が生じた場合に必要な給付を行うほか、労働者が自ら職業に関する教育訓練を受けた場合に必要な給付を行うことにより、労働者の生活及び雇用の安定を図るとともに、求職活動を容易にする等その就職を促進する。</t>
    <phoneticPr fontId="5"/>
  </si>
  <si>
    <t>-</t>
    <phoneticPr fontId="5"/>
  </si>
  <si>
    <t>-</t>
    <phoneticPr fontId="5"/>
  </si>
  <si>
    <t>-</t>
    <phoneticPr fontId="5"/>
  </si>
  <si>
    <t>-</t>
    <phoneticPr fontId="5"/>
  </si>
  <si>
    <t>-</t>
    <phoneticPr fontId="5"/>
  </si>
  <si>
    <t>-</t>
    <phoneticPr fontId="5"/>
  </si>
  <si>
    <t>失業給付等の支給により、求職活動中の生活の保障及び再就職の促進等を行うこと（Ⅴ-4）</t>
    <rPh sb="23" eb="24">
      <t>オヨ</t>
    </rPh>
    <rPh sb="25" eb="28">
      <t>サイシュウショク</t>
    </rPh>
    <rPh sb="29" eb="31">
      <t>ソクシン</t>
    </rPh>
    <phoneticPr fontId="5"/>
  </si>
  <si>
    <t>雇用保険制度の安定的かつ適正な運営及び求職活動を容易にするための保障等を図ること（Ⅴ-4-1)</t>
    <phoneticPr fontId="5"/>
  </si>
  <si>
    <t>・失業等給付金について、支給実績を踏まえた減
・育児休業給付金について、支給実績を踏まえた増</t>
    <rPh sb="1" eb="3">
      <t>シツギョウ</t>
    </rPh>
    <rPh sb="3" eb="4">
      <t>トウ</t>
    </rPh>
    <rPh sb="4" eb="7">
      <t>キュウフキン</t>
    </rPh>
    <rPh sb="12" eb="14">
      <t>シキュウ</t>
    </rPh>
    <rPh sb="14" eb="16">
      <t>ジッセキ</t>
    </rPh>
    <rPh sb="17" eb="18">
      <t>フ</t>
    </rPh>
    <rPh sb="21" eb="22">
      <t>ゲン</t>
    </rPh>
    <rPh sb="24" eb="26">
      <t>イクジ</t>
    </rPh>
    <rPh sb="26" eb="28">
      <t>キュウギョウ</t>
    </rPh>
    <rPh sb="28" eb="31">
      <t>キュウフキン</t>
    </rPh>
    <rPh sb="36" eb="38">
      <t>シキュウ</t>
    </rPh>
    <rPh sb="38" eb="40">
      <t>ジッセキ</t>
    </rPh>
    <rPh sb="41" eb="42">
      <t>フ</t>
    </rPh>
    <rPh sb="45" eb="46">
      <t>ゾウ</t>
    </rPh>
    <phoneticPr fontId="5"/>
  </si>
  <si>
    <t>雇用情勢の悪化にも対応できるよう、残余については積立金としている。</t>
  </si>
  <si>
    <t>平成30年度においては、雇用失業情勢の改善等により支出額が当初見込みよりも減少した。
雇用のセーフティネットであり欠かせない事業であるとともに、状況やニーズに応じた制度改正を行っているところ適切に執行されている。</t>
  </si>
  <si>
    <t>各年度ごとに収入額、支出額、積立金残高を把握･分析することにより執行実態についての検証を行っており、引き続き適正な執行に努める。</t>
  </si>
  <si>
    <t>雇用保険相談員</t>
    <rPh sb="0" eb="2">
      <t>コヨウ</t>
    </rPh>
    <rPh sb="2" eb="4">
      <t>ホケン</t>
    </rPh>
    <rPh sb="4" eb="7">
      <t>ソウダンイン</t>
    </rPh>
    <phoneticPr fontId="5"/>
  </si>
  <si>
    <t>臨時職員</t>
    <rPh sb="0" eb="2">
      <t>リンジ</t>
    </rPh>
    <rPh sb="2" eb="4">
      <t>ショクイン</t>
    </rPh>
    <phoneticPr fontId="5"/>
  </si>
  <si>
    <t>東京労働局</t>
    <rPh sb="0" eb="2">
      <t>トウキョウ</t>
    </rPh>
    <rPh sb="2" eb="5">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</si>
  <si>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</si>
  <si>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</si>
  <si>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</si>
  <si>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</si>
  <si>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</si>
  <si>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</si>
  <si>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</si>
  <si>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</si>
  <si>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静岡労働局</t>
    <rPh sb="0" eb="2">
      <t>シズオカ</t>
    </rPh>
    <rPh sb="2" eb="5">
      <t>ロウドウキョク</t>
    </rPh>
    <phoneticPr fontId="5"/>
  </si>
  <si>
    <t>雇用保険相談員及び臨時職員保険料、事業用印刷物作成経費</t>
    <rPh sb="0" eb="2">
      <t>コヨウ</t>
    </rPh>
    <rPh sb="2" eb="4">
      <t>ホケン</t>
    </rPh>
    <rPh sb="4" eb="7">
      <t>ソウダンイン</t>
    </rPh>
    <rPh sb="7" eb="8">
      <t>オヨ</t>
    </rPh>
    <rPh sb="13" eb="16">
      <t>ホケンリョウ</t>
    </rPh>
    <rPh sb="17" eb="20">
      <t>ジギョウヨウ</t>
    </rPh>
    <rPh sb="20" eb="23">
      <t>インサツブツ</t>
    </rPh>
    <rPh sb="23" eb="25">
      <t>サクセイ</t>
    </rPh>
    <rPh sb="25" eb="27">
      <t>ケイヒ</t>
    </rPh>
    <phoneticPr fontId="5"/>
  </si>
  <si>
    <t>点検対象外</t>
    <rPh sb="0" eb="5">
      <t>テンケンタイショウガイ</t>
    </rPh>
    <phoneticPr fontId="5"/>
  </si>
  <si>
    <t>引き続き、必要な予算を確保し、適正な執行に努めること。</t>
    <phoneticPr fontId="5"/>
  </si>
  <si>
    <t>引き続き、必要な予算を確保し、適正な執行に努める。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</si>
</sst>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77230</xdr:colOff>
      <xdr:row>134</xdr:row>
      <xdr:rowOff>102974</xdr:rowOff>
    </xdr:from>
    <xdr:to>
      <xdr:col>33</xdr:col>
      <xdr:colOff>186975</xdr:colOff>
      <xdr:row>134</xdr:row>
      <xdr:rowOff>402331</xdr:rowOff>
    </xdr:to>
    <xdr:sp macro="" textlink="">
      <xdr:nvSpPr>
        <xdr:cNvPr id="14" name="正方形/長方形 13"/>
        <xdr:cNvSpPr/>
      </xdr:nvSpPr>
      <xdr:spPr>
        <a:xfrm>
          <a:off x="6255608" y="19384663"/>
          <a:ext cx="727583"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34</xdr:col>
      <xdr:colOff>46663</xdr:colOff>
      <xdr:row>134</xdr:row>
      <xdr:rowOff>102973</xdr:rowOff>
    </xdr:from>
    <xdr:to>
      <xdr:col>37</xdr:col>
      <xdr:colOff>156407</xdr:colOff>
      <xdr:row>134</xdr:row>
      <xdr:rowOff>402330</xdr:rowOff>
    </xdr:to>
    <xdr:sp macro="" textlink="">
      <xdr:nvSpPr>
        <xdr:cNvPr id="15" name="正方形/長方形 14"/>
        <xdr:cNvSpPr/>
      </xdr:nvSpPr>
      <xdr:spPr>
        <a:xfrm>
          <a:off x="7048825" y="19384662"/>
          <a:ext cx="727582"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46</xdr:col>
      <xdr:colOff>63808</xdr:colOff>
      <xdr:row>134</xdr:row>
      <xdr:rowOff>102973</xdr:rowOff>
    </xdr:from>
    <xdr:to>
      <xdr:col>49</xdr:col>
      <xdr:colOff>173553</xdr:colOff>
      <xdr:row>134</xdr:row>
      <xdr:rowOff>402330</xdr:rowOff>
    </xdr:to>
    <xdr:sp macro="" textlink="">
      <xdr:nvSpPr>
        <xdr:cNvPr id="16" name="正方形/長方形 15"/>
        <xdr:cNvSpPr/>
      </xdr:nvSpPr>
      <xdr:spPr>
        <a:xfrm>
          <a:off x="9537322" y="19384662"/>
          <a:ext cx="727582"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38</xdr:col>
      <xdr:colOff>29703</xdr:colOff>
      <xdr:row>134</xdr:row>
      <xdr:rowOff>102973</xdr:rowOff>
    </xdr:from>
    <xdr:to>
      <xdr:col>41</xdr:col>
      <xdr:colOff>139446</xdr:colOff>
      <xdr:row>134</xdr:row>
      <xdr:rowOff>402330</xdr:rowOff>
    </xdr:to>
    <xdr:sp macro="" textlink="">
      <xdr:nvSpPr>
        <xdr:cNvPr id="17" name="正方形/長方形 16"/>
        <xdr:cNvSpPr/>
      </xdr:nvSpPr>
      <xdr:spPr>
        <a:xfrm>
          <a:off x="7855649" y="19384662"/>
          <a:ext cx="727581"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15</xdr:col>
      <xdr:colOff>48833</xdr:colOff>
      <xdr:row>741</xdr:row>
      <xdr:rowOff>54428</xdr:rowOff>
    </xdr:from>
    <xdr:to>
      <xdr:col>43</xdr:col>
      <xdr:colOff>176894</xdr:colOff>
      <xdr:row>747</xdr:row>
      <xdr:rowOff>57522</xdr:rowOff>
    </xdr:to>
    <xdr:sp macro="" textlink="">
      <xdr:nvSpPr>
        <xdr:cNvPr id="29" name="正方形/長方形 28"/>
        <xdr:cNvSpPr/>
      </xdr:nvSpPr>
      <xdr:spPr>
        <a:xfrm>
          <a:off x="3049208" y="42269228"/>
          <a:ext cx="5728761" cy="21176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1,609,278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33</xdr:col>
      <xdr:colOff>108857</xdr:colOff>
      <xdr:row>741</xdr:row>
      <xdr:rowOff>257735</xdr:rowOff>
    </xdr:from>
    <xdr:to>
      <xdr:col>43</xdr:col>
      <xdr:colOff>27215</xdr:colOff>
      <xdr:row>745</xdr:row>
      <xdr:rowOff>22410</xdr:rowOff>
    </xdr:to>
    <xdr:sp macro="" textlink="">
      <xdr:nvSpPr>
        <xdr:cNvPr id="30" name="正方形/長方形 29"/>
        <xdr:cNvSpPr/>
      </xdr:nvSpPr>
      <xdr:spPr>
        <a:xfrm>
          <a:off x="6709682" y="42472535"/>
          <a:ext cx="1918608" cy="11743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うち事務費（</a:t>
          </a:r>
          <a:r>
            <a:rPr kumimoji="1" lang="en-US" altLang="ja-JP" sz="1100">
              <a:solidFill>
                <a:sysClr val="windowText" lastClr="000000"/>
              </a:solidFill>
            </a:rPr>
            <a:t>6,759</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諸謝金（</a:t>
          </a:r>
          <a:r>
            <a:rPr kumimoji="1" lang="en-US" altLang="ja-JP" sz="1100">
              <a:solidFill>
                <a:sysClr val="windowText" lastClr="000000"/>
              </a:solidFill>
            </a:rPr>
            <a:t>4,744</a:t>
          </a:r>
          <a:r>
            <a:rPr kumimoji="1" lang="ja-JP" altLang="en-US" sz="1100">
              <a:solidFill>
                <a:sysClr val="windowText" lastClr="000000"/>
              </a:solidFill>
            </a:rPr>
            <a:t>百万円） </a:t>
          </a:r>
          <a:endParaRPr kumimoji="1" lang="en-US" altLang="ja-JP" sz="1100">
            <a:solidFill>
              <a:sysClr val="windowText" lastClr="000000"/>
            </a:solidFill>
          </a:endParaRPr>
        </a:p>
        <a:p>
          <a:pPr algn="ctr"/>
          <a:r>
            <a:rPr kumimoji="1" lang="ja-JP" altLang="en-US" sz="1100">
              <a:solidFill>
                <a:sysClr val="windowText" lastClr="000000"/>
              </a:solidFill>
            </a:rPr>
            <a:t>  庁費（</a:t>
          </a:r>
          <a:r>
            <a:rPr kumimoji="1" lang="en-US" altLang="ja-JP" sz="1100">
              <a:solidFill>
                <a:sysClr val="windowText" lastClr="000000"/>
              </a:solidFill>
            </a:rPr>
            <a:t>828</a:t>
          </a:r>
          <a:r>
            <a:rPr kumimoji="1" lang="ja-JP" altLang="en-US" sz="1100">
              <a:solidFill>
                <a:sysClr val="windowText" lastClr="000000"/>
              </a:solidFill>
            </a:rPr>
            <a:t>百万円）、他</a:t>
          </a:r>
        </a:p>
      </xdr:txBody>
    </xdr:sp>
    <xdr:clientData/>
  </xdr:twoCellAnchor>
  <xdr:twoCellAnchor>
    <xdr:from>
      <xdr:col>16</xdr:col>
      <xdr:colOff>21620</xdr:colOff>
      <xdr:row>744</xdr:row>
      <xdr:rowOff>102453</xdr:rowOff>
    </xdr:from>
    <xdr:to>
      <xdr:col>26</xdr:col>
      <xdr:colOff>126315</xdr:colOff>
      <xdr:row>747</xdr:row>
      <xdr:rowOff>6134</xdr:rowOff>
    </xdr:to>
    <xdr:sp macro="" textlink="">
      <xdr:nvSpPr>
        <xdr:cNvPr id="31" name="正方形/長方形 30"/>
        <xdr:cNvSpPr/>
      </xdr:nvSpPr>
      <xdr:spPr>
        <a:xfrm>
          <a:off x="3222020" y="43374528"/>
          <a:ext cx="2104945" cy="9609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6,420</a:t>
          </a:r>
          <a:r>
            <a:rPr kumimoji="1" lang="ja-JP" altLang="en-US" sz="1100">
              <a:solidFill>
                <a:sysClr val="windowText" lastClr="000000"/>
              </a:solidFill>
            </a:rPr>
            <a:t>百万円）</a:t>
          </a:r>
        </a:p>
      </xdr:txBody>
    </xdr:sp>
    <xdr:clientData/>
  </xdr:twoCellAnchor>
  <xdr:twoCellAnchor>
    <xdr:from>
      <xdr:col>17</xdr:col>
      <xdr:colOff>10413</xdr:colOff>
      <xdr:row>747</xdr:row>
      <xdr:rowOff>150477</xdr:rowOff>
    </xdr:from>
    <xdr:to>
      <xdr:col>19</xdr:col>
      <xdr:colOff>59771</xdr:colOff>
      <xdr:row>751</xdr:row>
      <xdr:rowOff>270541</xdr:rowOff>
    </xdr:to>
    <xdr:sp macro="" textlink="">
      <xdr:nvSpPr>
        <xdr:cNvPr id="32" name="下矢印 31"/>
        <xdr:cNvSpPr/>
      </xdr:nvSpPr>
      <xdr:spPr>
        <a:xfrm>
          <a:off x="3410838" y="44479827"/>
          <a:ext cx="449408" cy="152976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148084</xdr:colOff>
      <xdr:row>745</xdr:row>
      <xdr:rowOff>145676</xdr:rowOff>
    </xdr:from>
    <xdr:to>
      <xdr:col>41</xdr:col>
      <xdr:colOff>197446</xdr:colOff>
      <xdr:row>751</xdr:row>
      <xdr:rowOff>295730</xdr:rowOff>
    </xdr:to>
    <xdr:sp macro="" textlink="">
      <xdr:nvSpPr>
        <xdr:cNvPr id="33" name="下矢印 32"/>
        <xdr:cNvSpPr/>
      </xdr:nvSpPr>
      <xdr:spPr>
        <a:xfrm>
          <a:off x="7949059" y="43770176"/>
          <a:ext cx="449412" cy="226460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190506</xdr:colOff>
      <xdr:row>752</xdr:row>
      <xdr:rowOff>17610</xdr:rowOff>
    </xdr:from>
    <xdr:to>
      <xdr:col>23</xdr:col>
      <xdr:colOff>91095</xdr:colOff>
      <xdr:row>754</xdr:row>
      <xdr:rowOff>276438</xdr:rowOff>
    </xdr:to>
    <xdr:sp macro="" textlink="">
      <xdr:nvSpPr>
        <xdr:cNvPr id="34" name="正方形/長方形 33"/>
        <xdr:cNvSpPr/>
      </xdr:nvSpPr>
      <xdr:spPr>
        <a:xfrm>
          <a:off x="2590806" y="46109085"/>
          <a:ext cx="2100864" cy="9636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求職者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1,572,653</a:t>
          </a:r>
          <a:r>
            <a:rPr kumimoji="1" lang="ja-JP" altLang="en-US" sz="1100">
              <a:solidFill>
                <a:sysClr val="windowText" lastClr="000000"/>
              </a:solidFill>
            </a:rPr>
            <a:t>百万円）</a:t>
          </a:r>
        </a:p>
      </xdr:txBody>
    </xdr:sp>
    <xdr:clientData/>
  </xdr:twoCellAnchor>
  <xdr:twoCellAnchor>
    <xdr:from>
      <xdr:col>35</xdr:col>
      <xdr:colOff>180900</xdr:colOff>
      <xdr:row>752</xdr:row>
      <xdr:rowOff>28815</xdr:rowOff>
    </xdr:from>
    <xdr:to>
      <xdr:col>45</xdr:col>
      <xdr:colOff>163076</xdr:colOff>
      <xdr:row>754</xdr:row>
      <xdr:rowOff>287643</xdr:rowOff>
    </xdr:to>
    <xdr:sp macro="" textlink="">
      <xdr:nvSpPr>
        <xdr:cNvPr id="35" name="正方形/長方形 34"/>
        <xdr:cNvSpPr/>
      </xdr:nvSpPr>
      <xdr:spPr>
        <a:xfrm>
          <a:off x="7181775" y="46120290"/>
          <a:ext cx="1982426" cy="9636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印刷会社等（</a:t>
          </a:r>
          <a:r>
            <a:rPr kumimoji="1" lang="en-US" altLang="ja-JP" sz="1100">
              <a:solidFill>
                <a:sysClr val="windowText" lastClr="000000"/>
              </a:solidFill>
            </a:rPr>
            <a:t>20</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a:t>
          </a:r>
          <a:r>
            <a:rPr kumimoji="1" lang="en-US" altLang="ja-JP" sz="1100">
              <a:solidFill>
                <a:sysClr val="windowText" lastClr="000000"/>
              </a:solidFill>
            </a:rPr>
            <a:t>141</a:t>
          </a:r>
          <a:r>
            <a:rPr kumimoji="1" lang="ja-JP" altLang="en-US" sz="1100">
              <a:solidFill>
                <a:schemeClr val="tx1"/>
              </a:solidFill>
            </a:rPr>
            <a:t>百万円</a:t>
          </a:r>
          <a:r>
            <a:rPr kumimoji="1" lang="ja-JP" altLang="en-US" sz="1100">
              <a:solidFill>
                <a:sysClr val="windowText" lastClr="000000"/>
              </a:solidFill>
            </a:rPr>
            <a:t>）</a:t>
          </a:r>
        </a:p>
      </xdr:txBody>
    </xdr:sp>
    <xdr:clientData/>
  </xdr:twoCellAnchor>
  <xdr:twoCellAnchor>
    <xdr:from>
      <xdr:col>15</xdr:col>
      <xdr:colOff>171297</xdr:colOff>
      <xdr:row>749</xdr:row>
      <xdr:rowOff>3200</xdr:rowOff>
    </xdr:from>
    <xdr:to>
      <xdr:col>20</xdr:col>
      <xdr:colOff>104008</xdr:colOff>
      <xdr:row>750</xdr:row>
      <xdr:rowOff>25050</xdr:rowOff>
    </xdr:to>
    <xdr:sp macro="" textlink="">
      <xdr:nvSpPr>
        <xdr:cNvPr id="36" name="角丸四角形 35"/>
        <xdr:cNvSpPr/>
      </xdr:nvSpPr>
      <xdr:spPr>
        <a:xfrm>
          <a:off x="3171672" y="45037400"/>
          <a:ext cx="932836" cy="37427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en-US" altLang="ja-JP" sz="1100">
              <a:solidFill>
                <a:sysClr val="windowText" lastClr="000000"/>
              </a:solidFill>
            </a:rPr>
            <a:t>【</a:t>
          </a:r>
          <a:r>
            <a:rPr kumimoji="1" lang="ja-JP" altLang="en-US" sz="1100">
              <a:solidFill>
                <a:sysClr val="windowText" lastClr="000000"/>
              </a:solidFill>
            </a:rPr>
            <a:t>給付</a:t>
          </a:r>
          <a:r>
            <a:rPr kumimoji="1" lang="en-US" altLang="ja-JP" sz="1100">
              <a:solidFill>
                <a:sysClr val="windowText" lastClr="000000"/>
              </a:solidFill>
            </a:rPr>
            <a:t>】</a:t>
          </a:r>
        </a:p>
      </xdr:txBody>
    </xdr:sp>
    <xdr:clientData/>
  </xdr:twoCellAnchor>
  <xdr:twoCellAnchor>
    <xdr:from>
      <xdr:col>35</xdr:col>
      <xdr:colOff>60032</xdr:colOff>
      <xdr:row>749</xdr:row>
      <xdr:rowOff>3200</xdr:rowOff>
    </xdr:from>
    <xdr:to>
      <xdr:col>46</xdr:col>
      <xdr:colOff>82443</xdr:colOff>
      <xdr:row>750</xdr:row>
      <xdr:rowOff>50608</xdr:rowOff>
    </xdr:to>
    <xdr:sp macro="" textlink="">
      <xdr:nvSpPr>
        <xdr:cNvPr id="37" name="角丸四角形 36"/>
        <xdr:cNvSpPr/>
      </xdr:nvSpPr>
      <xdr:spPr>
        <a:xfrm>
          <a:off x="7060907" y="45037400"/>
          <a:ext cx="2222686" cy="399833"/>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35</xdr:col>
      <xdr:colOff>63232</xdr:colOff>
      <xdr:row>754</xdr:row>
      <xdr:rowOff>302560</xdr:rowOff>
    </xdr:from>
    <xdr:to>
      <xdr:col>46</xdr:col>
      <xdr:colOff>85643</xdr:colOff>
      <xdr:row>755</xdr:row>
      <xdr:rowOff>212913</xdr:rowOff>
    </xdr:to>
    <xdr:sp macro="" textlink="">
      <xdr:nvSpPr>
        <xdr:cNvPr id="38" name="角丸四角形 37"/>
        <xdr:cNvSpPr/>
      </xdr:nvSpPr>
      <xdr:spPr>
        <a:xfrm>
          <a:off x="7064107" y="47098885"/>
          <a:ext cx="2222686" cy="262778"/>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100">
              <a:solidFill>
                <a:sysClr val="windowText" lastClr="000000"/>
              </a:solidFill>
            </a:rPr>
            <a:t>［申請用紙等の印刷等］</a:t>
          </a:r>
          <a:endParaRPr kumimoji="1" lang="en-US" altLang="ja-JP" sz="1100">
            <a:solidFill>
              <a:sysClr val="windowText" lastClr="000000"/>
            </a:solidFill>
          </a:endParaRPr>
        </a:p>
      </xdr:txBody>
    </xdr:sp>
    <xdr:clientData/>
  </xdr:twoCellAnchor>
  <xdr:twoCellAnchor>
    <xdr:from>
      <xdr:col>20</xdr:col>
      <xdr:colOff>136070</xdr:colOff>
      <xdr:row>742</xdr:row>
      <xdr:rowOff>299357</xdr:rowOff>
    </xdr:from>
    <xdr:to>
      <xdr:col>32</xdr:col>
      <xdr:colOff>176903</xdr:colOff>
      <xdr:row>744</xdr:row>
      <xdr:rowOff>40821</xdr:rowOff>
    </xdr:to>
    <xdr:sp macro="" textlink="">
      <xdr:nvSpPr>
        <xdr:cNvPr id="39" name="屈折矢印 38"/>
        <xdr:cNvSpPr/>
      </xdr:nvSpPr>
      <xdr:spPr>
        <a:xfrm rot="10800000">
          <a:off x="4136570" y="42866582"/>
          <a:ext cx="2441133" cy="446314"/>
        </a:xfrm>
        <a:prstGeom prst="bentUpArrow">
          <a:avLst>
            <a:gd name="adj1" fmla="val 50000"/>
            <a:gd name="adj2" fmla="val 42803"/>
            <a:gd name="adj3" fmla="val 431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605</v>
      </c>
      <c r="AT2" s="220"/>
      <c r="AU2" s="220"/>
      <c r="AV2" s="52" t="str">
        <f>IF(AW2="", "", "-")</f>
        <v/>
      </c>
      <c r="AW2" s="398"/>
      <c r="AX2" s="398"/>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569</v>
      </c>
      <c r="AK3" s="524"/>
      <c r="AL3" s="524"/>
      <c r="AM3" s="524"/>
      <c r="AN3" s="524"/>
      <c r="AO3" s="524"/>
      <c r="AP3" s="524"/>
      <c r="AQ3" s="524"/>
      <c r="AR3" s="524"/>
      <c r="AS3" s="524"/>
      <c r="AT3" s="524"/>
      <c r="AU3" s="524"/>
      <c r="AV3" s="524"/>
      <c r="AW3" s="524"/>
      <c r="AX3" s="24" t="s">
        <v>65</v>
      </c>
    </row>
    <row r="4" spans="1:50" ht="24.75" customHeight="1" x14ac:dyDescent="0.15">
      <c r="A4" s="725" t="s">
        <v>25</v>
      </c>
      <c r="B4" s="726"/>
      <c r="C4" s="726"/>
      <c r="D4" s="726"/>
      <c r="E4" s="726"/>
      <c r="F4" s="726"/>
      <c r="G4" s="701" t="s">
        <v>585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7" t="s">
        <v>149</v>
      </c>
      <c r="H5" s="558"/>
      <c r="I5" s="558"/>
      <c r="J5" s="558"/>
      <c r="K5" s="558"/>
      <c r="L5" s="558"/>
      <c r="M5" s="559" t="s">
        <v>66</v>
      </c>
      <c r="N5" s="560"/>
      <c r="O5" s="560"/>
      <c r="P5" s="560"/>
      <c r="Q5" s="560"/>
      <c r="R5" s="561"/>
      <c r="S5" s="562" t="s">
        <v>131</v>
      </c>
      <c r="T5" s="558"/>
      <c r="U5" s="558"/>
      <c r="V5" s="558"/>
      <c r="W5" s="558"/>
      <c r="X5" s="563"/>
      <c r="Y5" s="717" t="s">
        <v>3</v>
      </c>
      <c r="Z5" s="718"/>
      <c r="AA5" s="718"/>
      <c r="AB5" s="718"/>
      <c r="AC5" s="718"/>
      <c r="AD5" s="719"/>
      <c r="AE5" s="720" t="s">
        <v>571</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586</v>
      </c>
      <c r="H7" s="834"/>
      <c r="I7" s="834"/>
      <c r="J7" s="834"/>
      <c r="K7" s="834"/>
      <c r="L7" s="834"/>
      <c r="M7" s="834"/>
      <c r="N7" s="834"/>
      <c r="O7" s="834"/>
      <c r="P7" s="834"/>
      <c r="Q7" s="834"/>
      <c r="R7" s="834"/>
      <c r="S7" s="834"/>
      <c r="T7" s="834"/>
      <c r="U7" s="834"/>
      <c r="V7" s="834"/>
      <c r="W7" s="834"/>
      <c r="X7" s="835"/>
      <c r="Y7" s="396" t="s">
        <v>515</v>
      </c>
      <c r="Z7" s="296"/>
      <c r="AA7" s="296"/>
      <c r="AB7" s="296"/>
      <c r="AC7" s="296"/>
      <c r="AD7" s="397"/>
      <c r="AE7" s="384" t="s">
        <v>587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378</v>
      </c>
      <c r="B8" s="831"/>
      <c r="C8" s="831"/>
      <c r="D8" s="831"/>
      <c r="E8" s="831"/>
      <c r="F8" s="832"/>
      <c r="G8" s="223" t="str">
        <f>入力規則等!A28</f>
        <v>高齢社会対策、子ども・若者育成支援、少子化社会対策、男女共同参画</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1" t="s">
        <v>588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2" t="s">
        <v>30</v>
      </c>
      <c r="B10" s="743"/>
      <c r="C10" s="743"/>
      <c r="D10" s="743"/>
      <c r="E10" s="743"/>
      <c r="F10" s="743"/>
      <c r="G10" s="674" t="s">
        <v>589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0"/>
      <c r="H12" s="681"/>
      <c r="I12" s="681"/>
      <c r="J12" s="681"/>
      <c r="K12" s="681"/>
      <c r="L12" s="681"/>
      <c r="M12" s="681"/>
      <c r="N12" s="681"/>
      <c r="O12" s="681"/>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7" t="s">
        <v>7</v>
      </c>
      <c r="J13" s="638"/>
      <c r="K13" s="638"/>
      <c r="L13" s="638"/>
      <c r="M13" s="638"/>
      <c r="N13" s="638"/>
      <c r="O13" s="639"/>
      <c r="P13" s="108">
        <v>1727001</v>
      </c>
      <c r="Q13" s="109"/>
      <c r="R13" s="109"/>
      <c r="S13" s="109"/>
      <c r="T13" s="109"/>
      <c r="U13" s="109"/>
      <c r="V13" s="110"/>
      <c r="W13" s="108">
        <v>1722203</v>
      </c>
      <c r="X13" s="109"/>
      <c r="Y13" s="109"/>
      <c r="Z13" s="109"/>
      <c r="AA13" s="109"/>
      <c r="AB13" s="109"/>
      <c r="AC13" s="110"/>
      <c r="AD13" s="108">
        <v>1742746</v>
      </c>
      <c r="AE13" s="109"/>
      <c r="AF13" s="109"/>
      <c r="AG13" s="109"/>
      <c r="AH13" s="109"/>
      <c r="AI13" s="109"/>
      <c r="AJ13" s="110"/>
      <c r="AK13" s="108">
        <v>1869358</v>
      </c>
      <c r="AL13" s="109"/>
      <c r="AM13" s="109"/>
      <c r="AN13" s="109"/>
      <c r="AO13" s="109"/>
      <c r="AP13" s="109"/>
      <c r="AQ13" s="110"/>
      <c r="AR13" s="105">
        <v>1873679</v>
      </c>
      <c r="AS13" s="106"/>
      <c r="AT13" s="106"/>
      <c r="AU13" s="106"/>
      <c r="AV13" s="106"/>
      <c r="AW13" s="106"/>
      <c r="AX13" s="395"/>
    </row>
    <row r="14" spans="1:50" ht="21" customHeight="1" x14ac:dyDescent="0.15">
      <c r="A14" s="142"/>
      <c r="B14" s="143"/>
      <c r="C14" s="143"/>
      <c r="D14" s="143"/>
      <c r="E14" s="143"/>
      <c r="F14" s="144"/>
      <c r="G14" s="747"/>
      <c r="H14" s="748"/>
      <c r="I14" s="574" t="s">
        <v>8</v>
      </c>
      <c r="J14" s="631"/>
      <c r="K14" s="631"/>
      <c r="L14" s="631"/>
      <c r="M14" s="631"/>
      <c r="N14" s="631"/>
      <c r="O14" s="632"/>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574</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7"/>
      <c r="H15" s="748"/>
      <c r="I15" s="574" t="s">
        <v>51</v>
      </c>
      <c r="J15" s="575"/>
      <c r="K15" s="575"/>
      <c r="L15" s="575"/>
      <c r="M15" s="575"/>
      <c r="N15" s="575"/>
      <c r="O15" s="576"/>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t="s">
        <v>574</v>
      </c>
      <c r="AS15" s="109"/>
      <c r="AT15" s="109"/>
      <c r="AU15" s="109"/>
      <c r="AV15" s="109"/>
      <c r="AW15" s="109"/>
      <c r="AX15" s="630"/>
    </row>
    <row r="16" spans="1:50" ht="21" customHeight="1" x14ac:dyDescent="0.15">
      <c r="A16" s="142"/>
      <c r="B16" s="143"/>
      <c r="C16" s="143"/>
      <c r="D16" s="143"/>
      <c r="E16" s="143"/>
      <c r="F16" s="144"/>
      <c r="G16" s="747"/>
      <c r="H16" s="748"/>
      <c r="I16" s="574" t="s">
        <v>52</v>
      </c>
      <c r="J16" s="575"/>
      <c r="K16" s="575"/>
      <c r="L16" s="575"/>
      <c r="M16" s="575"/>
      <c r="N16" s="575"/>
      <c r="O16" s="576"/>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7"/>
      <c r="H17" s="748"/>
      <c r="I17" s="574" t="s">
        <v>50</v>
      </c>
      <c r="J17" s="631"/>
      <c r="K17" s="631"/>
      <c r="L17" s="631"/>
      <c r="M17" s="631"/>
      <c r="N17" s="631"/>
      <c r="O17" s="632"/>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9"/>
      <c r="H18" s="750"/>
      <c r="I18" s="737" t="s">
        <v>20</v>
      </c>
      <c r="J18" s="738"/>
      <c r="K18" s="738"/>
      <c r="L18" s="738"/>
      <c r="M18" s="738"/>
      <c r="N18" s="738"/>
      <c r="O18" s="739"/>
      <c r="P18" s="114">
        <f>SUM(P13:V17)</f>
        <v>1727001</v>
      </c>
      <c r="Q18" s="115"/>
      <c r="R18" s="115"/>
      <c r="S18" s="115"/>
      <c r="T18" s="115"/>
      <c r="U18" s="115"/>
      <c r="V18" s="116"/>
      <c r="W18" s="114">
        <f>SUM(W13:AC17)</f>
        <v>1722203</v>
      </c>
      <c r="X18" s="115"/>
      <c r="Y18" s="115"/>
      <c r="Z18" s="115"/>
      <c r="AA18" s="115"/>
      <c r="AB18" s="115"/>
      <c r="AC18" s="116"/>
      <c r="AD18" s="114">
        <f>SUM(AD13:AJ17)</f>
        <v>1742746</v>
      </c>
      <c r="AE18" s="115"/>
      <c r="AF18" s="115"/>
      <c r="AG18" s="115"/>
      <c r="AH18" s="115"/>
      <c r="AI18" s="115"/>
      <c r="AJ18" s="116"/>
      <c r="AK18" s="114">
        <f>SUM(AK13:AQ17)</f>
        <v>1869358</v>
      </c>
      <c r="AL18" s="115"/>
      <c r="AM18" s="115"/>
      <c r="AN18" s="115"/>
      <c r="AO18" s="115"/>
      <c r="AP18" s="115"/>
      <c r="AQ18" s="116"/>
      <c r="AR18" s="114">
        <f>SUM(AR13:AX17)</f>
        <v>1873679</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1488885</v>
      </c>
      <c r="Q19" s="109"/>
      <c r="R19" s="109"/>
      <c r="S19" s="109"/>
      <c r="T19" s="109"/>
      <c r="U19" s="109"/>
      <c r="V19" s="110"/>
      <c r="W19" s="108">
        <v>1504675</v>
      </c>
      <c r="X19" s="109"/>
      <c r="Y19" s="109"/>
      <c r="Z19" s="109"/>
      <c r="AA19" s="109"/>
      <c r="AB19" s="109"/>
      <c r="AC19" s="110"/>
      <c r="AD19" s="108">
        <v>1579412</v>
      </c>
      <c r="AE19" s="109"/>
      <c r="AF19" s="109"/>
      <c r="AG19" s="109"/>
      <c r="AH19" s="109"/>
      <c r="AI19" s="109"/>
      <c r="AJ19" s="110"/>
      <c r="AK19" s="486"/>
      <c r="AL19" s="486"/>
      <c r="AM19" s="486"/>
      <c r="AN19" s="486"/>
      <c r="AO19" s="486"/>
      <c r="AP19" s="486"/>
      <c r="AQ19" s="486"/>
      <c r="AR19" s="486"/>
      <c r="AS19" s="486"/>
      <c r="AT19" s="486"/>
      <c r="AU19" s="486"/>
      <c r="AV19" s="486"/>
      <c r="AW19" s="486"/>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0.86212167798397332</v>
      </c>
      <c r="Q20" s="538"/>
      <c r="R20" s="538"/>
      <c r="S20" s="538"/>
      <c r="T20" s="538"/>
      <c r="U20" s="538"/>
      <c r="V20" s="538"/>
      <c r="W20" s="538">
        <f t="shared" ref="W20" si="0">IF(W18=0, "-", SUM(W19)/W18)</f>
        <v>0.87369200959468774</v>
      </c>
      <c r="X20" s="538"/>
      <c r="Y20" s="538"/>
      <c r="Z20" s="538"/>
      <c r="AA20" s="538"/>
      <c r="AB20" s="538"/>
      <c r="AC20" s="538"/>
      <c r="AD20" s="538">
        <f t="shared" ref="AD20" si="1">IF(AD18=0, "-", SUM(AD19)/AD18)</f>
        <v>0.90627779378061979</v>
      </c>
      <c r="AE20" s="538"/>
      <c r="AF20" s="538"/>
      <c r="AG20" s="538"/>
      <c r="AH20" s="538"/>
      <c r="AI20" s="538"/>
      <c r="AJ20" s="538"/>
      <c r="AK20" s="486"/>
      <c r="AL20" s="486"/>
      <c r="AM20" s="486"/>
      <c r="AN20" s="486"/>
      <c r="AO20" s="486"/>
      <c r="AP20" s="486"/>
      <c r="AQ20" s="487"/>
      <c r="AR20" s="487"/>
      <c r="AS20" s="487"/>
      <c r="AT20" s="487"/>
      <c r="AU20" s="486"/>
      <c r="AV20" s="486"/>
      <c r="AW20" s="486"/>
      <c r="AX20" s="537"/>
    </row>
    <row r="21" spans="1:50" ht="25.5" customHeight="1" x14ac:dyDescent="0.15">
      <c r="A21" s="145"/>
      <c r="B21" s="146"/>
      <c r="C21" s="146"/>
      <c r="D21" s="146"/>
      <c r="E21" s="146"/>
      <c r="F21" s="147"/>
      <c r="G21" s="930" t="s">
        <v>478</v>
      </c>
      <c r="H21" s="931"/>
      <c r="I21" s="931"/>
      <c r="J21" s="931"/>
      <c r="K21" s="931"/>
      <c r="L21" s="931"/>
      <c r="M21" s="931"/>
      <c r="N21" s="931"/>
      <c r="O21" s="931"/>
      <c r="P21" s="538">
        <f>IF(P19=0, "-", SUM(P19)/SUM(P13,P14))</f>
        <v>0.86212167798397332</v>
      </c>
      <c r="Q21" s="538"/>
      <c r="R21" s="538"/>
      <c r="S21" s="538"/>
      <c r="T21" s="538"/>
      <c r="U21" s="538"/>
      <c r="V21" s="538"/>
      <c r="W21" s="538">
        <f t="shared" ref="W21" si="2">IF(W19=0, "-", SUM(W19)/SUM(W13,W14))</f>
        <v>0.87369200959468774</v>
      </c>
      <c r="X21" s="538"/>
      <c r="Y21" s="538"/>
      <c r="Z21" s="538"/>
      <c r="AA21" s="538"/>
      <c r="AB21" s="538"/>
      <c r="AC21" s="538"/>
      <c r="AD21" s="538">
        <f t="shared" ref="AD21" si="3">IF(AD19=0, "-", SUM(AD19)/SUM(AD13,AD14))</f>
        <v>0.90627779378061979</v>
      </c>
      <c r="AE21" s="538"/>
      <c r="AF21" s="538"/>
      <c r="AG21" s="538"/>
      <c r="AH21" s="538"/>
      <c r="AI21" s="538"/>
      <c r="AJ21" s="538"/>
      <c r="AK21" s="486"/>
      <c r="AL21" s="486"/>
      <c r="AM21" s="486"/>
      <c r="AN21" s="486"/>
      <c r="AO21" s="486"/>
      <c r="AP21" s="486"/>
      <c r="AQ21" s="487"/>
      <c r="AR21" s="487"/>
      <c r="AS21" s="487"/>
      <c r="AT21" s="487"/>
      <c r="AU21" s="486"/>
      <c r="AV21" s="486"/>
      <c r="AW21" s="486"/>
      <c r="AX21" s="537"/>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590</v>
      </c>
      <c r="H23" s="187"/>
      <c r="I23" s="187"/>
      <c r="J23" s="187"/>
      <c r="K23" s="187"/>
      <c r="L23" s="187"/>
      <c r="M23" s="187"/>
      <c r="N23" s="187"/>
      <c r="O23" s="188"/>
      <c r="P23" s="105">
        <v>1186417</v>
      </c>
      <c r="Q23" s="106"/>
      <c r="R23" s="106"/>
      <c r="S23" s="106"/>
      <c r="T23" s="106"/>
      <c r="U23" s="106"/>
      <c r="V23" s="107"/>
      <c r="W23" s="105">
        <v>1185002</v>
      </c>
      <c r="X23" s="106"/>
      <c r="Y23" s="106"/>
      <c r="Z23" s="106"/>
      <c r="AA23" s="106"/>
      <c r="AB23" s="106"/>
      <c r="AC23" s="107"/>
      <c r="AD23" s="209" t="s">
        <v>657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591</v>
      </c>
      <c r="H24" s="190"/>
      <c r="I24" s="190"/>
      <c r="J24" s="190"/>
      <c r="K24" s="190"/>
      <c r="L24" s="190"/>
      <c r="M24" s="190"/>
      <c r="N24" s="190"/>
      <c r="O24" s="191"/>
      <c r="P24" s="108">
        <v>668541</v>
      </c>
      <c r="Q24" s="109"/>
      <c r="R24" s="109"/>
      <c r="S24" s="109"/>
      <c r="T24" s="109"/>
      <c r="U24" s="109"/>
      <c r="V24" s="110"/>
      <c r="W24" s="108">
        <v>673901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592</v>
      </c>
      <c r="H25" s="190"/>
      <c r="I25" s="190"/>
      <c r="J25" s="190"/>
      <c r="K25" s="190"/>
      <c r="L25" s="190"/>
      <c r="M25" s="190"/>
      <c r="N25" s="190"/>
      <c r="O25" s="191"/>
      <c r="P25" s="108">
        <v>6890</v>
      </c>
      <c r="Q25" s="109"/>
      <c r="R25" s="109"/>
      <c r="S25" s="109"/>
      <c r="T25" s="109"/>
      <c r="U25" s="109"/>
      <c r="V25" s="110"/>
      <c r="W25" s="108">
        <v>7108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593</v>
      </c>
      <c r="H26" s="190"/>
      <c r="I26" s="190"/>
      <c r="J26" s="190"/>
      <c r="K26" s="190"/>
      <c r="L26" s="190"/>
      <c r="M26" s="190"/>
      <c r="N26" s="190"/>
      <c r="O26" s="191"/>
      <c r="P26" s="108">
        <v>6494</v>
      </c>
      <c r="Q26" s="109"/>
      <c r="R26" s="109"/>
      <c r="S26" s="109"/>
      <c r="T26" s="109"/>
      <c r="U26" s="109"/>
      <c r="V26" s="110"/>
      <c r="W26" s="108">
        <v>6558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594</v>
      </c>
      <c r="H27" s="190"/>
      <c r="I27" s="190"/>
      <c r="J27" s="190"/>
      <c r="K27" s="190"/>
      <c r="L27" s="190"/>
      <c r="M27" s="190"/>
      <c r="N27" s="190"/>
      <c r="O27" s="191"/>
      <c r="P27" s="108">
        <v>895</v>
      </c>
      <c r="Q27" s="109"/>
      <c r="R27" s="109"/>
      <c r="S27" s="109"/>
      <c r="T27" s="109"/>
      <c r="U27" s="109"/>
      <c r="V27" s="110"/>
      <c r="W27" s="108">
        <v>988</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121</v>
      </c>
      <c r="Q28" s="115"/>
      <c r="R28" s="115"/>
      <c r="S28" s="115"/>
      <c r="T28" s="115"/>
      <c r="U28" s="115"/>
      <c r="V28" s="116"/>
      <c r="W28" s="114">
        <f>W29-SUM(W23:W27)</f>
        <v>122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1869358</v>
      </c>
      <c r="Q29" s="109"/>
      <c r="R29" s="109"/>
      <c r="S29" s="109"/>
      <c r="T29" s="109"/>
      <c r="U29" s="109"/>
      <c r="V29" s="110"/>
      <c r="W29" s="227">
        <f>AR13</f>
        <v>1873679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9" t="s">
        <v>265</v>
      </c>
      <c r="H30" s="391"/>
      <c r="I30" s="391"/>
      <c r="J30" s="391"/>
      <c r="K30" s="391"/>
      <c r="L30" s="391"/>
      <c r="M30" s="391"/>
      <c r="N30" s="391"/>
      <c r="O30" s="578"/>
      <c r="P30" s="577" t="s">
        <v>59</v>
      </c>
      <c r="Q30" s="391"/>
      <c r="R30" s="391"/>
      <c r="S30" s="391"/>
      <c r="T30" s="391"/>
      <c r="U30" s="391"/>
      <c r="V30" s="391"/>
      <c r="W30" s="391"/>
      <c r="X30" s="578"/>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40" t="s">
        <v>354</v>
      </c>
      <c r="AR30" s="641"/>
      <c r="AS30" s="641"/>
      <c r="AT30" s="642"/>
      <c r="AU30" s="391" t="s">
        <v>253</v>
      </c>
      <c r="AV30" s="391"/>
      <c r="AW30" s="391"/>
      <c r="AX30" s="392"/>
    </row>
    <row r="31" spans="1:50" ht="18.75" customHeight="1" x14ac:dyDescent="0.15">
      <c r="A31" s="512"/>
      <c r="B31" s="513"/>
      <c r="C31" s="513"/>
      <c r="D31" s="513"/>
      <c r="E31" s="513"/>
      <c r="F31" s="514"/>
      <c r="G31" s="566"/>
      <c r="H31" s="380"/>
      <c r="I31" s="380"/>
      <c r="J31" s="380"/>
      <c r="K31" s="380"/>
      <c r="L31" s="380"/>
      <c r="M31" s="380"/>
      <c r="N31" s="380"/>
      <c r="O31" s="567"/>
      <c r="P31" s="579"/>
      <c r="Q31" s="380"/>
      <c r="R31" s="380"/>
      <c r="S31" s="380"/>
      <c r="T31" s="380"/>
      <c r="U31" s="380"/>
      <c r="V31" s="380"/>
      <c r="W31" s="380"/>
      <c r="X31" s="567"/>
      <c r="Y31" s="468"/>
      <c r="Z31" s="469"/>
      <c r="AA31" s="470"/>
      <c r="AB31" s="333"/>
      <c r="AC31" s="334"/>
      <c r="AD31" s="335"/>
      <c r="AE31" s="333"/>
      <c r="AF31" s="334"/>
      <c r="AG31" s="334"/>
      <c r="AH31" s="335"/>
      <c r="AI31" s="333"/>
      <c r="AJ31" s="334"/>
      <c r="AK31" s="334"/>
      <c r="AL31" s="335"/>
      <c r="AM31" s="377"/>
      <c r="AN31" s="377"/>
      <c r="AO31" s="377"/>
      <c r="AP31" s="333"/>
      <c r="AQ31" s="217"/>
      <c r="AR31" s="136"/>
      <c r="AS31" s="137" t="s">
        <v>355</v>
      </c>
      <c r="AT31" s="172"/>
      <c r="AU31" s="271">
        <v>31</v>
      </c>
      <c r="AV31" s="271"/>
      <c r="AW31" s="380" t="s">
        <v>300</v>
      </c>
      <c r="AX31" s="381"/>
    </row>
    <row r="32" spans="1:50" ht="23.25" customHeight="1" x14ac:dyDescent="0.15">
      <c r="A32" s="515"/>
      <c r="B32" s="513"/>
      <c r="C32" s="513"/>
      <c r="D32" s="513"/>
      <c r="E32" s="513"/>
      <c r="F32" s="514"/>
      <c r="G32" s="539" t="s">
        <v>595</v>
      </c>
      <c r="H32" s="540"/>
      <c r="I32" s="540"/>
      <c r="J32" s="540"/>
      <c r="K32" s="540"/>
      <c r="L32" s="540"/>
      <c r="M32" s="540"/>
      <c r="N32" s="540"/>
      <c r="O32" s="541"/>
      <c r="P32" s="161" t="s">
        <v>596</v>
      </c>
      <c r="Q32" s="161"/>
      <c r="R32" s="161"/>
      <c r="S32" s="161"/>
      <c r="T32" s="161"/>
      <c r="U32" s="161"/>
      <c r="V32" s="161"/>
      <c r="W32" s="161"/>
      <c r="X32" s="231"/>
      <c r="Y32" s="339" t="s">
        <v>12</v>
      </c>
      <c r="Z32" s="548"/>
      <c r="AA32" s="549"/>
      <c r="AB32" s="407" t="s">
        <v>597</v>
      </c>
      <c r="AC32" s="408"/>
      <c r="AD32" s="409"/>
      <c r="AE32" s="365">
        <v>4243</v>
      </c>
      <c r="AF32" s="366"/>
      <c r="AG32" s="366"/>
      <c r="AH32" s="366"/>
      <c r="AI32" s="365">
        <v>3663</v>
      </c>
      <c r="AJ32" s="366"/>
      <c r="AK32" s="366"/>
      <c r="AL32" s="366"/>
      <c r="AM32" s="365">
        <v>3364</v>
      </c>
      <c r="AN32" s="366"/>
      <c r="AO32" s="366"/>
      <c r="AP32" s="366"/>
      <c r="AQ32" s="111" t="s">
        <v>574</v>
      </c>
      <c r="AR32" s="112"/>
      <c r="AS32" s="112"/>
      <c r="AT32" s="113"/>
      <c r="AU32" s="366" t="s">
        <v>574</v>
      </c>
      <c r="AV32" s="366"/>
      <c r="AW32" s="366"/>
      <c r="AX32" s="368"/>
    </row>
    <row r="33" spans="1:50" ht="23.25" customHeight="1" x14ac:dyDescent="0.15">
      <c r="A33" s="516"/>
      <c r="B33" s="517"/>
      <c r="C33" s="517"/>
      <c r="D33" s="517"/>
      <c r="E33" s="517"/>
      <c r="F33" s="518"/>
      <c r="G33" s="542"/>
      <c r="H33" s="543"/>
      <c r="I33" s="543"/>
      <c r="J33" s="543"/>
      <c r="K33" s="543"/>
      <c r="L33" s="543"/>
      <c r="M33" s="543"/>
      <c r="N33" s="543"/>
      <c r="O33" s="544"/>
      <c r="P33" s="233"/>
      <c r="Q33" s="233"/>
      <c r="R33" s="233"/>
      <c r="S33" s="233"/>
      <c r="T33" s="233"/>
      <c r="U33" s="233"/>
      <c r="V33" s="233"/>
      <c r="W33" s="233"/>
      <c r="X33" s="234"/>
      <c r="Y33" s="303" t="s">
        <v>54</v>
      </c>
      <c r="Z33" s="298"/>
      <c r="AA33" s="299"/>
      <c r="AB33" s="300" t="s">
        <v>597</v>
      </c>
      <c r="AC33" s="301"/>
      <c r="AD33" s="302"/>
      <c r="AE33" s="365">
        <v>5173</v>
      </c>
      <c r="AF33" s="366"/>
      <c r="AG33" s="366"/>
      <c r="AH33" s="366"/>
      <c r="AI33" s="365">
        <v>4243</v>
      </c>
      <c r="AJ33" s="366"/>
      <c r="AK33" s="366"/>
      <c r="AL33" s="366"/>
      <c r="AM33" s="365">
        <v>3663</v>
      </c>
      <c r="AN33" s="366"/>
      <c r="AO33" s="366"/>
      <c r="AP33" s="366"/>
      <c r="AQ33" s="111" t="s">
        <v>574</v>
      </c>
      <c r="AR33" s="112"/>
      <c r="AS33" s="112"/>
      <c r="AT33" s="113"/>
      <c r="AU33" s="366">
        <v>3364</v>
      </c>
      <c r="AV33" s="366"/>
      <c r="AW33" s="366"/>
      <c r="AX33" s="368"/>
    </row>
    <row r="34" spans="1:50" ht="23.25" customHeight="1" x14ac:dyDescent="0.15">
      <c r="A34" s="515"/>
      <c r="B34" s="513"/>
      <c r="C34" s="513"/>
      <c r="D34" s="513"/>
      <c r="E34" s="513"/>
      <c r="F34" s="514"/>
      <c r="G34" s="545"/>
      <c r="H34" s="546"/>
      <c r="I34" s="546"/>
      <c r="J34" s="546"/>
      <c r="K34" s="546"/>
      <c r="L34" s="546"/>
      <c r="M34" s="546"/>
      <c r="N34" s="546"/>
      <c r="O34" s="547"/>
      <c r="P34" s="164"/>
      <c r="Q34" s="164"/>
      <c r="R34" s="164"/>
      <c r="S34" s="164"/>
      <c r="T34" s="164"/>
      <c r="U34" s="164"/>
      <c r="V34" s="164"/>
      <c r="W34" s="164"/>
      <c r="X34" s="236"/>
      <c r="Y34" s="303" t="s">
        <v>13</v>
      </c>
      <c r="Z34" s="298"/>
      <c r="AA34" s="299"/>
      <c r="AB34" s="497" t="s">
        <v>301</v>
      </c>
      <c r="AC34" s="497"/>
      <c r="AD34" s="497"/>
      <c r="AE34" s="365">
        <v>121.9</v>
      </c>
      <c r="AF34" s="366"/>
      <c r="AG34" s="366"/>
      <c r="AH34" s="366"/>
      <c r="AI34" s="365">
        <v>115.8</v>
      </c>
      <c r="AJ34" s="366"/>
      <c r="AK34" s="366"/>
      <c r="AL34" s="366"/>
      <c r="AM34" s="365">
        <v>108.9</v>
      </c>
      <c r="AN34" s="366"/>
      <c r="AO34" s="366"/>
      <c r="AP34" s="366"/>
      <c r="AQ34" s="111" t="s">
        <v>574</v>
      </c>
      <c r="AR34" s="112"/>
      <c r="AS34" s="112"/>
      <c r="AT34" s="113"/>
      <c r="AU34" s="366" t="s">
        <v>574</v>
      </c>
      <c r="AV34" s="366"/>
      <c r="AW34" s="366"/>
      <c r="AX34" s="368"/>
    </row>
    <row r="35" spans="1:50" ht="23.25" customHeight="1" x14ac:dyDescent="0.15">
      <c r="A35" s="901" t="s">
        <v>505</v>
      </c>
      <c r="B35" s="902"/>
      <c r="C35" s="902"/>
      <c r="D35" s="902"/>
      <c r="E35" s="902"/>
      <c r="F35" s="903"/>
      <c r="G35" s="907" t="s">
        <v>575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3" t="s">
        <v>473</v>
      </c>
      <c r="B37" s="644"/>
      <c r="C37" s="644"/>
      <c r="D37" s="644"/>
      <c r="E37" s="644"/>
      <c r="F37" s="645"/>
      <c r="G37" s="564" t="s">
        <v>265</v>
      </c>
      <c r="H37" s="382"/>
      <c r="I37" s="382"/>
      <c r="J37" s="382"/>
      <c r="K37" s="382"/>
      <c r="L37" s="382"/>
      <c r="M37" s="382"/>
      <c r="N37" s="382"/>
      <c r="O37" s="565"/>
      <c r="P37" s="633" t="s">
        <v>59</v>
      </c>
      <c r="Q37" s="382"/>
      <c r="R37" s="382"/>
      <c r="S37" s="382"/>
      <c r="T37" s="382"/>
      <c r="U37" s="382"/>
      <c r="V37" s="382"/>
      <c r="W37" s="382"/>
      <c r="X37" s="565"/>
      <c r="Y37" s="634"/>
      <c r="Z37" s="635"/>
      <c r="AA37" s="636"/>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6"/>
      <c r="H38" s="380"/>
      <c r="I38" s="380"/>
      <c r="J38" s="380"/>
      <c r="K38" s="380"/>
      <c r="L38" s="380"/>
      <c r="M38" s="380"/>
      <c r="N38" s="380"/>
      <c r="O38" s="567"/>
      <c r="P38" s="579"/>
      <c r="Q38" s="380"/>
      <c r="R38" s="380"/>
      <c r="S38" s="380"/>
      <c r="T38" s="380"/>
      <c r="U38" s="380"/>
      <c r="V38" s="380"/>
      <c r="W38" s="380"/>
      <c r="X38" s="567"/>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39"/>
      <c r="H39" s="540"/>
      <c r="I39" s="540"/>
      <c r="J39" s="540"/>
      <c r="K39" s="540"/>
      <c r="L39" s="540"/>
      <c r="M39" s="540"/>
      <c r="N39" s="540"/>
      <c r="O39" s="541"/>
      <c r="P39" s="161"/>
      <c r="Q39" s="161"/>
      <c r="R39" s="161"/>
      <c r="S39" s="161"/>
      <c r="T39" s="161"/>
      <c r="U39" s="161"/>
      <c r="V39" s="161"/>
      <c r="W39" s="161"/>
      <c r="X39" s="231"/>
      <c r="Y39" s="339" t="s">
        <v>12</v>
      </c>
      <c r="Z39" s="548"/>
      <c r="AA39" s="549"/>
      <c r="AB39" s="550"/>
      <c r="AC39" s="550"/>
      <c r="AD39" s="55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2"/>
      <c r="H40" s="543"/>
      <c r="I40" s="543"/>
      <c r="J40" s="543"/>
      <c r="K40" s="543"/>
      <c r="L40" s="543"/>
      <c r="M40" s="543"/>
      <c r="N40" s="543"/>
      <c r="O40" s="544"/>
      <c r="P40" s="233"/>
      <c r="Q40" s="233"/>
      <c r="R40" s="233"/>
      <c r="S40" s="233"/>
      <c r="T40" s="233"/>
      <c r="U40" s="233"/>
      <c r="V40" s="233"/>
      <c r="W40" s="233"/>
      <c r="X40" s="234"/>
      <c r="Y40" s="303" t="s">
        <v>54</v>
      </c>
      <c r="Z40" s="298"/>
      <c r="AA40" s="299"/>
      <c r="AB40" s="682"/>
      <c r="AC40" s="682"/>
      <c r="AD40" s="68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6"/>
      <c r="B41" s="647"/>
      <c r="C41" s="647"/>
      <c r="D41" s="647"/>
      <c r="E41" s="647"/>
      <c r="F41" s="648"/>
      <c r="G41" s="545"/>
      <c r="H41" s="546"/>
      <c r="I41" s="546"/>
      <c r="J41" s="546"/>
      <c r="K41" s="546"/>
      <c r="L41" s="546"/>
      <c r="M41" s="546"/>
      <c r="N41" s="546"/>
      <c r="O41" s="547"/>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473</v>
      </c>
      <c r="B44" s="644"/>
      <c r="C44" s="644"/>
      <c r="D44" s="644"/>
      <c r="E44" s="644"/>
      <c r="F44" s="645"/>
      <c r="G44" s="564" t="s">
        <v>265</v>
      </c>
      <c r="H44" s="382"/>
      <c r="I44" s="382"/>
      <c r="J44" s="382"/>
      <c r="K44" s="382"/>
      <c r="L44" s="382"/>
      <c r="M44" s="382"/>
      <c r="N44" s="382"/>
      <c r="O44" s="565"/>
      <c r="P44" s="633" t="s">
        <v>59</v>
      </c>
      <c r="Q44" s="382"/>
      <c r="R44" s="382"/>
      <c r="S44" s="382"/>
      <c r="T44" s="382"/>
      <c r="U44" s="382"/>
      <c r="V44" s="382"/>
      <c r="W44" s="382"/>
      <c r="X44" s="565"/>
      <c r="Y44" s="634"/>
      <c r="Z44" s="635"/>
      <c r="AA44" s="636"/>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6"/>
      <c r="H45" s="380"/>
      <c r="I45" s="380"/>
      <c r="J45" s="380"/>
      <c r="K45" s="380"/>
      <c r="L45" s="380"/>
      <c r="M45" s="380"/>
      <c r="N45" s="380"/>
      <c r="O45" s="567"/>
      <c r="P45" s="579"/>
      <c r="Q45" s="380"/>
      <c r="R45" s="380"/>
      <c r="S45" s="380"/>
      <c r="T45" s="380"/>
      <c r="U45" s="380"/>
      <c r="V45" s="380"/>
      <c r="W45" s="380"/>
      <c r="X45" s="567"/>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39"/>
      <c r="H46" s="540"/>
      <c r="I46" s="540"/>
      <c r="J46" s="540"/>
      <c r="K46" s="540"/>
      <c r="L46" s="540"/>
      <c r="M46" s="540"/>
      <c r="N46" s="540"/>
      <c r="O46" s="541"/>
      <c r="P46" s="161"/>
      <c r="Q46" s="161"/>
      <c r="R46" s="161"/>
      <c r="S46" s="161"/>
      <c r="T46" s="161"/>
      <c r="U46" s="161"/>
      <c r="V46" s="161"/>
      <c r="W46" s="161"/>
      <c r="X46" s="231"/>
      <c r="Y46" s="339" t="s">
        <v>12</v>
      </c>
      <c r="Z46" s="548"/>
      <c r="AA46" s="549"/>
      <c r="AB46" s="550"/>
      <c r="AC46" s="550"/>
      <c r="AD46" s="55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2"/>
      <c r="H47" s="543"/>
      <c r="I47" s="543"/>
      <c r="J47" s="543"/>
      <c r="K47" s="543"/>
      <c r="L47" s="543"/>
      <c r="M47" s="543"/>
      <c r="N47" s="543"/>
      <c r="O47" s="544"/>
      <c r="P47" s="233"/>
      <c r="Q47" s="233"/>
      <c r="R47" s="233"/>
      <c r="S47" s="233"/>
      <c r="T47" s="233"/>
      <c r="U47" s="233"/>
      <c r="V47" s="233"/>
      <c r="W47" s="233"/>
      <c r="X47" s="234"/>
      <c r="Y47" s="303" t="s">
        <v>54</v>
      </c>
      <c r="Z47" s="298"/>
      <c r="AA47" s="299"/>
      <c r="AB47" s="682"/>
      <c r="AC47" s="682"/>
      <c r="AD47" s="68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6"/>
      <c r="B48" s="647"/>
      <c r="C48" s="647"/>
      <c r="D48" s="647"/>
      <c r="E48" s="647"/>
      <c r="F48" s="648"/>
      <c r="G48" s="545"/>
      <c r="H48" s="546"/>
      <c r="I48" s="546"/>
      <c r="J48" s="546"/>
      <c r="K48" s="546"/>
      <c r="L48" s="546"/>
      <c r="M48" s="546"/>
      <c r="N48" s="546"/>
      <c r="O48" s="547"/>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4" t="s">
        <v>265</v>
      </c>
      <c r="H51" s="382"/>
      <c r="I51" s="382"/>
      <c r="J51" s="382"/>
      <c r="K51" s="382"/>
      <c r="L51" s="382"/>
      <c r="M51" s="382"/>
      <c r="N51" s="382"/>
      <c r="O51" s="565"/>
      <c r="P51" s="633" t="s">
        <v>59</v>
      </c>
      <c r="Q51" s="382"/>
      <c r="R51" s="382"/>
      <c r="S51" s="382"/>
      <c r="T51" s="382"/>
      <c r="U51" s="382"/>
      <c r="V51" s="382"/>
      <c r="W51" s="382"/>
      <c r="X51" s="565"/>
      <c r="Y51" s="634"/>
      <c r="Z51" s="635"/>
      <c r="AA51" s="636"/>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6"/>
      <c r="H52" s="380"/>
      <c r="I52" s="380"/>
      <c r="J52" s="380"/>
      <c r="K52" s="380"/>
      <c r="L52" s="380"/>
      <c r="M52" s="380"/>
      <c r="N52" s="380"/>
      <c r="O52" s="567"/>
      <c r="P52" s="579"/>
      <c r="Q52" s="380"/>
      <c r="R52" s="380"/>
      <c r="S52" s="380"/>
      <c r="T52" s="380"/>
      <c r="U52" s="380"/>
      <c r="V52" s="380"/>
      <c r="W52" s="380"/>
      <c r="X52" s="567"/>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39"/>
      <c r="H53" s="540"/>
      <c r="I53" s="540"/>
      <c r="J53" s="540"/>
      <c r="K53" s="540"/>
      <c r="L53" s="540"/>
      <c r="M53" s="540"/>
      <c r="N53" s="540"/>
      <c r="O53" s="541"/>
      <c r="P53" s="161"/>
      <c r="Q53" s="161"/>
      <c r="R53" s="161"/>
      <c r="S53" s="161"/>
      <c r="T53" s="161"/>
      <c r="U53" s="161"/>
      <c r="V53" s="161"/>
      <c r="W53" s="161"/>
      <c r="X53" s="231"/>
      <c r="Y53" s="339" t="s">
        <v>12</v>
      </c>
      <c r="Z53" s="548"/>
      <c r="AA53" s="549"/>
      <c r="AB53" s="550"/>
      <c r="AC53" s="550"/>
      <c r="AD53" s="55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2"/>
      <c r="H54" s="543"/>
      <c r="I54" s="543"/>
      <c r="J54" s="543"/>
      <c r="K54" s="543"/>
      <c r="L54" s="543"/>
      <c r="M54" s="543"/>
      <c r="N54" s="543"/>
      <c r="O54" s="544"/>
      <c r="P54" s="233"/>
      <c r="Q54" s="233"/>
      <c r="R54" s="233"/>
      <c r="S54" s="233"/>
      <c r="T54" s="233"/>
      <c r="U54" s="233"/>
      <c r="V54" s="233"/>
      <c r="W54" s="233"/>
      <c r="X54" s="234"/>
      <c r="Y54" s="303" t="s">
        <v>54</v>
      </c>
      <c r="Z54" s="298"/>
      <c r="AA54" s="299"/>
      <c r="AB54" s="682"/>
      <c r="AC54" s="682"/>
      <c r="AD54" s="68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6"/>
      <c r="B55" s="647"/>
      <c r="C55" s="647"/>
      <c r="D55" s="647"/>
      <c r="E55" s="647"/>
      <c r="F55" s="648"/>
      <c r="G55" s="545"/>
      <c r="H55" s="546"/>
      <c r="I55" s="546"/>
      <c r="J55" s="546"/>
      <c r="K55" s="546"/>
      <c r="L55" s="546"/>
      <c r="M55" s="546"/>
      <c r="N55" s="546"/>
      <c r="O55" s="547"/>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4" t="s">
        <v>265</v>
      </c>
      <c r="H58" s="382"/>
      <c r="I58" s="382"/>
      <c r="J58" s="382"/>
      <c r="K58" s="382"/>
      <c r="L58" s="382"/>
      <c r="M58" s="382"/>
      <c r="N58" s="382"/>
      <c r="O58" s="565"/>
      <c r="P58" s="633" t="s">
        <v>59</v>
      </c>
      <c r="Q58" s="382"/>
      <c r="R58" s="382"/>
      <c r="S58" s="382"/>
      <c r="T58" s="382"/>
      <c r="U58" s="382"/>
      <c r="V58" s="382"/>
      <c r="W58" s="382"/>
      <c r="X58" s="565"/>
      <c r="Y58" s="634"/>
      <c r="Z58" s="635"/>
      <c r="AA58" s="636"/>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6"/>
      <c r="H59" s="380"/>
      <c r="I59" s="380"/>
      <c r="J59" s="380"/>
      <c r="K59" s="380"/>
      <c r="L59" s="380"/>
      <c r="M59" s="380"/>
      <c r="N59" s="380"/>
      <c r="O59" s="567"/>
      <c r="P59" s="579"/>
      <c r="Q59" s="380"/>
      <c r="R59" s="380"/>
      <c r="S59" s="380"/>
      <c r="T59" s="380"/>
      <c r="U59" s="380"/>
      <c r="V59" s="380"/>
      <c r="W59" s="380"/>
      <c r="X59" s="567"/>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39"/>
      <c r="H60" s="540"/>
      <c r="I60" s="540"/>
      <c r="J60" s="540"/>
      <c r="K60" s="540"/>
      <c r="L60" s="540"/>
      <c r="M60" s="540"/>
      <c r="N60" s="540"/>
      <c r="O60" s="541"/>
      <c r="P60" s="161"/>
      <c r="Q60" s="161"/>
      <c r="R60" s="161"/>
      <c r="S60" s="161"/>
      <c r="T60" s="161"/>
      <c r="U60" s="161"/>
      <c r="V60" s="161"/>
      <c r="W60" s="161"/>
      <c r="X60" s="231"/>
      <c r="Y60" s="339" t="s">
        <v>12</v>
      </c>
      <c r="Z60" s="548"/>
      <c r="AA60" s="549"/>
      <c r="AB60" s="550"/>
      <c r="AC60" s="550"/>
      <c r="AD60" s="55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2"/>
      <c r="H61" s="543"/>
      <c r="I61" s="543"/>
      <c r="J61" s="543"/>
      <c r="K61" s="543"/>
      <c r="L61" s="543"/>
      <c r="M61" s="543"/>
      <c r="N61" s="543"/>
      <c r="O61" s="544"/>
      <c r="P61" s="233"/>
      <c r="Q61" s="233"/>
      <c r="R61" s="233"/>
      <c r="S61" s="233"/>
      <c r="T61" s="233"/>
      <c r="U61" s="233"/>
      <c r="V61" s="233"/>
      <c r="W61" s="233"/>
      <c r="X61" s="234"/>
      <c r="Y61" s="303" t="s">
        <v>54</v>
      </c>
      <c r="Z61" s="298"/>
      <c r="AA61" s="299"/>
      <c r="AB61" s="682"/>
      <c r="AC61" s="682"/>
      <c r="AD61" s="68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5"/>
      <c r="H62" s="546"/>
      <c r="I62" s="546"/>
      <c r="J62" s="546"/>
      <c r="K62" s="546"/>
      <c r="L62" s="546"/>
      <c r="M62" s="546"/>
      <c r="N62" s="546"/>
      <c r="O62" s="547"/>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9" t="s">
        <v>535</v>
      </c>
      <c r="AF65" s="370"/>
      <c r="AG65" s="370"/>
      <c r="AH65" s="371"/>
      <c r="AI65" s="369" t="s">
        <v>532</v>
      </c>
      <c r="AJ65" s="370"/>
      <c r="AK65" s="370"/>
      <c r="AL65" s="371"/>
      <c r="AM65" s="376" t="s">
        <v>527</v>
      </c>
      <c r="AN65" s="376"/>
      <c r="AO65" s="376"/>
      <c r="AP65" s="369"/>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5" t="s">
        <v>508</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3"/>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1"/>
      <c r="C87" s="551"/>
      <c r="D87" s="551"/>
      <c r="E87" s="551"/>
      <c r="F87" s="552"/>
      <c r="G87" s="230"/>
      <c r="H87" s="161"/>
      <c r="I87" s="161"/>
      <c r="J87" s="161"/>
      <c r="K87" s="161"/>
      <c r="L87" s="161"/>
      <c r="M87" s="161"/>
      <c r="N87" s="161"/>
      <c r="O87" s="231"/>
      <c r="P87" s="161"/>
      <c r="Q87" s="803"/>
      <c r="R87" s="803"/>
      <c r="S87" s="803"/>
      <c r="T87" s="803"/>
      <c r="U87" s="803"/>
      <c r="V87" s="803"/>
      <c r="W87" s="803"/>
      <c r="X87" s="804"/>
      <c r="Y87" s="758" t="s">
        <v>62</v>
      </c>
      <c r="Z87" s="759"/>
      <c r="AA87" s="760"/>
      <c r="AB87" s="550"/>
      <c r="AC87" s="550"/>
      <c r="AD87" s="550"/>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1"/>
      <c r="C88" s="551"/>
      <c r="D88" s="551"/>
      <c r="E88" s="551"/>
      <c r="F88" s="552"/>
      <c r="G88" s="232"/>
      <c r="H88" s="233"/>
      <c r="I88" s="233"/>
      <c r="J88" s="233"/>
      <c r="K88" s="233"/>
      <c r="L88" s="233"/>
      <c r="M88" s="233"/>
      <c r="N88" s="233"/>
      <c r="O88" s="234"/>
      <c r="P88" s="805"/>
      <c r="Q88" s="805"/>
      <c r="R88" s="805"/>
      <c r="S88" s="805"/>
      <c r="T88" s="805"/>
      <c r="U88" s="805"/>
      <c r="V88" s="805"/>
      <c r="W88" s="805"/>
      <c r="X88" s="806"/>
      <c r="Y88" s="732" t="s">
        <v>54</v>
      </c>
      <c r="Z88" s="733"/>
      <c r="AA88" s="734"/>
      <c r="AB88" s="682"/>
      <c r="AC88" s="682"/>
      <c r="AD88" s="68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x14ac:dyDescent="0.2">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7"/>
      <c r="Y89" s="732" t="s">
        <v>13</v>
      </c>
      <c r="Z89" s="733"/>
      <c r="AA89" s="734"/>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0"/>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1"/>
      <c r="C92" s="551"/>
      <c r="D92" s="551"/>
      <c r="E92" s="551"/>
      <c r="F92" s="552"/>
      <c r="G92" s="230"/>
      <c r="H92" s="161"/>
      <c r="I92" s="161"/>
      <c r="J92" s="161"/>
      <c r="K92" s="161"/>
      <c r="L92" s="161"/>
      <c r="M92" s="161"/>
      <c r="N92" s="161"/>
      <c r="O92" s="231"/>
      <c r="P92" s="161"/>
      <c r="Q92" s="803"/>
      <c r="R92" s="803"/>
      <c r="S92" s="803"/>
      <c r="T92" s="803"/>
      <c r="U92" s="803"/>
      <c r="V92" s="803"/>
      <c r="W92" s="803"/>
      <c r="X92" s="804"/>
      <c r="Y92" s="758" t="s">
        <v>62</v>
      </c>
      <c r="Z92" s="759"/>
      <c r="AA92" s="760"/>
      <c r="AB92" s="550"/>
      <c r="AC92" s="550"/>
      <c r="AD92" s="550"/>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1"/>
      <c r="C93" s="551"/>
      <c r="D93" s="551"/>
      <c r="E93" s="551"/>
      <c r="F93" s="552"/>
      <c r="G93" s="232"/>
      <c r="H93" s="233"/>
      <c r="I93" s="233"/>
      <c r="J93" s="233"/>
      <c r="K93" s="233"/>
      <c r="L93" s="233"/>
      <c r="M93" s="233"/>
      <c r="N93" s="233"/>
      <c r="O93" s="234"/>
      <c r="P93" s="805"/>
      <c r="Q93" s="805"/>
      <c r="R93" s="805"/>
      <c r="S93" s="805"/>
      <c r="T93" s="805"/>
      <c r="U93" s="805"/>
      <c r="V93" s="805"/>
      <c r="W93" s="805"/>
      <c r="X93" s="806"/>
      <c r="Y93" s="732" t="s">
        <v>54</v>
      </c>
      <c r="Z93" s="733"/>
      <c r="AA93" s="734"/>
      <c r="AB93" s="682"/>
      <c r="AC93" s="682"/>
      <c r="AD93" s="68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7"/>
      <c r="Y94" s="732" t="s">
        <v>13</v>
      </c>
      <c r="Z94" s="733"/>
      <c r="AA94" s="734"/>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1" t="s">
        <v>264</v>
      </c>
      <c r="C95" s="551"/>
      <c r="D95" s="551"/>
      <c r="E95" s="551"/>
      <c r="F95" s="552"/>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1"/>
      <c r="C97" s="551"/>
      <c r="D97" s="551"/>
      <c r="E97" s="551"/>
      <c r="F97" s="552"/>
      <c r="G97" s="230"/>
      <c r="H97" s="161"/>
      <c r="I97" s="161"/>
      <c r="J97" s="161"/>
      <c r="K97" s="161"/>
      <c r="L97" s="161"/>
      <c r="M97" s="161"/>
      <c r="N97" s="161"/>
      <c r="O97" s="231"/>
      <c r="P97" s="161"/>
      <c r="Q97" s="803"/>
      <c r="R97" s="803"/>
      <c r="S97" s="803"/>
      <c r="T97" s="803"/>
      <c r="U97" s="803"/>
      <c r="V97" s="803"/>
      <c r="W97" s="803"/>
      <c r="X97" s="804"/>
      <c r="Y97" s="758" t="s">
        <v>62</v>
      </c>
      <c r="Z97" s="759"/>
      <c r="AA97" s="760"/>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1"/>
      <c r="C98" s="551"/>
      <c r="D98" s="551"/>
      <c r="E98" s="551"/>
      <c r="F98" s="552"/>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1"/>
      <c r="B101" s="492"/>
      <c r="C101" s="492"/>
      <c r="D101" s="492"/>
      <c r="E101" s="492"/>
      <c r="F101" s="493"/>
      <c r="G101" s="161" t="s">
        <v>598</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0" t="s">
        <v>600</v>
      </c>
      <c r="AC101" s="550"/>
      <c r="AD101" s="550"/>
      <c r="AE101" s="365">
        <v>15117</v>
      </c>
      <c r="AF101" s="366"/>
      <c r="AG101" s="366"/>
      <c r="AH101" s="367"/>
      <c r="AI101" s="365">
        <v>10881</v>
      </c>
      <c r="AJ101" s="366"/>
      <c r="AK101" s="366"/>
      <c r="AL101" s="367"/>
      <c r="AM101" s="365">
        <v>11242</v>
      </c>
      <c r="AN101" s="366"/>
      <c r="AO101" s="366"/>
      <c r="AP101" s="366"/>
      <c r="AQ101" s="365" t="s">
        <v>574</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0" t="s">
        <v>600</v>
      </c>
      <c r="AC102" s="550"/>
      <c r="AD102" s="550"/>
      <c r="AE102" s="359">
        <v>15310</v>
      </c>
      <c r="AF102" s="359"/>
      <c r="AG102" s="359"/>
      <c r="AH102" s="359"/>
      <c r="AI102" s="359">
        <v>11007</v>
      </c>
      <c r="AJ102" s="359"/>
      <c r="AK102" s="359"/>
      <c r="AL102" s="359"/>
      <c r="AM102" s="359">
        <v>11244</v>
      </c>
      <c r="AN102" s="359"/>
      <c r="AO102" s="359"/>
      <c r="AP102" s="359"/>
      <c r="AQ102" s="818">
        <v>11467</v>
      </c>
      <c r="AR102" s="819"/>
      <c r="AS102" s="819"/>
      <c r="AT102" s="820"/>
      <c r="AU102" s="818"/>
      <c r="AV102" s="819"/>
      <c r="AW102" s="819"/>
      <c r="AX102" s="820"/>
    </row>
    <row r="103" spans="1:60" ht="31.5"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customHeight="1" x14ac:dyDescent="0.15">
      <c r="A104" s="491"/>
      <c r="B104" s="492"/>
      <c r="C104" s="492"/>
      <c r="D104" s="492"/>
      <c r="E104" s="492"/>
      <c r="F104" s="493"/>
      <c r="G104" s="161" t="s">
        <v>599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600</v>
      </c>
      <c r="AC104" s="472"/>
      <c r="AD104" s="473"/>
      <c r="AE104" s="365">
        <v>16311</v>
      </c>
      <c r="AF104" s="366"/>
      <c r="AG104" s="366"/>
      <c r="AH104" s="367"/>
      <c r="AI104" s="365">
        <v>16402</v>
      </c>
      <c r="AJ104" s="366"/>
      <c r="AK104" s="366"/>
      <c r="AL104" s="367"/>
      <c r="AM104" s="365">
        <v>17155</v>
      </c>
      <c r="AN104" s="366"/>
      <c r="AO104" s="366"/>
      <c r="AP104" s="367"/>
      <c r="AQ104" s="365" t="s">
        <v>574</v>
      </c>
      <c r="AR104" s="366"/>
      <c r="AS104" s="366"/>
      <c r="AT104" s="367"/>
      <c r="AU104" s="365"/>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600</v>
      </c>
      <c r="AC105" s="408"/>
      <c r="AD105" s="409"/>
      <c r="AE105" s="359">
        <v>19368</v>
      </c>
      <c r="AF105" s="359"/>
      <c r="AG105" s="359"/>
      <c r="AH105" s="359"/>
      <c r="AI105" s="359">
        <v>19184</v>
      </c>
      <c r="AJ105" s="359"/>
      <c r="AK105" s="359"/>
      <c r="AL105" s="359"/>
      <c r="AM105" s="359">
        <v>19409</v>
      </c>
      <c r="AN105" s="359"/>
      <c r="AO105" s="359"/>
      <c r="AP105" s="359"/>
      <c r="AQ105" s="365">
        <v>20649</v>
      </c>
      <c r="AR105" s="366"/>
      <c r="AS105" s="366"/>
      <c r="AT105" s="367"/>
      <c r="AU105" s="818"/>
      <c r="AV105" s="819"/>
      <c r="AW105" s="819"/>
      <c r="AX105" s="820"/>
    </row>
    <row r="106" spans="1:60" ht="31.5"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customHeight="1" x14ac:dyDescent="0.15">
      <c r="A107" s="491"/>
      <c r="B107" s="492"/>
      <c r="C107" s="492"/>
      <c r="D107" s="492"/>
      <c r="E107" s="492"/>
      <c r="F107" s="493"/>
      <c r="G107" s="161" t="s">
        <v>601</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600</v>
      </c>
      <c r="AC107" s="472"/>
      <c r="AD107" s="473"/>
      <c r="AE107" s="359">
        <v>63066</v>
      </c>
      <c r="AF107" s="359"/>
      <c r="AG107" s="359"/>
      <c r="AH107" s="359"/>
      <c r="AI107" s="359">
        <v>57545</v>
      </c>
      <c r="AJ107" s="359"/>
      <c r="AK107" s="359"/>
      <c r="AL107" s="359"/>
      <c r="AM107" s="359">
        <v>51632</v>
      </c>
      <c r="AN107" s="359"/>
      <c r="AO107" s="359"/>
      <c r="AP107" s="359"/>
      <c r="AQ107" s="365" t="s">
        <v>633</v>
      </c>
      <c r="AR107" s="366"/>
      <c r="AS107" s="366"/>
      <c r="AT107" s="367"/>
      <c r="AU107" s="365"/>
      <c r="AV107" s="366"/>
      <c r="AW107" s="366"/>
      <c r="AX107" s="367"/>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600</v>
      </c>
      <c r="AC108" s="408"/>
      <c r="AD108" s="409"/>
      <c r="AE108" s="359">
        <v>60202</v>
      </c>
      <c r="AF108" s="359"/>
      <c r="AG108" s="359"/>
      <c r="AH108" s="359"/>
      <c r="AI108" s="359">
        <v>54889</v>
      </c>
      <c r="AJ108" s="359"/>
      <c r="AK108" s="359"/>
      <c r="AL108" s="359"/>
      <c r="AM108" s="359">
        <v>49380</v>
      </c>
      <c r="AN108" s="359"/>
      <c r="AO108" s="359"/>
      <c r="AP108" s="359"/>
      <c r="AQ108" s="365">
        <v>40198</v>
      </c>
      <c r="AR108" s="366"/>
      <c r="AS108" s="366"/>
      <c r="AT108" s="367"/>
      <c r="AU108" s="818"/>
      <c r="AV108" s="819"/>
      <c r="AW108" s="819"/>
      <c r="AX108" s="820"/>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602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603</v>
      </c>
      <c r="AC116" s="301"/>
      <c r="AD116" s="302"/>
      <c r="AE116" s="359" t="s">
        <v>605</v>
      </c>
      <c r="AF116" s="359"/>
      <c r="AG116" s="359"/>
      <c r="AH116" s="359"/>
      <c r="AI116" s="359" t="s">
        <v>606</v>
      </c>
      <c r="AJ116" s="359"/>
      <c r="AK116" s="359"/>
      <c r="AL116" s="359"/>
      <c r="AM116" s="359" t="s">
        <v>587</v>
      </c>
      <c r="AN116" s="359"/>
      <c r="AO116" s="359"/>
      <c r="AP116" s="359"/>
      <c r="AQ116" s="365" t="s">
        <v>587</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604</v>
      </c>
      <c r="AC117" s="343"/>
      <c r="AD117" s="344"/>
      <c r="AE117" s="306" t="s">
        <v>566</v>
      </c>
      <c r="AF117" s="306"/>
      <c r="AG117" s="306"/>
      <c r="AH117" s="306"/>
      <c r="AI117" s="306" t="s">
        <v>606</v>
      </c>
      <c r="AJ117" s="306"/>
      <c r="AK117" s="306"/>
      <c r="AL117" s="306"/>
      <c r="AM117" s="306" t="s">
        <v>606</v>
      </c>
      <c r="AN117" s="306"/>
      <c r="AO117" s="306"/>
      <c r="AP117" s="306"/>
      <c r="AQ117" s="306" t="s">
        <v>607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655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656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31</v>
      </c>
      <c r="AV133" s="136"/>
      <c r="AW133" s="137" t="s">
        <v>300</v>
      </c>
      <c r="AX133" s="138"/>
    </row>
    <row r="134" spans="1:50" ht="39.75" customHeight="1" x14ac:dyDescent="0.15">
      <c r="A134" s="998"/>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597</v>
      </c>
      <c r="AC134" s="221"/>
      <c r="AD134" s="221"/>
      <c r="AE134" s="266">
        <v>4243</v>
      </c>
      <c r="AF134" s="112"/>
      <c r="AG134" s="112"/>
      <c r="AH134" s="112"/>
      <c r="AI134" s="266">
        <v>3663</v>
      </c>
      <c r="AJ134" s="112"/>
      <c r="AK134" s="112"/>
      <c r="AL134" s="112"/>
      <c r="AM134" s="266">
        <v>3364</v>
      </c>
      <c r="AN134" s="112"/>
      <c r="AO134" s="112"/>
      <c r="AP134" s="112"/>
      <c r="AQ134" s="266" t="s">
        <v>574</v>
      </c>
      <c r="AR134" s="112"/>
      <c r="AS134" s="112"/>
      <c r="AT134" s="112"/>
      <c r="AU134" s="266" t="s">
        <v>574</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c r="AF135" s="112"/>
      <c r="AG135" s="112"/>
      <c r="AH135" s="112"/>
      <c r="AI135" s="266"/>
      <c r="AJ135" s="112"/>
      <c r="AK135" s="112"/>
      <c r="AL135" s="112"/>
      <c r="AM135" s="266"/>
      <c r="AN135" s="112"/>
      <c r="AO135" s="112"/>
      <c r="AP135" s="112"/>
      <c r="AQ135" s="266" t="s">
        <v>574</v>
      </c>
      <c r="AR135" s="112"/>
      <c r="AS135" s="112"/>
      <c r="AT135" s="112"/>
      <c r="AU135" s="266"/>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t="s">
        <v>576</v>
      </c>
      <c r="H154" s="161"/>
      <c r="I154" s="161"/>
      <c r="J154" s="161"/>
      <c r="K154" s="161"/>
      <c r="L154" s="161"/>
      <c r="M154" s="161"/>
      <c r="N154" s="161"/>
      <c r="O154" s="161"/>
      <c r="P154" s="231"/>
      <c r="Q154" s="160" t="s">
        <v>576</v>
      </c>
      <c r="R154" s="161"/>
      <c r="S154" s="161"/>
      <c r="T154" s="161"/>
      <c r="U154" s="161"/>
      <c r="V154" s="161"/>
      <c r="W154" s="161"/>
      <c r="X154" s="161"/>
      <c r="Y154" s="161"/>
      <c r="Z154" s="161"/>
      <c r="AA154" s="927"/>
      <c r="AB154" s="255" t="s">
        <v>576</v>
      </c>
      <c r="AC154" s="256"/>
      <c r="AD154" s="256"/>
      <c r="AE154" s="261" t="s">
        <v>578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576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8.5" customHeight="1" x14ac:dyDescent="0.15">
      <c r="A188" s="998"/>
      <c r="B188" s="252"/>
      <c r="C188" s="251"/>
      <c r="D188" s="252"/>
      <c r="E188" s="160" t="s">
        <v>648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48"/>
      <c r="G430" s="240" t="s">
        <v>374</v>
      </c>
      <c r="H430" s="158"/>
      <c r="I430" s="158"/>
      <c r="J430" s="241" t="s">
        <v>574</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580</v>
      </c>
      <c r="AR432" s="136"/>
      <c r="AS432" s="137" t="s">
        <v>355</v>
      </c>
      <c r="AT432" s="172"/>
      <c r="AU432" s="136" t="s">
        <v>582</v>
      </c>
      <c r="AV432" s="136"/>
      <c r="AW432" s="137" t="s">
        <v>300</v>
      </c>
      <c r="AX432" s="138"/>
    </row>
    <row r="433" spans="1:50" ht="23.25" customHeight="1" x14ac:dyDescent="0.15">
      <c r="A433" s="998"/>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580</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656" t="s">
        <v>574</v>
      </c>
      <c r="AC434" s="657"/>
      <c r="AD434" s="658"/>
      <c r="AE434" s="111" t="s">
        <v>574</v>
      </c>
      <c r="AF434" s="112"/>
      <c r="AG434" s="112"/>
      <c r="AH434" s="113"/>
      <c r="AI434" s="111" t="s">
        <v>574</v>
      </c>
      <c r="AJ434" s="112"/>
      <c r="AK434" s="112"/>
      <c r="AL434" s="112"/>
      <c r="AM434" s="111" t="s">
        <v>574</v>
      </c>
      <c r="AN434" s="112"/>
      <c r="AO434" s="112"/>
      <c r="AP434" s="113"/>
      <c r="AQ434" s="111" t="s">
        <v>574</v>
      </c>
      <c r="AR434" s="112"/>
      <c r="AS434" s="112"/>
      <c r="AT434" s="113"/>
      <c r="AU434" s="112" t="s">
        <v>574</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574</v>
      </c>
      <c r="AN435" s="112"/>
      <c r="AO435" s="112"/>
      <c r="AP435" s="113"/>
      <c r="AQ435" s="111" t="s">
        <v>574</v>
      </c>
      <c r="AR435" s="112"/>
      <c r="AS435" s="112"/>
      <c r="AT435" s="113"/>
      <c r="AU435" s="112" t="s">
        <v>574</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8"/>
      <c r="B458" s="252"/>
      <c r="C458" s="251"/>
      <c r="D458" s="252"/>
      <c r="E458" s="166"/>
      <c r="F458" s="167"/>
      <c r="G458" s="230" t="s">
        <v>649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650</v>
      </c>
      <c r="AC458" s="133"/>
      <c r="AD458" s="133"/>
      <c r="AE458" s="111" t="s">
        <v>650</v>
      </c>
      <c r="AF458" s="112"/>
      <c r="AG458" s="112"/>
      <c r="AH458" s="112"/>
      <c r="AI458" s="111" t="s">
        <v>651</v>
      </c>
      <c r="AJ458" s="112"/>
      <c r="AK458" s="112"/>
      <c r="AL458" s="112"/>
      <c r="AM458" s="111" t="s">
        <v>649</v>
      </c>
      <c r="AN458" s="112"/>
      <c r="AO458" s="112"/>
      <c r="AP458" s="113"/>
      <c r="AQ458" s="111" t="s">
        <v>651</v>
      </c>
      <c r="AR458" s="112"/>
      <c r="AS458" s="112"/>
      <c r="AT458" s="113"/>
      <c r="AU458" s="112" t="s">
        <v>653</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651</v>
      </c>
      <c r="AC459" s="221"/>
      <c r="AD459" s="221"/>
      <c r="AE459" s="111" t="s">
        <v>649</v>
      </c>
      <c r="AF459" s="112"/>
      <c r="AG459" s="112"/>
      <c r="AH459" s="113"/>
      <c r="AI459" s="111" t="s">
        <v>652</v>
      </c>
      <c r="AJ459" s="112"/>
      <c r="AK459" s="112"/>
      <c r="AL459" s="112"/>
      <c r="AM459" s="111" t="s">
        <v>649</v>
      </c>
      <c r="AN459" s="112"/>
      <c r="AO459" s="112"/>
      <c r="AP459" s="113"/>
      <c r="AQ459" s="111" t="s">
        <v>653</v>
      </c>
      <c r="AR459" s="112"/>
      <c r="AS459" s="112"/>
      <c r="AT459" s="113"/>
      <c r="AU459" s="112" t="s">
        <v>649</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649</v>
      </c>
      <c r="AF460" s="112"/>
      <c r="AG460" s="112"/>
      <c r="AH460" s="113"/>
      <c r="AI460" s="111" t="s">
        <v>649</v>
      </c>
      <c r="AJ460" s="112"/>
      <c r="AK460" s="112"/>
      <c r="AL460" s="112"/>
      <c r="AM460" s="111" t="s">
        <v>649</v>
      </c>
      <c r="AN460" s="112"/>
      <c r="AO460" s="112"/>
      <c r="AP460" s="113"/>
      <c r="AQ460" s="111" t="s">
        <v>654</v>
      </c>
      <c r="AR460" s="112"/>
      <c r="AS460" s="112"/>
      <c r="AT460" s="113"/>
      <c r="AU460" s="112" t="s">
        <v>653</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0.5" customHeight="1" x14ac:dyDescent="0.15">
      <c r="A702" s="528" t="s">
        <v>259</v>
      </c>
      <c r="B702" s="529"/>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572</v>
      </c>
      <c r="AE702" s="900"/>
      <c r="AF702" s="900"/>
      <c r="AG702" s="889" t="s">
        <v>609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572</v>
      </c>
      <c r="AE703" s="155"/>
      <c r="AF703" s="155"/>
      <c r="AG703" s="593" t="s">
        <v>610</v>
      </c>
      <c r="AH703" s="594"/>
      <c r="AI703" s="594"/>
      <c r="AJ703" s="594"/>
      <c r="AK703" s="594"/>
      <c r="AL703" s="594"/>
      <c r="AM703" s="594"/>
      <c r="AN703" s="594"/>
      <c r="AO703" s="594"/>
      <c r="AP703" s="594"/>
      <c r="AQ703" s="594"/>
      <c r="AR703" s="594"/>
      <c r="AS703" s="594"/>
      <c r="AT703" s="594"/>
      <c r="AU703" s="594"/>
      <c r="AV703" s="594"/>
      <c r="AW703" s="594"/>
      <c r="AX703" s="595"/>
    </row>
    <row r="704" spans="1:50" ht="2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572</v>
      </c>
      <c r="AE704" s="585"/>
      <c r="AF704" s="585"/>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2"/>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5" t="s">
        <v>572</v>
      </c>
      <c r="AE705" s="736"/>
      <c r="AF705" s="736"/>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3"/>
      <c r="C706" s="616"/>
      <c r="D706" s="617"/>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0"/>
      <c r="B707" s="773"/>
      <c r="C707" s="618"/>
      <c r="D707" s="619"/>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2" t="s">
        <v>608</v>
      </c>
      <c r="AE707" s="583"/>
      <c r="AF707" s="583"/>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0"/>
      <c r="B708" s="661"/>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572</v>
      </c>
      <c r="AE708" s="670"/>
      <c r="AF708" s="670"/>
      <c r="AG708" s="525" t="s">
        <v>613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60"/>
      <c r="B709" s="661"/>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583</v>
      </c>
      <c r="AE709" s="155"/>
      <c r="AF709" s="155"/>
      <c r="AG709" s="593" t="s">
        <v>603</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60"/>
      <c r="B710" s="661"/>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583</v>
      </c>
      <c r="AE710" s="155"/>
      <c r="AF710" s="155"/>
      <c r="AG710" s="593" t="s">
        <v>566</v>
      </c>
      <c r="AH710" s="594"/>
      <c r="AI710" s="594"/>
      <c r="AJ710" s="594"/>
      <c r="AK710" s="594"/>
      <c r="AL710" s="594"/>
      <c r="AM710" s="594"/>
      <c r="AN710" s="594"/>
      <c r="AO710" s="594"/>
      <c r="AP710" s="594"/>
      <c r="AQ710" s="594"/>
      <c r="AR710" s="594"/>
      <c r="AS710" s="594"/>
      <c r="AT710" s="594"/>
      <c r="AU710" s="594"/>
      <c r="AV710" s="594"/>
      <c r="AW710" s="594"/>
      <c r="AX710" s="595"/>
    </row>
    <row r="711" spans="1:50" ht="26.25" customHeight="1" x14ac:dyDescent="0.15">
      <c r="A711" s="660"/>
      <c r="B711" s="661"/>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572</v>
      </c>
      <c r="AE711" s="155"/>
      <c r="AF711" s="155"/>
      <c r="AG711" s="593" t="s">
        <v>614</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60"/>
      <c r="B712" s="661"/>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583</v>
      </c>
      <c r="AE712" s="585"/>
      <c r="AF712" s="585"/>
      <c r="AG712" s="593" t="s">
        <v>574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6"/>
      <c r="AG713" s="593" t="s">
        <v>574</v>
      </c>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62"/>
      <c r="B714" s="663"/>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0" t="s">
        <v>572</v>
      </c>
      <c r="AE714" s="591"/>
      <c r="AF714" s="592"/>
      <c r="AG714" s="692" t="s">
        <v>615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572</v>
      </c>
      <c r="AE715" s="670"/>
      <c r="AF715" s="780"/>
      <c r="AG715" s="525" t="s">
        <v>584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0"/>
      <c r="B716" s="661"/>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572</v>
      </c>
      <c r="AE716" s="762"/>
      <c r="AF716" s="762"/>
      <c r="AG716" s="593" t="s">
        <v>616</v>
      </c>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660"/>
      <c r="B717" s="661"/>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572</v>
      </c>
      <c r="AE717" s="155"/>
      <c r="AF717" s="155"/>
      <c r="AG717" s="593" t="s">
        <v>658</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62"/>
      <c r="B718" s="663"/>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583</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5"/>
      <c r="AD719" s="669" t="s">
        <v>583</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0"/>
      <c r="E726" s="580"/>
      <c r="F726" s="581"/>
      <c r="G726" s="801" t="s">
        <v>659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8" t="s">
        <v>57</v>
      </c>
      <c r="D727" s="699"/>
      <c r="E727" s="699"/>
      <c r="F727" s="700"/>
      <c r="G727" s="799" t="s">
        <v>660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674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3" t="s">
        <v>675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t="s">
        <v>257</v>
      </c>
      <c r="B733" s="753"/>
      <c r="C733" s="753"/>
      <c r="D733" s="753"/>
      <c r="E733" s="754"/>
      <c r="F733" s="769" t="s">
        <v>676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617</v>
      </c>
      <c r="F737" s="122"/>
      <c r="G737" s="122"/>
      <c r="H737" s="122"/>
      <c r="I737" s="122"/>
      <c r="J737" s="122"/>
      <c r="K737" s="122"/>
      <c r="L737" s="122"/>
      <c r="M737" s="122"/>
      <c r="N737" s="101" t="s">
        <v>542</v>
      </c>
      <c r="O737" s="101"/>
      <c r="P737" s="101"/>
      <c r="Q737" s="101"/>
      <c r="R737" s="122" t="s">
        <v>619</v>
      </c>
      <c r="S737" s="122"/>
      <c r="T737" s="122"/>
      <c r="U737" s="122"/>
      <c r="V737" s="122"/>
      <c r="W737" s="122"/>
      <c r="X737" s="122"/>
      <c r="Y737" s="122"/>
      <c r="Z737" s="122"/>
      <c r="AA737" s="101" t="s">
        <v>541</v>
      </c>
      <c r="AB737" s="101"/>
      <c r="AC737" s="101"/>
      <c r="AD737" s="101"/>
      <c r="AE737" s="122" t="s">
        <v>621</v>
      </c>
      <c r="AF737" s="122"/>
      <c r="AG737" s="122"/>
      <c r="AH737" s="122"/>
      <c r="AI737" s="122"/>
      <c r="AJ737" s="122"/>
      <c r="AK737" s="122"/>
      <c r="AL737" s="122"/>
      <c r="AM737" s="122"/>
      <c r="AN737" s="101" t="s">
        <v>540</v>
      </c>
      <c r="AO737" s="101"/>
      <c r="AP737" s="101"/>
      <c r="AQ737" s="101"/>
      <c r="AR737" s="102" t="s">
        <v>623</v>
      </c>
      <c r="AS737" s="103"/>
      <c r="AT737" s="103"/>
      <c r="AU737" s="103"/>
      <c r="AV737" s="103"/>
      <c r="AW737" s="103"/>
      <c r="AX737" s="104"/>
      <c r="AY737" s="89"/>
      <c r="AZ737" s="89"/>
    </row>
    <row r="738" spans="1:52" ht="24.75" customHeight="1" x14ac:dyDescent="0.15">
      <c r="A738" s="123" t="s">
        <v>539</v>
      </c>
      <c r="B738" s="124"/>
      <c r="C738" s="124"/>
      <c r="D738" s="125"/>
      <c r="E738" s="122" t="s">
        <v>618</v>
      </c>
      <c r="F738" s="122"/>
      <c r="G738" s="122"/>
      <c r="H738" s="122"/>
      <c r="I738" s="122"/>
      <c r="J738" s="122"/>
      <c r="K738" s="122"/>
      <c r="L738" s="122"/>
      <c r="M738" s="122"/>
      <c r="N738" s="101" t="s">
        <v>538</v>
      </c>
      <c r="O738" s="101"/>
      <c r="P738" s="101"/>
      <c r="Q738" s="101"/>
      <c r="R738" s="122" t="s">
        <v>620</v>
      </c>
      <c r="S738" s="122"/>
      <c r="T738" s="122"/>
      <c r="U738" s="122"/>
      <c r="V738" s="122"/>
      <c r="W738" s="122"/>
      <c r="X738" s="122"/>
      <c r="Y738" s="122"/>
      <c r="Z738" s="122"/>
      <c r="AA738" s="101" t="s">
        <v>537</v>
      </c>
      <c r="AB738" s="101"/>
      <c r="AC738" s="101"/>
      <c r="AD738" s="101"/>
      <c r="AE738" s="122" t="s">
        <v>622</v>
      </c>
      <c r="AF738" s="122"/>
      <c r="AG738" s="122"/>
      <c r="AH738" s="122"/>
      <c r="AI738" s="122"/>
      <c r="AJ738" s="122"/>
      <c r="AK738" s="122"/>
      <c r="AL738" s="122"/>
      <c r="AM738" s="122"/>
      <c r="AN738" s="101" t="s">
        <v>533</v>
      </c>
      <c r="AO738" s="101"/>
      <c r="AP738" s="101"/>
      <c r="AQ738" s="101"/>
      <c r="AR738" s="102" t="s">
        <v>624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596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7.2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613" t="s">
        <v>647</v>
      </c>
      <c r="H779" s="614"/>
      <c r="I779" s="614"/>
      <c r="J779" s="614"/>
      <c r="K779" s="614"/>
      <c r="L779" s="614"/>
      <c r="M779" s="614"/>
      <c r="N779" s="614"/>
      <c r="O779" s="614"/>
      <c r="P779" s="614"/>
      <c r="Q779" s="614"/>
      <c r="R779" s="614"/>
      <c r="S779" s="614"/>
      <c r="T779" s="614"/>
      <c r="U779" s="614"/>
      <c r="V779" s="614"/>
      <c r="W779" s="614"/>
      <c r="X779" s="614"/>
      <c r="Y779" s="614"/>
      <c r="Z779" s="614"/>
      <c r="AA779" s="614"/>
      <c r="AB779" s="781"/>
      <c r="AC779" s="613" t="s">
        <v>634</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615"/>
    </row>
    <row r="780" spans="1:50" ht="24.75" customHeight="1" x14ac:dyDescent="0.15">
      <c r="A780" s="555"/>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6"/>
      <c r="C781" s="766"/>
      <c r="D781" s="766"/>
      <c r="E781" s="766"/>
      <c r="F781" s="767"/>
      <c r="G781" s="449" t="s">
        <v>625</v>
      </c>
      <c r="H781" s="450"/>
      <c r="I781" s="450"/>
      <c r="J781" s="450"/>
      <c r="K781" s="451"/>
      <c r="L781" s="452" t="s">
        <v>626</v>
      </c>
      <c r="M781" s="453"/>
      <c r="N781" s="453"/>
      <c r="O781" s="453"/>
      <c r="P781" s="453"/>
      <c r="Q781" s="453"/>
      <c r="R781" s="453"/>
      <c r="S781" s="453"/>
      <c r="T781" s="453"/>
      <c r="U781" s="453"/>
      <c r="V781" s="453"/>
      <c r="W781" s="453"/>
      <c r="X781" s="454"/>
      <c r="Y781" s="455">
        <v>10</v>
      </c>
      <c r="Z781" s="456"/>
      <c r="AA781" s="456"/>
      <c r="AB781" s="556"/>
      <c r="AC781" s="449" t="s">
        <v>592</v>
      </c>
      <c r="AD781" s="450"/>
      <c r="AE781" s="450"/>
      <c r="AF781" s="450"/>
      <c r="AG781" s="451"/>
      <c r="AH781" s="452" t="s">
        <v>661</v>
      </c>
      <c r="AI781" s="453"/>
      <c r="AJ781" s="453"/>
      <c r="AK781" s="453"/>
      <c r="AL781" s="453"/>
      <c r="AM781" s="453"/>
      <c r="AN781" s="453"/>
      <c r="AO781" s="453"/>
      <c r="AP781" s="453"/>
      <c r="AQ781" s="453"/>
      <c r="AR781" s="453"/>
      <c r="AS781" s="453"/>
      <c r="AT781" s="454"/>
      <c r="AU781" s="455">
        <v>634</v>
      </c>
      <c r="AV781" s="456"/>
      <c r="AW781" s="456"/>
      <c r="AX781" s="457"/>
    </row>
    <row r="782" spans="1:50" ht="30.75" customHeight="1" x14ac:dyDescent="0.15">
      <c r="A782" s="555"/>
      <c r="B782" s="766"/>
      <c r="C782" s="766"/>
      <c r="D782" s="766"/>
      <c r="E782" s="766"/>
      <c r="F782" s="76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593</v>
      </c>
      <c r="AD782" s="350"/>
      <c r="AE782" s="350"/>
      <c r="AF782" s="350"/>
      <c r="AG782" s="351"/>
      <c r="AH782" s="402" t="s">
        <v>673</v>
      </c>
      <c r="AI782" s="403"/>
      <c r="AJ782" s="403"/>
      <c r="AK782" s="403"/>
      <c r="AL782" s="403"/>
      <c r="AM782" s="403"/>
      <c r="AN782" s="403"/>
      <c r="AO782" s="403"/>
      <c r="AP782" s="403"/>
      <c r="AQ782" s="403"/>
      <c r="AR782" s="403"/>
      <c r="AS782" s="403"/>
      <c r="AT782" s="404"/>
      <c r="AU782" s="399">
        <v>106</v>
      </c>
      <c r="AV782" s="400"/>
      <c r="AW782" s="400"/>
      <c r="AX782" s="401"/>
    </row>
    <row r="783" spans="1:50" ht="24.75" customHeight="1" x14ac:dyDescent="0.15">
      <c r="A783" s="555"/>
      <c r="B783" s="766"/>
      <c r="C783" s="766"/>
      <c r="D783" s="766"/>
      <c r="E783" s="766"/>
      <c r="F783" s="76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594</v>
      </c>
      <c r="AD783" s="350"/>
      <c r="AE783" s="350"/>
      <c r="AF783" s="350"/>
      <c r="AG783" s="351"/>
      <c r="AH783" s="402" t="s">
        <v>662</v>
      </c>
      <c r="AI783" s="403"/>
      <c r="AJ783" s="403"/>
      <c r="AK783" s="403"/>
      <c r="AL783" s="403"/>
      <c r="AM783" s="403"/>
      <c r="AN783" s="403"/>
      <c r="AO783" s="403"/>
      <c r="AP783" s="403"/>
      <c r="AQ783" s="403"/>
      <c r="AR783" s="403"/>
      <c r="AS783" s="403"/>
      <c r="AT783" s="404"/>
      <c r="AU783" s="399">
        <v>60</v>
      </c>
      <c r="AV783" s="400"/>
      <c r="AW783" s="400"/>
      <c r="AX783" s="401"/>
    </row>
    <row r="784" spans="1:50" ht="24.75" hidden="1" customHeight="1" x14ac:dyDescent="0.15">
      <c r="A784" s="555"/>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5"/>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5"/>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5"/>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5"/>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5"/>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5"/>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5"/>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10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800</v>
      </c>
      <c r="AV791" s="416"/>
      <c r="AW791" s="416"/>
      <c r="AX791" s="418"/>
    </row>
    <row r="792" spans="1:50" ht="24.75" hidden="1" customHeight="1" x14ac:dyDescent="0.15">
      <c r="A792" s="555"/>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5"/>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5"/>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5"/>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5"/>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5"/>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5"/>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5"/>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5"/>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5"/>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5"/>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5"/>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5"/>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5"/>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5"/>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5"/>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5"/>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5"/>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5"/>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5"/>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5"/>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5"/>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5"/>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5"/>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5"/>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5"/>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5"/>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5"/>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5"/>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5"/>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66" customHeight="1" x14ac:dyDescent="0.15">
      <c r="A837" s="405">
        <v>1</v>
      </c>
      <c r="B837" s="405">
        <v>1</v>
      </c>
      <c r="C837" s="424" t="s">
        <v>631</v>
      </c>
      <c r="D837" s="419"/>
      <c r="E837" s="419"/>
      <c r="F837" s="419"/>
      <c r="G837" s="419"/>
      <c r="H837" s="419"/>
      <c r="I837" s="419"/>
      <c r="J837" s="420">
        <v>6010601003790</v>
      </c>
      <c r="K837" s="421"/>
      <c r="L837" s="421"/>
      <c r="M837" s="421"/>
      <c r="N837" s="421"/>
      <c r="O837" s="421"/>
      <c r="P837" s="425" t="s">
        <v>646</v>
      </c>
      <c r="Q837" s="317"/>
      <c r="R837" s="317"/>
      <c r="S837" s="317"/>
      <c r="T837" s="317"/>
      <c r="U837" s="317"/>
      <c r="V837" s="317"/>
      <c r="W837" s="317"/>
      <c r="X837" s="317"/>
      <c r="Y837" s="318">
        <v>10</v>
      </c>
      <c r="Z837" s="319"/>
      <c r="AA837" s="319"/>
      <c r="AB837" s="320"/>
      <c r="AC837" s="328" t="s">
        <v>497</v>
      </c>
      <c r="AD837" s="329"/>
      <c r="AE837" s="329"/>
      <c r="AF837" s="329"/>
      <c r="AG837" s="329"/>
      <c r="AH837" s="422">
        <v>4</v>
      </c>
      <c r="AI837" s="423"/>
      <c r="AJ837" s="423"/>
      <c r="AK837" s="423"/>
      <c r="AL837" s="325">
        <v>82.5</v>
      </c>
      <c r="AM837" s="326"/>
      <c r="AN837" s="326"/>
      <c r="AO837" s="327"/>
      <c r="AP837" s="321" t="s">
        <v>574</v>
      </c>
      <c r="AQ837" s="321"/>
      <c r="AR837" s="321"/>
      <c r="AS837" s="321"/>
      <c r="AT837" s="321"/>
      <c r="AU837" s="321"/>
      <c r="AV837" s="321"/>
      <c r="AW837" s="321"/>
      <c r="AX837" s="321"/>
    </row>
    <row r="838" spans="1:50" ht="66" customHeight="1" x14ac:dyDescent="0.15">
      <c r="A838" s="405">
        <v>2</v>
      </c>
      <c r="B838" s="405">
        <v>1</v>
      </c>
      <c r="C838" s="419" t="s">
        <v>628</v>
      </c>
      <c r="D838" s="419"/>
      <c r="E838" s="419"/>
      <c r="F838" s="419"/>
      <c r="G838" s="419"/>
      <c r="H838" s="419"/>
      <c r="I838" s="419"/>
      <c r="J838" s="420">
        <v>4130001019931</v>
      </c>
      <c r="K838" s="421"/>
      <c r="L838" s="421"/>
      <c r="M838" s="421"/>
      <c r="N838" s="421"/>
      <c r="O838" s="421"/>
      <c r="P838" s="425" t="s">
        <v>635</v>
      </c>
      <c r="Q838" s="317"/>
      <c r="R838" s="317"/>
      <c r="S838" s="317"/>
      <c r="T838" s="317"/>
      <c r="U838" s="317"/>
      <c r="V838" s="317"/>
      <c r="W838" s="317"/>
      <c r="X838" s="317"/>
      <c r="Y838" s="318">
        <v>9</v>
      </c>
      <c r="Z838" s="319"/>
      <c r="AA838" s="319"/>
      <c r="AB838" s="320"/>
      <c r="AC838" s="328" t="s">
        <v>497</v>
      </c>
      <c r="AD838" s="329"/>
      <c r="AE838" s="329"/>
      <c r="AF838" s="329"/>
      <c r="AG838" s="329"/>
      <c r="AH838" s="422">
        <v>2</v>
      </c>
      <c r="AI838" s="423"/>
      <c r="AJ838" s="423"/>
      <c r="AK838" s="423"/>
      <c r="AL838" s="325">
        <v>77.3</v>
      </c>
      <c r="AM838" s="326"/>
      <c r="AN838" s="326"/>
      <c r="AO838" s="327"/>
      <c r="AP838" s="321" t="s">
        <v>574</v>
      </c>
      <c r="AQ838" s="321"/>
      <c r="AR838" s="321"/>
      <c r="AS838" s="321"/>
      <c r="AT838" s="321"/>
      <c r="AU838" s="321"/>
      <c r="AV838" s="321"/>
      <c r="AW838" s="321"/>
      <c r="AX838" s="321"/>
    </row>
    <row r="839" spans="1:50" ht="66" customHeight="1" x14ac:dyDescent="0.15">
      <c r="A839" s="405">
        <v>3</v>
      </c>
      <c r="B839" s="405">
        <v>1</v>
      </c>
      <c r="C839" s="424" t="s">
        <v>630</v>
      </c>
      <c r="D839" s="419"/>
      <c r="E839" s="419"/>
      <c r="F839" s="419"/>
      <c r="G839" s="419"/>
      <c r="H839" s="419"/>
      <c r="I839" s="419"/>
      <c r="J839" s="420">
        <v>8250001008646</v>
      </c>
      <c r="K839" s="421"/>
      <c r="L839" s="421"/>
      <c r="M839" s="421"/>
      <c r="N839" s="421"/>
      <c r="O839" s="421"/>
      <c r="P839" s="425" t="s">
        <v>636</v>
      </c>
      <c r="Q839" s="317"/>
      <c r="R839" s="317"/>
      <c r="S839" s="317"/>
      <c r="T839" s="317"/>
      <c r="U839" s="317"/>
      <c r="V839" s="317"/>
      <c r="W839" s="317"/>
      <c r="X839" s="317"/>
      <c r="Y839" s="318">
        <v>9</v>
      </c>
      <c r="Z839" s="319"/>
      <c r="AA839" s="319"/>
      <c r="AB839" s="320"/>
      <c r="AC839" s="328" t="s">
        <v>497</v>
      </c>
      <c r="AD839" s="329"/>
      <c r="AE839" s="329"/>
      <c r="AF839" s="329"/>
      <c r="AG839" s="329"/>
      <c r="AH839" s="323">
        <v>3</v>
      </c>
      <c r="AI839" s="324"/>
      <c r="AJ839" s="324"/>
      <c r="AK839" s="324"/>
      <c r="AL839" s="325">
        <v>99.2</v>
      </c>
      <c r="AM839" s="326"/>
      <c r="AN839" s="326"/>
      <c r="AO839" s="327"/>
      <c r="AP839" s="321" t="s">
        <v>574</v>
      </c>
      <c r="AQ839" s="321"/>
      <c r="AR839" s="321"/>
      <c r="AS839" s="321"/>
      <c r="AT839" s="321"/>
      <c r="AU839" s="321"/>
      <c r="AV839" s="321"/>
      <c r="AW839" s="321"/>
      <c r="AX839" s="321"/>
    </row>
    <row r="840" spans="1:50" ht="66" customHeight="1" x14ac:dyDescent="0.15">
      <c r="A840" s="405">
        <v>4</v>
      </c>
      <c r="B840" s="405">
        <v>1</v>
      </c>
      <c r="C840" s="424" t="s">
        <v>644</v>
      </c>
      <c r="D840" s="419"/>
      <c r="E840" s="419"/>
      <c r="F840" s="419"/>
      <c r="G840" s="419"/>
      <c r="H840" s="419"/>
      <c r="I840" s="419"/>
      <c r="J840" s="420">
        <v>6120001089858</v>
      </c>
      <c r="K840" s="421"/>
      <c r="L840" s="421"/>
      <c r="M840" s="421"/>
      <c r="N840" s="421"/>
      <c r="O840" s="421"/>
      <c r="P840" s="425" t="s">
        <v>637</v>
      </c>
      <c r="Q840" s="317"/>
      <c r="R840" s="317"/>
      <c r="S840" s="317"/>
      <c r="T840" s="317"/>
      <c r="U840" s="317"/>
      <c r="V840" s="317"/>
      <c r="W840" s="317"/>
      <c r="X840" s="317"/>
      <c r="Y840" s="318">
        <v>8</v>
      </c>
      <c r="Z840" s="319"/>
      <c r="AA840" s="319"/>
      <c r="AB840" s="320"/>
      <c r="AC840" s="328" t="s">
        <v>497</v>
      </c>
      <c r="AD840" s="329"/>
      <c r="AE840" s="329"/>
      <c r="AF840" s="329"/>
      <c r="AG840" s="329"/>
      <c r="AH840" s="323">
        <v>5</v>
      </c>
      <c r="AI840" s="324"/>
      <c r="AJ840" s="324"/>
      <c r="AK840" s="324"/>
      <c r="AL840" s="325">
        <v>83</v>
      </c>
      <c r="AM840" s="326"/>
      <c r="AN840" s="326"/>
      <c r="AO840" s="327"/>
      <c r="AP840" s="321" t="s">
        <v>574</v>
      </c>
      <c r="AQ840" s="321"/>
      <c r="AR840" s="321"/>
      <c r="AS840" s="321"/>
      <c r="AT840" s="321"/>
      <c r="AU840" s="321"/>
      <c r="AV840" s="321"/>
      <c r="AW840" s="321"/>
      <c r="AX840" s="321"/>
    </row>
    <row r="841" spans="1:50" ht="66" customHeight="1" x14ac:dyDescent="0.15">
      <c r="A841" s="405">
        <v>5</v>
      </c>
      <c r="B841" s="405">
        <v>1</v>
      </c>
      <c r="C841" s="419" t="s">
        <v>632</v>
      </c>
      <c r="D841" s="419"/>
      <c r="E841" s="419"/>
      <c r="F841" s="419"/>
      <c r="G841" s="419"/>
      <c r="H841" s="419"/>
      <c r="I841" s="419"/>
      <c r="J841" s="420">
        <v>1011701012208</v>
      </c>
      <c r="K841" s="421"/>
      <c r="L841" s="421"/>
      <c r="M841" s="421"/>
      <c r="N841" s="421"/>
      <c r="O841" s="421"/>
      <c r="P841" s="317" t="s">
        <v>638</v>
      </c>
      <c r="Q841" s="317"/>
      <c r="R841" s="317"/>
      <c r="S841" s="317"/>
      <c r="T841" s="317"/>
      <c r="U841" s="317"/>
      <c r="V841" s="317"/>
      <c r="W841" s="317"/>
      <c r="X841" s="317"/>
      <c r="Y841" s="318">
        <v>8</v>
      </c>
      <c r="Z841" s="319"/>
      <c r="AA841" s="319"/>
      <c r="AB841" s="320"/>
      <c r="AC841" s="328" t="s">
        <v>497</v>
      </c>
      <c r="AD841" s="329"/>
      <c r="AE841" s="329"/>
      <c r="AF841" s="329"/>
      <c r="AG841" s="329"/>
      <c r="AH841" s="323">
        <v>6</v>
      </c>
      <c r="AI841" s="324"/>
      <c r="AJ841" s="324"/>
      <c r="AK841" s="324"/>
      <c r="AL841" s="325">
        <v>84.6</v>
      </c>
      <c r="AM841" s="326"/>
      <c r="AN841" s="326"/>
      <c r="AO841" s="327"/>
      <c r="AP841" s="321" t="s">
        <v>574</v>
      </c>
      <c r="AQ841" s="321"/>
      <c r="AR841" s="321"/>
      <c r="AS841" s="321"/>
      <c r="AT841" s="321"/>
      <c r="AU841" s="321"/>
      <c r="AV841" s="321"/>
      <c r="AW841" s="321"/>
      <c r="AX841" s="321"/>
    </row>
    <row r="842" spans="1:50" ht="66" customHeight="1" x14ac:dyDescent="0.15">
      <c r="A842" s="405">
        <v>6</v>
      </c>
      <c r="B842" s="405">
        <v>1</v>
      </c>
      <c r="C842" s="419" t="s">
        <v>630</v>
      </c>
      <c r="D842" s="419"/>
      <c r="E842" s="419"/>
      <c r="F842" s="419"/>
      <c r="G842" s="419"/>
      <c r="H842" s="419"/>
      <c r="I842" s="419"/>
      <c r="J842" s="420">
        <v>8250001008646</v>
      </c>
      <c r="K842" s="421"/>
      <c r="L842" s="421"/>
      <c r="M842" s="421"/>
      <c r="N842" s="421"/>
      <c r="O842" s="421"/>
      <c r="P842" s="317" t="s">
        <v>639</v>
      </c>
      <c r="Q842" s="317"/>
      <c r="R842" s="317"/>
      <c r="S842" s="317"/>
      <c r="T842" s="317"/>
      <c r="U842" s="317"/>
      <c r="V842" s="317"/>
      <c r="W842" s="317"/>
      <c r="X842" s="317"/>
      <c r="Y842" s="318">
        <v>8</v>
      </c>
      <c r="Z842" s="319"/>
      <c r="AA842" s="319"/>
      <c r="AB842" s="320"/>
      <c r="AC842" s="328" t="s">
        <v>497</v>
      </c>
      <c r="AD842" s="329"/>
      <c r="AE842" s="329"/>
      <c r="AF842" s="329"/>
      <c r="AG842" s="329"/>
      <c r="AH842" s="323">
        <v>4</v>
      </c>
      <c r="AI842" s="324"/>
      <c r="AJ842" s="324"/>
      <c r="AK842" s="324"/>
      <c r="AL842" s="325">
        <v>97.2</v>
      </c>
      <c r="AM842" s="326"/>
      <c r="AN842" s="326"/>
      <c r="AO842" s="327"/>
      <c r="AP842" s="321" t="s">
        <v>574</v>
      </c>
      <c r="AQ842" s="321"/>
      <c r="AR842" s="321"/>
      <c r="AS842" s="321"/>
      <c r="AT842" s="321"/>
      <c r="AU842" s="321"/>
      <c r="AV842" s="321"/>
      <c r="AW842" s="321"/>
      <c r="AX842" s="321"/>
    </row>
    <row r="843" spans="1:50" ht="66" customHeight="1" x14ac:dyDescent="0.15">
      <c r="A843" s="405">
        <v>7</v>
      </c>
      <c r="B843" s="405">
        <v>1</v>
      </c>
      <c r="C843" s="419" t="s">
        <v>645</v>
      </c>
      <c r="D843" s="419"/>
      <c r="E843" s="419"/>
      <c r="F843" s="419"/>
      <c r="G843" s="419"/>
      <c r="H843" s="419"/>
      <c r="I843" s="419"/>
      <c r="J843" s="420">
        <v>9010001072822</v>
      </c>
      <c r="K843" s="421"/>
      <c r="L843" s="421"/>
      <c r="M843" s="421"/>
      <c r="N843" s="421"/>
      <c r="O843" s="421"/>
      <c r="P843" s="317" t="s">
        <v>640</v>
      </c>
      <c r="Q843" s="317"/>
      <c r="R843" s="317"/>
      <c r="S843" s="317"/>
      <c r="T843" s="317"/>
      <c r="U843" s="317"/>
      <c r="V843" s="317"/>
      <c r="W843" s="317"/>
      <c r="X843" s="317"/>
      <c r="Y843" s="318">
        <v>8</v>
      </c>
      <c r="Z843" s="319"/>
      <c r="AA843" s="319"/>
      <c r="AB843" s="320"/>
      <c r="AC843" s="328" t="s">
        <v>497</v>
      </c>
      <c r="AD843" s="329"/>
      <c r="AE843" s="329"/>
      <c r="AF843" s="329"/>
      <c r="AG843" s="329"/>
      <c r="AH843" s="323">
        <v>8</v>
      </c>
      <c r="AI843" s="324"/>
      <c r="AJ843" s="324"/>
      <c r="AK843" s="324"/>
      <c r="AL843" s="325">
        <v>84.73</v>
      </c>
      <c r="AM843" s="326"/>
      <c r="AN843" s="326"/>
      <c r="AO843" s="327"/>
      <c r="AP843" s="321" t="s">
        <v>574</v>
      </c>
      <c r="AQ843" s="321"/>
      <c r="AR843" s="321"/>
      <c r="AS843" s="321"/>
      <c r="AT843" s="321"/>
      <c r="AU843" s="321"/>
      <c r="AV843" s="321"/>
      <c r="AW843" s="321"/>
      <c r="AX843" s="321"/>
    </row>
    <row r="844" spans="1:50" ht="66" customHeight="1" x14ac:dyDescent="0.15">
      <c r="A844" s="405">
        <v>8</v>
      </c>
      <c r="B844" s="405">
        <v>1</v>
      </c>
      <c r="C844" s="419" t="s">
        <v>629</v>
      </c>
      <c r="D844" s="419"/>
      <c r="E844" s="419"/>
      <c r="F844" s="419"/>
      <c r="G844" s="419"/>
      <c r="H844" s="419"/>
      <c r="I844" s="419"/>
      <c r="J844" s="420">
        <v>1010001013115</v>
      </c>
      <c r="K844" s="421"/>
      <c r="L844" s="421"/>
      <c r="M844" s="421"/>
      <c r="N844" s="421"/>
      <c r="O844" s="421"/>
      <c r="P844" s="317" t="s">
        <v>641</v>
      </c>
      <c r="Q844" s="317"/>
      <c r="R844" s="317"/>
      <c r="S844" s="317"/>
      <c r="T844" s="317"/>
      <c r="U844" s="317"/>
      <c r="V844" s="317"/>
      <c r="W844" s="317"/>
      <c r="X844" s="317"/>
      <c r="Y844" s="318">
        <v>7</v>
      </c>
      <c r="Z844" s="319"/>
      <c r="AA844" s="319"/>
      <c r="AB844" s="320"/>
      <c r="AC844" s="328" t="s">
        <v>497</v>
      </c>
      <c r="AD844" s="329"/>
      <c r="AE844" s="329"/>
      <c r="AF844" s="329"/>
      <c r="AG844" s="329"/>
      <c r="AH844" s="323">
        <v>2</v>
      </c>
      <c r="AI844" s="324"/>
      <c r="AJ844" s="324"/>
      <c r="AK844" s="324"/>
      <c r="AL844" s="325">
        <v>72.8</v>
      </c>
      <c r="AM844" s="326"/>
      <c r="AN844" s="326"/>
      <c r="AO844" s="327"/>
      <c r="AP844" s="321" t="s">
        <v>574</v>
      </c>
      <c r="AQ844" s="321"/>
      <c r="AR844" s="321"/>
      <c r="AS844" s="321"/>
      <c r="AT844" s="321"/>
      <c r="AU844" s="321"/>
      <c r="AV844" s="321"/>
      <c r="AW844" s="321"/>
      <c r="AX844" s="321"/>
    </row>
    <row r="845" spans="1:50" ht="66" customHeight="1" x14ac:dyDescent="0.15">
      <c r="A845" s="405">
        <v>9</v>
      </c>
      <c r="B845" s="405">
        <v>1</v>
      </c>
      <c r="C845" s="419" t="s">
        <v>645</v>
      </c>
      <c r="D845" s="419"/>
      <c r="E845" s="419"/>
      <c r="F845" s="419"/>
      <c r="G845" s="419"/>
      <c r="H845" s="419"/>
      <c r="I845" s="419"/>
      <c r="J845" s="420">
        <v>9010001072822</v>
      </c>
      <c r="K845" s="421"/>
      <c r="L845" s="421"/>
      <c r="M845" s="421"/>
      <c r="N845" s="421"/>
      <c r="O845" s="421"/>
      <c r="P845" s="317" t="s">
        <v>642</v>
      </c>
      <c r="Q845" s="317"/>
      <c r="R845" s="317"/>
      <c r="S845" s="317"/>
      <c r="T845" s="317"/>
      <c r="U845" s="317"/>
      <c r="V845" s="317"/>
      <c r="W845" s="317"/>
      <c r="X845" s="317"/>
      <c r="Y845" s="318">
        <v>7</v>
      </c>
      <c r="Z845" s="319"/>
      <c r="AA845" s="319"/>
      <c r="AB845" s="320"/>
      <c r="AC845" s="328" t="s">
        <v>497</v>
      </c>
      <c r="AD845" s="329"/>
      <c r="AE845" s="329"/>
      <c r="AF845" s="329"/>
      <c r="AG845" s="329"/>
      <c r="AH845" s="323">
        <v>7</v>
      </c>
      <c r="AI845" s="324"/>
      <c r="AJ845" s="324"/>
      <c r="AK845" s="324"/>
      <c r="AL845" s="325">
        <v>86.5</v>
      </c>
      <c r="AM845" s="326"/>
      <c r="AN845" s="326"/>
      <c r="AO845" s="327"/>
      <c r="AP845" s="321" t="s">
        <v>574</v>
      </c>
      <c r="AQ845" s="321"/>
      <c r="AR845" s="321"/>
      <c r="AS845" s="321"/>
      <c r="AT845" s="321"/>
      <c r="AU845" s="321"/>
      <c r="AV845" s="321"/>
      <c r="AW845" s="321"/>
      <c r="AX845" s="321"/>
    </row>
    <row r="846" spans="1:50" ht="66" customHeight="1" x14ac:dyDescent="0.15">
      <c r="A846" s="405">
        <v>10</v>
      </c>
      <c r="B846" s="405">
        <v>1</v>
      </c>
      <c r="C846" s="419" t="s">
        <v>632</v>
      </c>
      <c r="D846" s="419"/>
      <c r="E846" s="419"/>
      <c r="F846" s="419"/>
      <c r="G846" s="419"/>
      <c r="H846" s="419"/>
      <c r="I846" s="419"/>
      <c r="J846" s="420">
        <v>1011701012208</v>
      </c>
      <c r="K846" s="421"/>
      <c r="L846" s="421"/>
      <c r="M846" s="421"/>
      <c r="N846" s="421"/>
      <c r="O846" s="421"/>
      <c r="P846" s="317" t="s">
        <v>643</v>
      </c>
      <c r="Q846" s="317"/>
      <c r="R846" s="317"/>
      <c r="S846" s="317"/>
      <c r="T846" s="317"/>
      <c r="U846" s="317"/>
      <c r="V846" s="317"/>
      <c r="W846" s="317"/>
      <c r="X846" s="317"/>
      <c r="Y846" s="318">
        <v>6</v>
      </c>
      <c r="Z846" s="319"/>
      <c r="AA846" s="319"/>
      <c r="AB846" s="320"/>
      <c r="AC846" s="328" t="s">
        <v>497</v>
      </c>
      <c r="AD846" s="329"/>
      <c r="AE846" s="329"/>
      <c r="AF846" s="329"/>
      <c r="AG846" s="329"/>
      <c r="AH846" s="323">
        <v>6</v>
      </c>
      <c r="AI846" s="324"/>
      <c r="AJ846" s="324"/>
      <c r="AK846" s="324"/>
      <c r="AL846" s="325">
        <v>88.5</v>
      </c>
      <c r="AM846" s="326"/>
      <c r="AN846" s="326"/>
      <c r="AO846" s="327"/>
      <c r="AP846" s="321" t="s">
        <v>574</v>
      </c>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5.25" customHeight="1" x14ac:dyDescent="0.15">
      <c r="A870" s="405">
        <v>1</v>
      </c>
      <c r="B870" s="405">
        <v>1</v>
      </c>
      <c r="C870" s="424" t="s">
        <v>663</v>
      </c>
      <c r="D870" s="419"/>
      <c r="E870" s="419"/>
      <c r="F870" s="419"/>
      <c r="G870" s="419"/>
      <c r="H870" s="419"/>
      <c r="I870" s="419"/>
      <c r="J870" s="420" t="s">
        <v>574</v>
      </c>
      <c r="K870" s="421"/>
      <c r="L870" s="421"/>
      <c r="M870" s="421"/>
      <c r="N870" s="421"/>
      <c r="O870" s="421"/>
      <c r="P870" s="317" t="s">
        <v>627</v>
      </c>
      <c r="Q870" s="317"/>
      <c r="R870" s="317"/>
      <c r="S870" s="317"/>
      <c r="T870" s="317"/>
      <c r="U870" s="317"/>
      <c r="V870" s="317"/>
      <c r="W870" s="317"/>
      <c r="X870" s="317"/>
      <c r="Y870" s="318">
        <v>800</v>
      </c>
      <c r="Z870" s="319"/>
      <c r="AA870" s="319"/>
      <c r="AB870" s="320"/>
      <c r="AC870" s="328" t="s">
        <v>196</v>
      </c>
      <c r="AD870" s="329"/>
      <c r="AE870" s="329"/>
      <c r="AF870" s="329"/>
      <c r="AG870" s="329"/>
      <c r="AH870" s="422" t="s">
        <v>574</v>
      </c>
      <c r="AI870" s="423"/>
      <c r="AJ870" s="423"/>
      <c r="AK870" s="423"/>
      <c r="AL870" s="325" t="s">
        <v>574</v>
      </c>
      <c r="AM870" s="326"/>
      <c r="AN870" s="326"/>
      <c r="AO870" s="327"/>
      <c r="AP870" s="321" t="s">
        <v>574</v>
      </c>
      <c r="AQ870" s="321"/>
      <c r="AR870" s="321"/>
      <c r="AS870" s="321"/>
      <c r="AT870" s="321"/>
      <c r="AU870" s="321"/>
      <c r="AV870" s="321"/>
      <c r="AW870" s="321"/>
      <c r="AX870" s="321"/>
    </row>
    <row r="871" spans="1:50" ht="30" customHeight="1" x14ac:dyDescent="0.15">
      <c r="A871" s="405">
        <v>2</v>
      </c>
      <c r="B871" s="405">
        <v>1</v>
      </c>
      <c r="C871" s="424" t="s">
        <v>664</v>
      </c>
      <c r="D871" s="419"/>
      <c r="E871" s="419"/>
      <c r="F871" s="419"/>
      <c r="G871" s="419"/>
      <c r="H871" s="419"/>
      <c r="I871" s="419"/>
      <c r="J871" s="420" t="s">
        <v>574</v>
      </c>
      <c r="K871" s="421"/>
      <c r="L871" s="421"/>
      <c r="M871" s="421"/>
      <c r="N871" s="421"/>
      <c r="O871" s="421"/>
      <c r="P871" s="317" t="s">
        <v>627</v>
      </c>
      <c r="Q871" s="317"/>
      <c r="R871" s="317"/>
      <c r="S871" s="317"/>
      <c r="T871" s="317"/>
      <c r="U871" s="317"/>
      <c r="V871" s="317"/>
      <c r="W871" s="317"/>
      <c r="X871" s="317"/>
      <c r="Y871" s="318">
        <v>412</v>
      </c>
      <c r="Z871" s="319"/>
      <c r="AA871" s="319"/>
      <c r="AB871" s="320"/>
      <c r="AC871" s="328" t="s">
        <v>196</v>
      </c>
      <c r="AD871" s="329"/>
      <c r="AE871" s="329"/>
      <c r="AF871" s="329"/>
      <c r="AG871" s="329"/>
      <c r="AH871" s="422" t="s">
        <v>574</v>
      </c>
      <c r="AI871" s="423"/>
      <c r="AJ871" s="423"/>
      <c r="AK871" s="423"/>
      <c r="AL871" s="325" t="s">
        <v>574</v>
      </c>
      <c r="AM871" s="326"/>
      <c r="AN871" s="326"/>
      <c r="AO871" s="327"/>
      <c r="AP871" s="321" t="s">
        <v>574</v>
      </c>
      <c r="AQ871" s="321"/>
      <c r="AR871" s="321"/>
      <c r="AS871" s="321"/>
      <c r="AT871" s="321"/>
      <c r="AU871" s="321"/>
      <c r="AV871" s="321"/>
      <c r="AW871" s="321"/>
      <c r="AX871" s="321"/>
    </row>
    <row r="872" spans="1:50" ht="30" customHeight="1" x14ac:dyDescent="0.15">
      <c r="A872" s="405">
        <v>3</v>
      </c>
      <c r="B872" s="405">
        <v>1</v>
      </c>
      <c r="C872" s="424" t="s">
        <v>665</v>
      </c>
      <c r="D872" s="419"/>
      <c r="E872" s="419"/>
      <c r="F872" s="419"/>
      <c r="G872" s="419"/>
      <c r="H872" s="419"/>
      <c r="I872" s="419"/>
      <c r="J872" s="420" t="s">
        <v>574</v>
      </c>
      <c r="K872" s="421"/>
      <c r="L872" s="421"/>
      <c r="M872" s="421"/>
      <c r="N872" s="421"/>
      <c r="O872" s="421"/>
      <c r="P872" s="425" t="s">
        <v>627</v>
      </c>
      <c r="Q872" s="317"/>
      <c r="R872" s="317"/>
      <c r="S872" s="317"/>
      <c r="T872" s="317"/>
      <c r="U872" s="317"/>
      <c r="V872" s="317"/>
      <c r="W872" s="317"/>
      <c r="X872" s="317"/>
      <c r="Y872" s="318">
        <v>398</v>
      </c>
      <c r="Z872" s="319"/>
      <c r="AA872" s="319"/>
      <c r="AB872" s="320"/>
      <c r="AC872" s="328" t="s">
        <v>196</v>
      </c>
      <c r="AD872" s="329"/>
      <c r="AE872" s="329"/>
      <c r="AF872" s="329"/>
      <c r="AG872" s="329"/>
      <c r="AH872" s="323" t="s">
        <v>574</v>
      </c>
      <c r="AI872" s="324"/>
      <c r="AJ872" s="324"/>
      <c r="AK872" s="324"/>
      <c r="AL872" s="325" t="s">
        <v>574</v>
      </c>
      <c r="AM872" s="326"/>
      <c r="AN872" s="326"/>
      <c r="AO872" s="327"/>
      <c r="AP872" s="321" t="s">
        <v>574</v>
      </c>
      <c r="AQ872" s="321"/>
      <c r="AR872" s="321"/>
      <c r="AS872" s="321"/>
      <c r="AT872" s="321"/>
      <c r="AU872" s="321"/>
      <c r="AV872" s="321"/>
      <c r="AW872" s="321"/>
      <c r="AX872" s="321"/>
    </row>
    <row r="873" spans="1:50" ht="30" customHeight="1" x14ac:dyDescent="0.15">
      <c r="A873" s="405">
        <v>4</v>
      </c>
      <c r="B873" s="405">
        <v>1</v>
      </c>
      <c r="C873" s="424" t="s">
        <v>666</v>
      </c>
      <c r="D873" s="419"/>
      <c r="E873" s="419"/>
      <c r="F873" s="419"/>
      <c r="G873" s="419"/>
      <c r="H873" s="419"/>
      <c r="I873" s="419"/>
      <c r="J873" s="420" t="s">
        <v>574</v>
      </c>
      <c r="K873" s="421"/>
      <c r="L873" s="421"/>
      <c r="M873" s="421"/>
      <c r="N873" s="421"/>
      <c r="O873" s="421"/>
      <c r="P873" s="425" t="s">
        <v>627</v>
      </c>
      <c r="Q873" s="317"/>
      <c r="R873" s="317"/>
      <c r="S873" s="317"/>
      <c r="T873" s="317"/>
      <c r="U873" s="317"/>
      <c r="V873" s="317"/>
      <c r="W873" s="317"/>
      <c r="X873" s="317"/>
      <c r="Y873" s="318">
        <v>327</v>
      </c>
      <c r="Z873" s="319"/>
      <c r="AA873" s="319"/>
      <c r="AB873" s="320"/>
      <c r="AC873" s="328" t="s">
        <v>196</v>
      </c>
      <c r="AD873" s="329"/>
      <c r="AE873" s="329"/>
      <c r="AF873" s="329"/>
      <c r="AG873" s="329"/>
      <c r="AH873" s="323" t="s">
        <v>574</v>
      </c>
      <c r="AI873" s="324"/>
      <c r="AJ873" s="324"/>
      <c r="AK873" s="324"/>
      <c r="AL873" s="325" t="s">
        <v>574</v>
      </c>
      <c r="AM873" s="326"/>
      <c r="AN873" s="326"/>
      <c r="AO873" s="327"/>
      <c r="AP873" s="321" t="s">
        <v>574</v>
      </c>
      <c r="AQ873" s="321"/>
      <c r="AR873" s="321"/>
      <c r="AS873" s="321"/>
      <c r="AT873" s="321"/>
      <c r="AU873" s="321"/>
      <c r="AV873" s="321"/>
      <c r="AW873" s="321"/>
      <c r="AX873" s="321"/>
    </row>
    <row r="874" spans="1:50" ht="30" customHeight="1" x14ac:dyDescent="0.15">
      <c r="A874" s="405">
        <v>5</v>
      </c>
      <c r="B874" s="405">
        <v>1</v>
      </c>
      <c r="C874" s="424" t="s">
        <v>667</v>
      </c>
      <c r="D874" s="419"/>
      <c r="E874" s="419"/>
      <c r="F874" s="419"/>
      <c r="G874" s="419"/>
      <c r="H874" s="419"/>
      <c r="I874" s="419"/>
      <c r="J874" s="420" t="s">
        <v>574</v>
      </c>
      <c r="K874" s="421"/>
      <c r="L874" s="421"/>
      <c r="M874" s="421"/>
      <c r="N874" s="421"/>
      <c r="O874" s="421"/>
      <c r="P874" s="317" t="s">
        <v>627</v>
      </c>
      <c r="Q874" s="317"/>
      <c r="R874" s="317"/>
      <c r="S874" s="317"/>
      <c r="T874" s="317"/>
      <c r="U874" s="317"/>
      <c r="V874" s="317"/>
      <c r="W874" s="317"/>
      <c r="X874" s="317"/>
      <c r="Y874" s="318">
        <v>267</v>
      </c>
      <c r="Z874" s="319"/>
      <c r="AA874" s="319"/>
      <c r="AB874" s="320"/>
      <c r="AC874" s="328" t="s">
        <v>196</v>
      </c>
      <c r="AD874" s="329"/>
      <c r="AE874" s="329"/>
      <c r="AF874" s="329"/>
      <c r="AG874" s="329"/>
      <c r="AH874" s="323" t="s">
        <v>574</v>
      </c>
      <c r="AI874" s="324"/>
      <c r="AJ874" s="324"/>
      <c r="AK874" s="324"/>
      <c r="AL874" s="325" t="s">
        <v>574</v>
      </c>
      <c r="AM874" s="326"/>
      <c r="AN874" s="326"/>
      <c r="AO874" s="327"/>
      <c r="AP874" s="321" t="s">
        <v>574</v>
      </c>
      <c r="AQ874" s="321"/>
      <c r="AR874" s="321"/>
      <c r="AS874" s="321"/>
      <c r="AT874" s="321"/>
      <c r="AU874" s="321"/>
      <c r="AV874" s="321"/>
      <c r="AW874" s="321"/>
      <c r="AX874" s="321"/>
    </row>
    <row r="875" spans="1:50" ht="30" customHeight="1" x14ac:dyDescent="0.15">
      <c r="A875" s="405">
        <v>6</v>
      </c>
      <c r="B875" s="405">
        <v>1</v>
      </c>
      <c r="C875" s="424" t="s">
        <v>668</v>
      </c>
      <c r="D875" s="419"/>
      <c r="E875" s="419"/>
      <c r="F875" s="419"/>
      <c r="G875" s="419"/>
      <c r="H875" s="419"/>
      <c r="I875" s="419"/>
      <c r="J875" s="420" t="s">
        <v>574</v>
      </c>
      <c r="K875" s="421"/>
      <c r="L875" s="421"/>
      <c r="M875" s="421"/>
      <c r="N875" s="421"/>
      <c r="O875" s="421"/>
      <c r="P875" s="317" t="s">
        <v>627</v>
      </c>
      <c r="Q875" s="317"/>
      <c r="R875" s="317"/>
      <c r="S875" s="317"/>
      <c r="T875" s="317"/>
      <c r="U875" s="317"/>
      <c r="V875" s="317"/>
      <c r="W875" s="317"/>
      <c r="X875" s="317"/>
      <c r="Y875" s="318">
        <v>242</v>
      </c>
      <c r="Z875" s="319"/>
      <c r="AA875" s="319"/>
      <c r="AB875" s="320"/>
      <c r="AC875" s="328" t="s">
        <v>196</v>
      </c>
      <c r="AD875" s="329"/>
      <c r="AE875" s="329"/>
      <c r="AF875" s="329"/>
      <c r="AG875" s="329"/>
      <c r="AH875" s="323" t="s">
        <v>574</v>
      </c>
      <c r="AI875" s="324"/>
      <c r="AJ875" s="324"/>
      <c r="AK875" s="324"/>
      <c r="AL875" s="325" t="s">
        <v>574</v>
      </c>
      <c r="AM875" s="326"/>
      <c r="AN875" s="326"/>
      <c r="AO875" s="327"/>
      <c r="AP875" s="321" t="s">
        <v>574</v>
      </c>
      <c r="AQ875" s="321"/>
      <c r="AR875" s="321"/>
      <c r="AS875" s="321"/>
      <c r="AT875" s="321"/>
      <c r="AU875" s="321"/>
      <c r="AV875" s="321"/>
      <c r="AW875" s="321"/>
      <c r="AX875" s="321"/>
    </row>
    <row r="876" spans="1:50" ht="30" customHeight="1" x14ac:dyDescent="0.15">
      <c r="A876" s="405">
        <v>7</v>
      </c>
      <c r="B876" s="405">
        <v>1</v>
      </c>
      <c r="C876" s="424" t="s">
        <v>669</v>
      </c>
      <c r="D876" s="419"/>
      <c r="E876" s="419"/>
      <c r="F876" s="419"/>
      <c r="G876" s="419"/>
      <c r="H876" s="419"/>
      <c r="I876" s="419"/>
      <c r="J876" s="420" t="s">
        <v>574</v>
      </c>
      <c r="K876" s="421"/>
      <c r="L876" s="421"/>
      <c r="M876" s="421"/>
      <c r="N876" s="421"/>
      <c r="O876" s="421"/>
      <c r="P876" s="317" t="s">
        <v>627</v>
      </c>
      <c r="Q876" s="317"/>
      <c r="R876" s="317"/>
      <c r="S876" s="317"/>
      <c r="T876" s="317"/>
      <c r="U876" s="317"/>
      <c r="V876" s="317"/>
      <c r="W876" s="317"/>
      <c r="X876" s="317"/>
      <c r="Y876" s="318">
        <v>224</v>
      </c>
      <c r="Z876" s="319"/>
      <c r="AA876" s="319"/>
      <c r="AB876" s="320"/>
      <c r="AC876" s="328" t="s">
        <v>196</v>
      </c>
      <c r="AD876" s="329"/>
      <c r="AE876" s="329"/>
      <c r="AF876" s="329"/>
      <c r="AG876" s="329"/>
      <c r="AH876" s="323" t="s">
        <v>574</v>
      </c>
      <c r="AI876" s="324"/>
      <c r="AJ876" s="324"/>
      <c r="AK876" s="324"/>
      <c r="AL876" s="325" t="s">
        <v>574</v>
      </c>
      <c r="AM876" s="326"/>
      <c r="AN876" s="326"/>
      <c r="AO876" s="327"/>
      <c r="AP876" s="321" t="s">
        <v>574</v>
      </c>
      <c r="AQ876" s="321"/>
      <c r="AR876" s="321"/>
      <c r="AS876" s="321"/>
      <c r="AT876" s="321"/>
      <c r="AU876" s="321"/>
      <c r="AV876" s="321"/>
      <c r="AW876" s="321"/>
      <c r="AX876" s="321"/>
    </row>
    <row r="877" spans="1:50" ht="30" customHeight="1" x14ac:dyDescent="0.15">
      <c r="A877" s="405">
        <v>8</v>
      </c>
      <c r="B877" s="405">
        <v>1</v>
      </c>
      <c r="C877" s="424" t="s">
        <v>670</v>
      </c>
      <c r="D877" s="419"/>
      <c r="E877" s="419"/>
      <c r="F877" s="419"/>
      <c r="G877" s="419"/>
      <c r="H877" s="419"/>
      <c r="I877" s="419"/>
      <c r="J877" s="420" t="s">
        <v>574</v>
      </c>
      <c r="K877" s="421"/>
      <c r="L877" s="421"/>
      <c r="M877" s="421"/>
      <c r="N877" s="421"/>
      <c r="O877" s="421"/>
      <c r="P877" s="317" t="s">
        <v>627</v>
      </c>
      <c r="Q877" s="317"/>
      <c r="R877" s="317"/>
      <c r="S877" s="317"/>
      <c r="T877" s="317"/>
      <c r="U877" s="317"/>
      <c r="V877" s="317"/>
      <c r="W877" s="317"/>
      <c r="X877" s="317"/>
      <c r="Y877" s="318">
        <v>223</v>
      </c>
      <c r="Z877" s="319"/>
      <c r="AA877" s="319"/>
      <c r="AB877" s="320"/>
      <c r="AC877" s="328" t="s">
        <v>196</v>
      </c>
      <c r="AD877" s="329"/>
      <c r="AE877" s="329"/>
      <c r="AF877" s="329"/>
      <c r="AG877" s="329"/>
      <c r="AH877" s="323" t="s">
        <v>574</v>
      </c>
      <c r="AI877" s="324"/>
      <c r="AJ877" s="324"/>
      <c r="AK877" s="324"/>
      <c r="AL877" s="325" t="s">
        <v>574</v>
      </c>
      <c r="AM877" s="326"/>
      <c r="AN877" s="326"/>
      <c r="AO877" s="327"/>
      <c r="AP877" s="321" t="s">
        <v>574</v>
      </c>
      <c r="AQ877" s="321"/>
      <c r="AR877" s="321"/>
      <c r="AS877" s="321"/>
      <c r="AT877" s="321"/>
      <c r="AU877" s="321"/>
      <c r="AV877" s="321"/>
      <c r="AW877" s="321"/>
      <c r="AX877" s="321"/>
    </row>
    <row r="878" spans="1:50" ht="30" customHeight="1" x14ac:dyDescent="0.15">
      <c r="A878" s="405">
        <v>9</v>
      </c>
      <c r="B878" s="405">
        <v>1</v>
      </c>
      <c r="C878" s="424" t="s">
        <v>671</v>
      </c>
      <c r="D878" s="419"/>
      <c r="E878" s="419"/>
      <c r="F878" s="419"/>
      <c r="G878" s="419"/>
      <c r="H878" s="419"/>
      <c r="I878" s="419"/>
      <c r="J878" s="420" t="s">
        <v>574</v>
      </c>
      <c r="K878" s="421"/>
      <c r="L878" s="421"/>
      <c r="M878" s="421"/>
      <c r="N878" s="421"/>
      <c r="O878" s="421"/>
      <c r="P878" s="317" t="s">
        <v>627</v>
      </c>
      <c r="Q878" s="317"/>
      <c r="R878" s="317"/>
      <c r="S878" s="317"/>
      <c r="T878" s="317"/>
      <c r="U878" s="317"/>
      <c r="V878" s="317"/>
      <c r="W878" s="317"/>
      <c r="X878" s="317"/>
      <c r="Y878" s="318">
        <v>197</v>
      </c>
      <c r="Z878" s="319"/>
      <c r="AA878" s="319"/>
      <c r="AB878" s="320"/>
      <c r="AC878" s="328" t="s">
        <v>196</v>
      </c>
      <c r="AD878" s="329"/>
      <c r="AE878" s="329"/>
      <c r="AF878" s="329"/>
      <c r="AG878" s="329"/>
      <c r="AH878" s="323" t="s">
        <v>574</v>
      </c>
      <c r="AI878" s="324"/>
      <c r="AJ878" s="324"/>
      <c r="AK878" s="324"/>
      <c r="AL878" s="325" t="s">
        <v>574</v>
      </c>
      <c r="AM878" s="326"/>
      <c r="AN878" s="326"/>
      <c r="AO878" s="327"/>
      <c r="AP878" s="321" t="s">
        <v>574</v>
      </c>
      <c r="AQ878" s="321"/>
      <c r="AR878" s="321"/>
      <c r="AS878" s="321"/>
      <c r="AT878" s="321"/>
      <c r="AU878" s="321"/>
      <c r="AV878" s="321"/>
      <c r="AW878" s="321"/>
      <c r="AX878" s="321"/>
    </row>
    <row r="879" spans="1:50" ht="30" customHeight="1" x14ac:dyDescent="0.15">
      <c r="A879" s="405">
        <v>10</v>
      </c>
      <c r="B879" s="405">
        <v>1</v>
      </c>
      <c r="C879" s="419" t="s">
        <v>672</v>
      </c>
      <c r="D879" s="419"/>
      <c r="E879" s="419"/>
      <c r="F879" s="419"/>
      <c r="G879" s="419"/>
      <c r="H879" s="419"/>
      <c r="I879" s="419"/>
      <c r="J879" s="420" t="s">
        <v>574</v>
      </c>
      <c r="K879" s="421"/>
      <c r="L879" s="421"/>
      <c r="M879" s="421"/>
      <c r="N879" s="421"/>
      <c r="O879" s="421"/>
      <c r="P879" s="317" t="s">
        <v>627</v>
      </c>
      <c r="Q879" s="317"/>
      <c r="R879" s="317"/>
      <c r="S879" s="317"/>
      <c r="T879" s="317"/>
      <c r="U879" s="317"/>
      <c r="V879" s="317"/>
      <c r="W879" s="317"/>
      <c r="X879" s="317"/>
      <c r="Y879" s="318">
        <v>166</v>
      </c>
      <c r="Z879" s="319"/>
      <c r="AA879" s="319"/>
      <c r="AB879" s="320"/>
      <c r="AC879" s="328" t="s">
        <v>196</v>
      </c>
      <c r="AD879" s="329"/>
      <c r="AE879" s="329"/>
      <c r="AF879" s="329"/>
      <c r="AG879" s="329"/>
      <c r="AH879" s="323" t="s">
        <v>574</v>
      </c>
      <c r="AI879" s="324"/>
      <c r="AJ879" s="324"/>
      <c r="AK879" s="324"/>
      <c r="AL879" s="325" t="s">
        <v>574</v>
      </c>
      <c r="AM879" s="326"/>
      <c r="AN879" s="326"/>
      <c r="AO879" s="327"/>
      <c r="AP879" s="321" t="s">
        <v>574</v>
      </c>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5"/>
      <c r="E1101" s="277" t="s">
        <v>384</v>
      </c>
      <c r="F1101" s="895"/>
      <c r="G1101" s="895"/>
      <c r="H1101" s="895"/>
      <c r="I1101" s="895"/>
      <c r="J1101" s="277" t="s">
        <v>419</v>
      </c>
      <c r="K1101" s="277"/>
      <c r="L1101" s="277"/>
      <c r="M1101" s="277"/>
      <c r="N1101" s="277"/>
      <c r="O1101" s="277"/>
      <c r="P1101" s="345" t="s">
        <v>27</v>
      </c>
      <c r="Q1101" s="345"/>
      <c r="R1101" s="345"/>
      <c r="S1101" s="345"/>
      <c r="T1101" s="345"/>
      <c r="U1101" s="345"/>
      <c r="V1101" s="345"/>
      <c r="W1101" s="345"/>
      <c r="X1101" s="345"/>
      <c r="Y1101" s="277" t="s">
        <v>421</v>
      </c>
      <c r="Z1101" s="895"/>
      <c r="AA1101" s="895"/>
      <c r="AB1101" s="895"/>
      <c r="AC1101" s="277" t="s">
        <v>367</v>
      </c>
      <c r="AD1101" s="277"/>
      <c r="AE1101" s="277"/>
      <c r="AF1101" s="277"/>
      <c r="AG1101" s="277"/>
      <c r="AH1101" s="345" t="s">
        <v>380</v>
      </c>
      <c r="AI1101" s="346"/>
      <c r="AJ1101" s="346"/>
      <c r="AK1101" s="346"/>
      <c r="AL1101" s="346" t="s">
        <v>21</v>
      </c>
      <c r="AM1101" s="346"/>
      <c r="AN1101" s="346"/>
      <c r="AO1101" s="898"/>
      <c r="AP1101" s="427" t="s">
        <v>453</v>
      </c>
      <c r="AQ1101" s="427"/>
      <c r="AR1101" s="427"/>
      <c r="AS1101" s="427"/>
      <c r="AT1101" s="427"/>
      <c r="AU1101" s="427"/>
      <c r="AV1101" s="427"/>
      <c r="AW1101" s="427"/>
      <c r="AX1101" s="427"/>
    </row>
    <row r="1102" spans="1:50" ht="30" customHeight="1" x14ac:dyDescent="0.15">
      <c r="A1102" s="405">
        <v>1</v>
      </c>
      <c r="B1102" s="405">
        <v>1</v>
      </c>
      <c r="C1102" s="897"/>
      <c r="D1102" s="897"/>
      <c r="E1102" s="261" t="s">
        <v>578</v>
      </c>
      <c r="F1102" s="896"/>
      <c r="G1102" s="896"/>
      <c r="H1102" s="896"/>
      <c r="I1102" s="896"/>
      <c r="J1102" s="420" t="s">
        <v>576</v>
      </c>
      <c r="K1102" s="421"/>
      <c r="L1102" s="421"/>
      <c r="M1102" s="421"/>
      <c r="N1102" s="421"/>
      <c r="O1102" s="421"/>
      <c r="P1102" s="425" t="s">
        <v>581</v>
      </c>
      <c r="Q1102" s="317"/>
      <c r="R1102" s="317"/>
      <c r="S1102" s="317"/>
      <c r="T1102" s="317"/>
      <c r="U1102" s="317"/>
      <c r="V1102" s="317"/>
      <c r="W1102" s="317"/>
      <c r="X1102" s="317"/>
      <c r="Y1102" s="318" t="s">
        <v>576</v>
      </c>
      <c r="Z1102" s="319"/>
      <c r="AA1102" s="319"/>
      <c r="AB1102" s="320"/>
      <c r="AC1102" s="322"/>
      <c r="AD1102" s="322"/>
      <c r="AE1102" s="322"/>
      <c r="AF1102" s="322"/>
      <c r="AG1102" s="322"/>
      <c r="AH1102" s="323" t="s">
        <v>576</v>
      </c>
      <c r="AI1102" s="324"/>
      <c r="AJ1102" s="324"/>
      <c r="AK1102" s="324"/>
      <c r="AL1102" s="325" t="s">
        <v>576</v>
      </c>
      <c r="AM1102" s="326"/>
      <c r="AN1102" s="326"/>
      <c r="AO1102" s="327"/>
      <c r="AP1102" s="321" t="s">
        <v>576</v>
      </c>
      <c r="AQ1102" s="321"/>
      <c r="AR1102" s="321"/>
      <c r="AS1102" s="321"/>
      <c r="AT1102" s="321"/>
      <c r="AU1102" s="321"/>
      <c r="AV1102" s="321"/>
      <c r="AW1102" s="321"/>
      <c r="AX1102" s="321"/>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7"/>
      <c r="D1119" s="897"/>
      <c r="E1119" s="261"/>
      <c r="F1119" s="896"/>
      <c r="G1119" s="896"/>
      <c r="H1119" s="896"/>
      <c r="I1119" s="896"/>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7">
      <formula>IF(RIGHT(TEXT(P14,"0.#"),1)=".",FALSE,TRUE)</formula>
    </cfRule>
    <cfRule type="expression" dxfId="2796" priority="14018">
      <formula>IF(RIGHT(TEXT(P14,"0.#"),1)=".",TRUE,FALSE)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82">
    <cfRule type="expression" dxfId="2793" priority="13889">
      <formula>IF(RIGHT(TEXT(Y782,"0.#"),1)=".",FALSE,TRUE)</formula>
    </cfRule>
    <cfRule type="expression" dxfId="2792" priority="13890">
      <formula>IF(RIGHT(TEXT(Y782,"0.#"),1)=".",TRUE,FALSE)</formula>
    </cfRule>
  </conditionalFormatting>
  <conditionalFormatting sqref="Y791">
    <cfRule type="expression" dxfId="2791" priority="13885">
      <formula>IF(RIGHT(TEXT(Y791,"0.#"),1)=".",FALSE,TRUE)</formula>
    </cfRule>
    <cfRule type="expression" dxfId="2790" priority="13886">
      <formula>IF(RIGHT(TEXT(Y791,"0.#"),1)=".",TRUE,FALSE)</formula>
    </cfRule>
  </conditionalFormatting>
  <conditionalFormatting sqref="Y822:Y829 Y820 Y809:Y816 Y807 Y796:Y803 Y794">
    <cfRule type="expression" dxfId="2789" priority="13667">
      <formula>IF(RIGHT(TEXT(Y794,"0.#"),1)=".",FALSE,TRUE)</formula>
    </cfRule>
    <cfRule type="expression" dxfId="2788" priority="13668">
      <formula>IF(RIGHT(TEXT(Y794,"0.#"),1)=".",TRUE,FALSE)</formula>
    </cfRule>
  </conditionalFormatting>
  <conditionalFormatting sqref="P16:AQ17 P15:AX15 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83:Y790 Y781">
    <cfRule type="expression" dxfId="2781" priority="13691">
      <formula>IF(RIGHT(TEXT(Y781,"0.#"),1)=".",FALSE,TRUE)</formula>
    </cfRule>
    <cfRule type="expression" dxfId="2780" priority="13692">
      <formula>IF(RIGHT(TEXT(Y781,"0.#"),1)=".",TRUE,FALSE)</formula>
    </cfRule>
  </conditionalFormatting>
  <conditionalFormatting sqref="AU782">
    <cfRule type="expression" dxfId="2779" priority="13689">
      <formula>IF(RIGHT(TEXT(AU782,"0.#"),1)=".",FALSE,TRUE)</formula>
    </cfRule>
    <cfRule type="expression" dxfId="2778" priority="13690">
      <formula>IF(RIGHT(TEXT(AU782,"0.#"),1)=".",TRUE,FALSE)</formula>
    </cfRule>
  </conditionalFormatting>
  <conditionalFormatting sqref="AU791">
    <cfRule type="expression" dxfId="2777" priority="13687">
      <formula>IF(RIGHT(TEXT(AU791,"0.#"),1)=".",FALSE,TRUE)</formula>
    </cfRule>
    <cfRule type="expression" dxfId="2776" priority="13688">
      <formula>IF(RIGHT(TEXT(AU791,"0.#"),1)=".",TRUE,FALSE)</formula>
    </cfRule>
  </conditionalFormatting>
  <conditionalFormatting sqref="AU783:AU790 AU781">
    <cfRule type="expression" dxfId="2775" priority="13685">
      <formula>IF(RIGHT(TEXT(AU781,"0.#"),1)=".",FALSE,TRUE)</formula>
    </cfRule>
    <cfRule type="expression" dxfId="2774" priority="13686">
      <formula>IF(RIGHT(TEXT(AU781,"0.#"),1)=".",TRUE,FALSE)</formula>
    </cfRule>
  </conditionalFormatting>
  <conditionalFormatting sqref="Y821 Y808 Y795">
    <cfRule type="expression" dxfId="2773" priority="13671">
      <formula>IF(RIGHT(TEXT(Y795,"0.#"),1)=".",FALSE,TRUE)</formula>
    </cfRule>
    <cfRule type="expression" dxfId="2772" priority="13672">
      <formula>IF(RIGHT(TEXT(Y795,"0.#"),1)=".",TRUE,FALSE)</formula>
    </cfRule>
  </conditionalFormatting>
  <conditionalFormatting sqref="Y830 Y817 Y804">
    <cfRule type="expression" dxfId="2771" priority="13669">
      <formula>IF(RIGHT(TEXT(Y804,"0.#"),1)=".",FALSE,TRUE)</formula>
    </cfRule>
    <cfRule type="expression" dxfId="2770" priority="13670">
      <formula>IF(RIGHT(TEXT(Y804,"0.#"),1)=".",TRUE,FALSE)</formula>
    </cfRule>
  </conditionalFormatting>
  <conditionalFormatting sqref="AU821 AU808 AU795">
    <cfRule type="expression" dxfId="2769" priority="13665">
      <formula>IF(RIGHT(TEXT(AU795,"0.#"),1)=".",FALSE,TRUE)</formula>
    </cfRule>
    <cfRule type="expression" dxfId="2768" priority="13666">
      <formula>IF(RIGHT(TEXT(AU795,"0.#"),1)=".",TRUE,FALSE)</formula>
    </cfRule>
  </conditionalFormatting>
  <conditionalFormatting sqref="AU830 AU817 AU804">
    <cfRule type="expression" dxfId="2767" priority="13663">
      <formula>IF(RIGHT(TEXT(AU804,"0.#"),1)=".",FALSE,TRUE)</formula>
    </cfRule>
    <cfRule type="expression" dxfId="2766" priority="13664">
      <formula>IF(RIGHT(TEXT(AU804,"0.#"),1)=".",TRUE,FALSE)</formula>
    </cfRule>
  </conditionalFormatting>
  <conditionalFormatting sqref="AU822:AU829 AU820 AU809:AU816 AU807 AU796:AU803 AU794">
    <cfRule type="expression" dxfId="2765" priority="13661">
      <formula>IF(RIGHT(TEXT(AU794,"0.#"),1)=".",FALSE,TRUE)</formula>
    </cfRule>
    <cfRule type="expression" dxfId="2764" priority="13662">
      <formula>IF(RIGHT(TEXT(AU794,"0.#"),1)=".",TRUE,FALSE)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M34">
    <cfRule type="expression" dxfId="2757" priority="13461">
      <formula>IF(RIGHT(TEXT(AM34,"0.#"),1)=".",FALSE,TRUE)</formula>
    </cfRule>
    <cfRule type="expression" dxfId="2756" priority="13462">
      <formula>IF(RIGHT(TEXT(AM34,"0.#"),1)=".",TRUE,FALSE)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I34">
    <cfRule type="expression" dxfId="713" priority="9">
      <formula>IF(RIGHT(TEXT(AI34,"0.#"),1)=".",FALSE,TRUE)</formula>
    </cfRule>
    <cfRule type="expression" dxfId="712" priority="10">
      <formula>IF(RIGHT(TEXT(AI34,"0.#"),1)=".",TRUE,FALSE)</formula>
    </cfRule>
  </conditionalFormatting>
  <conditionalFormatting sqref="AI32">
    <cfRule type="expression" dxfId="711" priority="13">
      <formula>IF(RIGHT(TEXT(AI32,"0.#"),1)=".",FALSE,TRUE)</formula>
    </cfRule>
    <cfRule type="expression" dxfId="710" priority="14">
      <formula>IF(RIGHT(TEXT(AI32,"0.#"),1)=".",TRUE,FALSE)</formula>
    </cfRule>
  </conditionalFormatting>
  <conditionalFormatting sqref="AI33">
    <cfRule type="expression" dxfId="709" priority="11">
      <formula>IF(RIGHT(TEXT(AI33,"0.#"),1)=".",FALSE,TRUE)</formula>
    </cfRule>
    <cfRule type="expression" dxfId="708" priority="12">
      <formula>IF(RIGHT(TEXT(AI33,"0.#"),1)=".",TRUE,FALSE)</formula>
    </cfRule>
  </conditionalFormatting>
  <conditionalFormatting sqref="AE34">
    <cfRule type="expression" dxfId="707" priority="3">
      <formula>IF(RIGHT(TEXT(AE34,"0.#"),1)=".",FALSE,TRUE)</formula>
    </cfRule>
    <cfRule type="expression" dxfId="706" priority="4">
      <formula>IF(RIGHT(TEXT(AE34,"0.#"),1)=".",TRUE,FALSE)</formula>
    </cfRule>
  </conditionalFormatting>
  <conditionalFormatting sqref="AE32">
    <cfRule type="expression" dxfId="705" priority="7">
      <formula>IF(RIGHT(TEXT(AE32,"0.#"),1)=".",FALSE,TRUE)</formula>
    </cfRule>
    <cfRule type="expression" dxfId="704" priority="8">
      <formula>IF(RIGHT(TEXT(AE32,"0.#"),1)=".",TRUE,FALSE)</formula>
    </cfRule>
  </conditionalFormatting>
  <conditionalFormatting sqref="AE33">
    <cfRule type="expression" dxfId="703" priority="5">
      <formula>IF(RIGHT(TEXT(AE33,"0.#"),1)=".",FALSE,TRUE)</formula>
    </cfRule>
    <cfRule type="expression" dxfId="702" priority="6">
      <formula>IF(RIGHT(TEXT(AE33,"0.#"),1)=".",TRUE,FALSE)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16383" man="1"/>
    <brk id="483" max="16383" man="1"/>
    <brk id="735" max="16383" man="1"/>
    <brk id="833" max="16383" man="1"/>
    <brk id="866" max="51"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572</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572</v>
      </c>
      <c r="C14" s="13" t="str">
        <f t="shared" si="0"/>
        <v>少子化社会対策</v>
      </c>
      <c r="D14" s="13" t="str">
        <f t="shared" si="8"/>
        <v>高齢社会対策、子ども・若者育成支援、少子化社会対策</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3"/>
      <c r="AA2" s="414"/>
      <c r="AB2" s="1012" t="s">
        <v>11</v>
      </c>
      <c r="AC2" s="1013"/>
      <c r="AD2" s="1014"/>
      <c r="AE2" s="1000" t="s">
        <v>556</v>
      </c>
      <c r="AF2" s="1000"/>
      <c r="AG2" s="1000"/>
      <c r="AH2" s="1000"/>
      <c r="AI2" s="1000" t="s">
        <v>553</v>
      </c>
      <c r="AJ2" s="1000"/>
      <c r="AK2" s="1000"/>
      <c r="AL2" s="1000"/>
      <c r="AM2" s="1000" t="s">
        <v>527</v>
      </c>
      <c r="AN2" s="1000"/>
      <c r="AO2" s="1000"/>
      <c r="AP2" s="458"/>
      <c r="AQ2" s="176" t="s">
        <v>354</v>
      </c>
      <c r="AR2" s="169"/>
      <c r="AS2" s="169"/>
      <c r="AT2" s="170"/>
      <c r="AU2" s="374" t="s">
        <v>253</v>
      </c>
      <c r="AV2" s="374"/>
      <c r="AW2" s="374"/>
      <c r="AX2" s="375"/>
    </row>
    <row r="3" spans="1:50" ht="18.75" customHeight="1" x14ac:dyDescent="0.15">
      <c r="A3" s="512"/>
      <c r="B3" s="513"/>
      <c r="C3" s="513"/>
      <c r="D3" s="513"/>
      <c r="E3" s="513"/>
      <c r="F3" s="514"/>
      <c r="G3" s="566"/>
      <c r="H3" s="380"/>
      <c r="I3" s="380"/>
      <c r="J3" s="380"/>
      <c r="K3" s="380"/>
      <c r="L3" s="380"/>
      <c r="M3" s="380"/>
      <c r="N3" s="380"/>
      <c r="O3" s="567"/>
      <c r="P3" s="579"/>
      <c r="Q3" s="380"/>
      <c r="R3" s="380"/>
      <c r="S3" s="380"/>
      <c r="T3" s="380"/>
      <c r="U3" s="380"/>
      <c r="V3" s="380"/>
      <c r="W3" s="380"/>
      <c r="X3" s="567"/>
      <c r="Y3" s="1009"/>
      <c r="Z3" s="1010"/>
      <c r="AA3" s="1011"/>
      <c r="AB3" s="1015"/>
      <c r="AC3" s="1016"/>
      <c r="AD3" s="1017"/>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39"/>
      <c r="H4" s="1018"/>
      <c r="I4" s="1018"/>
      <c r="J4" s="1018"/>
      <c r="K4" s="1018"/>
      <c r="L4" s="1018"/>
      <c r="M4" s="1018"/>
      <c r="N4" s="1018"/>
      <c r="O4" s="1019"/>
      <c r="P4" s="161"/>
      <c r="Q4" s="1026"/>
      <c r="R4" s="1026"/>
      <c r="S4" s="1026"/>
      <c r="T4" s="1026"/>
      <c r="U4" s="1026"/>
      <c r="V4" s="1026"/>
      <c r="W4" s="1026"/>
      <c r="X4" s="1027"/>
      <c r="Y4" s="1004" t="s">
        <v>12</v>
      </c>
      <c r="Z4" s="1005"/>
      <c r="AA4" s="1006"/>
      <c r="AB4" s="550"/>
      <c r="AC4" s="1007"/>
      <c r="AD4" s="100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682"/>
      <c r="AC5" s="1003"/>
      <c r="AD5" s="100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3"/>
      <c r="AA9" s="414"/>
      <c r="AB9" s="1012" t="s">
        <v>11</v>
      </c>
      <c r="AC9" s="1013"/>
      <c r="AD9" s="1014"/>
      <c r="AE9" s="1000" t="s">
        <v>557</v>
      </c>
      <c r="AF9" s="1000"/>
      <c r="AG9" s="1000"/>
      <c r="AH9" s="1000"/>
      <c r="AI9" s="1000" t="s">
        <v>553</v>
      </c>
      <c r="AJ9" s="1000"/>
      <c r="AK9" s="1000"/>
      <c r="AL9" s="1000"/>
      <c r="AM9" s="1000" t="s">
        <v>527</v>
      </c>
      <c r="AN9" s="1000"/>
      <c r="AO9" s="1000"/>
      <c r="AP9" s="458"/>
      <c r="AQ9" s="176" t="s">
        <v>354</v>
      </c>
      <c r="AR9" s="169"/>
      <c r="AS9" s="169"/>
      <c r="AT9" s="170"/>
      <c r="AU9" s="374" t="s">
        <v>253</v>
      </c>
      <c r="AV9" s="374"/>
      <c r="AW9" s="374"/>
      <c r="AX9" s="375"/>
    </row>
    <row r="10" spans="1:50" ht="18.75" customHeight="1" x14ac:dyDescent="0.15">
      <c r="A10" s="512"/>
      <c r="B10" s="513"/>
      <c r="C10" s="513"/>
      <c r="D10" s="513"/>
      <c r="E10" s="513"/>
      <c r="F10" s="514"/>
      <c r="G10" s="566"/>
      <c r="H10" s="380"/>
      <c r="I10" s="380"/>
      <c r="J10" s="380"/>
      <c r="K10" s="380"/>
      <c r="L10" s="380"/>
      <c r="M10" s="380"/>
      <c r="N10" s="380"/>
      <c r="O10" s="567"/>
      <c r="P10" s="579"/>
      <c r="Q10" s="380"/>
      <c r="R10" s="380"/>
      <c r="S10" s="380"/>
      <c r="T10" s="380"/>
      <c r="U10" s="380"/>
      <c r="V10" s="380"/>
      <c r="W10" s="380"/>
      <c r="X10" s="567"/>
      <c r="Y10" s="1009"/>
      <c r="Z10" s="1010"/>
      <c r="AA10" s="1011"/>
      <c r="AB10" s="1015"/>
      <c r="AC10" s="1016"/>
      <c r="AD10" s="1017"/>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39"/>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0"/>
      <c r="AC11" s="1007"/>
      <c r="AD11" s="100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682"/>
      <c r="AC12" s="1003"/>
      <c r="AD12" s="100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3"/>
      <c r="AA16" s="414"/>
      <c r="AB16" s="1012" t="s">
        <v>11</v>
      </c>
      <c r="AC16" s="1013"/>
      <c r="AD16" s="1014"/>
      <c r="AE16" s="1000" t="s">
        <v>556</v>
      </c>
      <c r="AF16" s="1000"/>
      <c r="AG16" s="1000"/>
      <c r="AH16" s="1000"/>
      <c r="AI16" s="1000" t="s">
        <v>554</v>
      </c>
      <c r="AJ16" s="1000"/>
      <c r="AK16" s="1000"/>
      <c r="AL16" s="1000"/>
      <c r="AM16" s="1000" t="s">
        <v>527</v>
      </c>
      <c r="AN16" s="1000"/>
      <c r="AO16" s="1000"/>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6"/>
      <c r="H17" s="380"/>
      <c r="I17" s="380"/>
      <c r="J17" s="380"/>
      <c r="K17" s="380"/>
      <c r="L17" s="380"/>
      <c r="M17" s="380"/>
      <c r="N17" s="380"/>
      <c r="O17" s="567"/>
      <c r="P17" s="579"/>
      <c r="Q17" s="380"/>
      <c r="R17" s="380"/>
      <c r="S17" s="380"/>
      <c r="T17" s="380"/>
      <c r="U17" s="380"/>
      <c r="V17" s="380"/>
      <c r="W17" s="380"/>
      <c r="X17" s="567"/>
      <c r="Y17" s="1009"/>
      <c r="Z17" s="1010"/>
      <c r="AA17" s="1011"/>
      <c r="AB17" s="1015"/>
      <c r="AC17" s="1016"/>
      <c r="AD17" s="1017"/>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39"/>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0"/>
      <c r="AC18" s="1007"/>
      <c r="AD18" s="100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682"/>
      <c r="AC19" s="1003"/>
      <c r="AD19" s="100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3"/>
      <c r="AA23" s="414"/>
      <c r="AB23" s="1012" t="s">
        <v>11</v>
      </c>
      <c r="AC23" s="1013"/>
      <c r="AD23" s="1014"/>
      <c r="AE23" s="1000" t="s">
        <v>558</v>
      </c>
      <c r="AF23" s="1000"/>
      <c r="AG23" s="1000"/>
      <c r="AH23" s="1000"/>
      <c r="AI23" s="1000" t="s">
        <v>553</v>
      </c>
      <c r="AJ23" s="1000"/>
      <c r="AK23" s="1000"/>
      <c r="AL23" s="1000"/>
      <c r="AM23" s="1000" t="s">
        <v>527</v>
      </c>
      <c r="AN23" s="1000"/>
      <c r="AO23" s="1000"/>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6"/>
      <c r="H24" s="380"/>
      <c r="I24" s="380"/>
      <c r="J24" s="380"/>
      <c r="K24" s="380"/>
      <c r="L24" s="380"/>
      <c r="M24" s="380"/>
      <c r="N24" s="380"/>
      <c r="O24" s="567"/>
      <c r="P24" s="579"/>
      <c r="Q24" s="380"/>
      <c r="R24" s="380"/>
      <c r="S24" s="380"/>
      <c r="T24" s="380"/>
      <c r="U24" s="380"/>
      <c r="V24" s="380"/>
      <c r="W24" s="380"/>
      <c r="X24" s="567"/>
      <c r="Y24" s="1009"/>
      <c r="Z24" s="1010"/>
      <c r="AA24" s="1011"/>
      <c r="AB24" s="1015"/>
      <c r="AC24" s="1016"/>
      <c r="AD24" s="1017"/>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39"/>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0"/>
      <c r="AC25" s="1007"/>
      <c r="AD25" s="100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682"/>
      <c r="AC26" s="1003"/>
      <c r="AD26" s="100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3"/>
      <c r="AA30" s="414"/>
      <c r="AB30" s="1012" t="s">
        <v>11</v>
      </c>
      <c r="AC30" s="1013"/>
      <c r="AD30" s="1014"/>
      <c r="AE30" s="1000" t="s">
        <v>556</v>
      </c>
      <c r="AF30" s="1000"/>
      <c r="AG30" s="1000"/>
      <c r="AH30" s="1000"/>
      <c r="AI30" s="1000" t="s">
        <v>553</v>
      </c>
      <c r="AJ30" s="1000"/>
      <c r="AK30" s="1000"/>
      <c r="AL30" s="1000"/>
      <c r="AM30" s="1000" t="s">
        <v>551</v>
      </c>
      <c r="AN30" s="1000"/>
      <c r="AO30" s="1000"/>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6"/>
      <c r="H31" s="380"/>
      <c r="I31" s="380"/>
      <c r="J31" s="380"/>
      <c r="K31" s="380"/>
      <c r="L31" s="380"/>
      <c r="M31" s="380"/>
      <c r="N31" s="380"/>
      <c r="O31" s="567"/>
      <c r="P31" s="579"/>
      <c r="Q31" s="380"/>
      <c r="R31" s="380"/>
      <c r="S31" s="380"/>
      <c r="T31" s="380"/>
      <c r="U31" s="380"/>
      <c r="V31" s="380"/>
      <c r="W31" s="380"/>
      <c r="X31" s="567"/>
      <c r="Y31" s="1009"/>
      <c r="Z31" s="1010"/>
      <c r="AA31" s="1011"/>
      <c r="AB31" s="1015"/>
      <c r="AC31" s="1016"/>
      <c r="AD31" s="1017"/>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39"/>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0"/>
      <c r="AC32" s="1007"/>
      <c r="AD32" s="100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682"/>
      <c r="AC33" s="1003"/>
      <c r="AD33" s="100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3"/>
      <c r="AA37" s="414"/>
      <c r="AB37" s="1012" t="s">
        <v>11</v>
      </c>
      <c r="AC37" s="1013"/>
      <c r="AD37" s="1014"/>
      <c r="AE37" s="1000" t="s">
        <v>558</v>
      </c>
      <c r="AF37" s="1000"/>
      <c r="AG37" s="1000"/>
      <c r="AH37" s="1000"/>
      <c r="AI37" s="1000" t="s">
        <v>555</v>
      </c>
      <c r="AJ37" s="1000"/>
      <c r="AK37" s="1000"/>
      <c r="AL37" s="1000"/>
      <c r="AM37" s="1000" t="s">
        <v>552</v>
      </c>
      <c r="AN37" s="1000"/>
      <c r="AO37" s="1000"/>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6"/>
      <c r="H38" s="380"/>
      <c r="I38" s="380"/>
      <c r="J38" s="380"/>
      <c r="K38" s="380"/>
      <c r="L38" s="380"/>
      <c r="M38" s="380"/>
      <c r="N38" s="380"/>
      <c r="O38" s="567"/>
      <c r="P38" s="579"/>
      <c r="Q38" s="380"/>
      <c r="R38" s="380"/>
      <c r="S38" s="380"/>
      <c r="T38" s="380"/>
      <c r="U38" s="380"/>
      <c r="V38" s="380"/>
      <c r="W38" s="380"/>
      <c r="X38" s="567"/>
      <c r="Y38" s="1009"/>
      <c r="Z38" s="1010"/>
      <c r="AA38" s="1011"/>
      <c r="AB38" s="1015"/>
      <c r="AC38" s="1016"/>
      <c r="AD38" s="1017"/>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39"/>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0"/>
      <c r="AC39" s="1007"/>
      <c r="AD39" s="10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682"/>
      <c r="AC40" s="1003"/>
      <c r="AD40" s="100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3"/>
      <c r="AA44" s="414"/>
      <c r="AB44" s="1012" t="s">
        <v>11</v>
      </c>
      <c r="AC44" s="1013"/>
      <c r="AD44" s="1014"/>
      <c r="AE44" s="1000" t="s">
        <v>556</v>
      </c>
      <c r="AF44" s="1000"/>
      <c r="AG44" s="1000"/>
      <c r="AH44" s="1000"/>
      <c r="AI44" s="1000" t="s">
        <v>553</v>
      </c>
      <c r="AJ44" s="1000"/>
      <c r="AK44" s="1000"/>
      <c r="AL44" s="1000"/>
      <c r="AM44" s="1000" t="s">
        <v>527</v>
      </c>
      <c r="AN44" s="1000"/>
      <c r="AO44" s="1000"/>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6"/>
      <c r="H45" s="380"/>
      <c r="I45" s="380"/>
      <c r="J45" s="380"/>
      <c r="K45" s="380"/>
      <c r="L45" s="380"/>
      <c r="M45" s="380"/>
      <c r="N45" s="380"/>
      <c r="O45" s="567"/>
      <c r="P45" s="579"/>
      <c r="Q45" s="380"/>
      <c r="R45" s="380"/>
      <c r="S45" s="380"/>
      <c r="T45" s="380"/>
      <c r="U45" s="380"/>
      <c r="V45" s="380"/>
      <c r="W45" s="380"/>
      <c r="X45" s="567"/>
      <c r="Y45" s="1009"/>
      <c r="Z45" s="1010"/>
      <c r="AA45" s="1011"/>
      <c r="AB45" s="1015"/>
      <c r="AC45" s="1016"/>
      <c r="AD45" s="1017"/>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39"/>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0"/>
      <c r="AC46" s="1007"/>
      <c r="AD46" s="10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682"/>
      <c r="AC47" s="1003"/>
      <c r="AD47" s="100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3"/>
      <c r="AA51" s="414"/>
      <c r="AB51" s="458" t="s">
        <v>11</v>
      </c>
      <c r="AC51" s="1013"/>
      <c r="AD51" s="1014"/>
      <c r="AE51" s="1000" t="s">
        <v>556</v>
      </c>
      <c r="AF51" s="1000"/>
      <c r="AG51" s="1000"/>
      <c r="AH51" s="1000"/>
      <c r="AI51" s="1000" t="s">
        <v>553</v>
      </c>
      <c r="AJ51" s="1000"/>
      <c r="AK51" s="1000"/>
      <c r="AL51" s="1000"/>
      <c r="AM51" s="1000" t="s">
        <v>527</v>
      </c>
      <c r="AN51" s="1000"/>
      <c r="AO51" s="1000"/>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6"/>
      <c r="H52" s="380"/>
      <c r="I52" s="380"/>
      <c r="J52" s="380"/>
      <c r="K52" s="380"/>
      <c r="L52" s="380"/>
      <c r="M52" s="380"/>
      <c r="N52" s="380"/>
      <c r="O52" s="567"/>
      <c r="P52" s="579"/>
      <c r="Q52" s="380"/>
      <c r="R52" s="380"/>
      <c r="S52" s="380"/>
      <c r="T52" s="380"/>
      <c r="U52" s="380"/>
      <c r="V52" s="380"/>
      <c r="W52" s="380"/>
      <c r="X52" s="567"/>
      <c r="Y52" s="1009"/>
      <c r="Z52" s="1010"/>
      <c r="AA52" s="1011"/>
      <c r="AB52" s="1015"/>
      <c r="AC52" s="1016"/>
      <c r="AD52" s="1017"/>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39"/>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0"/>
      <c r="AC53" s="1007"/>
      <c r="AD53" s="10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682"/>
      <c r="AC54" s="1003"/>
      <c r="AD54" s="100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3"/>
      <c r="AA58" s="414"/>
      <c r="AB58" s="1012" t="s">
        <v>11</v>
      </c>
      <c r="AC58" s="1013"/>
      <c r="AD58" s="1014"/>
      <c r="AE58" s="1000" t="s">
        <v>556</v>
      </c>
      <c r="AF58" s="1000"/>
      <c r="AG58" s="1000"/>
      <c r="AH58" s="1000"/>
      <c r="AI58" s="1000" t="s">
        <v>553</v>
      </c>
      <c r="AJ58" s="1000"/>
      <c r="AK58" s="1000"/>
      <c r="AL58" s="1000"/>
      <c r="AM58" s="1000" t="s">
        <v>527</v>
      </c>
      <c r="AN58" s="1000"/>
      <c r="AO58" s="1000"/>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6"/>
      <c r="H59" s="380"/>
      <c r="I59" s="380"/>
      <c r="J59" s="380"/>
      <c r="K59" s="380"/>
      <c r="L59" s="380"/>
      <c r="M59" s="380"/>
      <c r="N59" s="380"/>
      <c r="O59" s="567"/>
      <c r="P59" s="579"/>
      <c r="Q59" s="380"/>
      <c r="R59" s="380"/>
      <c r="S59" s="380"/>
      <c r="T59" s="380"/>
      <c r="U59" s="380"/>
      <c r="V59" s="380"/>
      <c r="W59" s="380"/>
      <c r="X59" s="567"/>
      <c r="Y59" s="1009"/>
      <c r="Z59" s="1010"/>
      <c r="AA59" s="1011"/>
      <c r="AB59" s="1015"/>
      <c r="AC59" s="1016"/>
      <c r="AD59" s="1017"/>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39"/>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0"/>
      <c r="AC60" s="1007"/>
      <c r="AD60" s="10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682"/>
      <c r="AC61" s="1003"/>
      <c r="AD61" s="100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3"/>
      <c r="AA65" s="414"/>
      <c r="AB65" s="1012" t="s">
        <v>11</v>
      </c>
      <c r="AC65" s="1013"/>
      <c r="AD65" s="1014"/>
      <c r="AE65" s="1000" t="s">
        <v>556</v>
      </c>
      <c r="AF65" s="1000"/>
      <c r="AG65" s="1000"/>
      <c r="AH65" s="1000"/>
      <c r="AI65" s="1000" t="s">
        <v>553</v>
      </c>
      <c r="AJ65" s="1000"/>
      <c r="AK65" s="1000"/>
      <c r="AL65" s="1000"/>
      <c r="AM65" s="1000" t="s">
        <v>527</v>
      </c>
      <c r="AN65" s="1000"/>
      <c r="AO65" s="1000"/>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6"/>
      <c r="H66" s="380"/>
      <c r="I66" s="380"/>
      <c r="J66" s="380"/>
      <c r="K66" s="380"/>
      <c r="L66" s="380"/>
      <c r="M66" s="380"/>
      <c r="N66" s="380"/>
      <c r="O66" s="567"/>
      <c r="P66" s="579"/>
      <c r="Q66" s="380"/>
      <c r="R66" s="380"/>
      <c r="S66" s="380"/>
      <c r="T66" s="380"/>
      <c r="U66" s="380"/>
      <c r="V66" s="380"/>
      <c r="W66" s="380"/>
      <c r="X66" s="567"/>
      <c r="Y66" s="1009"/>
      <c r="Z66" s="1010"/>
      <c r="AA66" s="1011"/>
      <c r="AB66" s="1015"/>
      <c r="AC66" s="1016"/>
      <c r="AD66" s="1017"/>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39"/>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0"/>
      <c r="AC67" s="1007"/>
      <c r="AD67" s="100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682"/>
      <c r="AC68" s="1003"/>
      <c r="AD68" s="100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0">
        <v>1</v>
      </c>
      <c r="B4" s="1060">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0">
        <v>1</v>
      </c>
      <c r="B37" s="1060">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0">
        <v>1</v>
      </c>
      <c r="B70" s="1060">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2019-06-07T08:06:46Z</cp:lastPrinted>
  <dcterms:created xsi:type="dcterms:W3CDTF">2012-03-13T00:50:25Z</dcterms:created>
  <dcterms:modified xsi:type="dcterms:W3CDTF">2019-08-22T09:44:18Z</dcterms:modified>
</cp:coreProperties>
</file>