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令和2年度版\05_調査\R1\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<sst xmlns="http://schemas.openxmlformats.org/spreadsheetml/2006/main" count="2890" uniqueCount="661">
  <si>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</si>
  <si>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</si>
  <si>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</si>
  <si>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</si>
  <si>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</si>
  <si>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</si>
  <si>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</si>
  <si>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</si>
  <si>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</si>
  <si>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</si>
  <si>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</si>
  <si>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</si>
  <si>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</si>
  <si>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</si>
  <si>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</si>
  <si>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</si>
  <si>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</si>
  <si>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</si>
  <si>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</si>
  <si>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</si>
  <si>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</si>
  <si>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</si>
  <si>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</si>
  <si>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</si>
  <si>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</si>
  <si>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</si>
  <si>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</si>
  <si>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</si>
  <si>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</si>
  <si>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</si>
  <si>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</si>
  <si>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</si>
  <si>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</si>
  <si>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</si>
  <si>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</si>
  <si>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</si>
  <si>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</si>
  <si>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</si>
  <si>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</si>
  <si>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</si>
  <si>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</si>
  <si>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</si>
  <si>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</si>
  <si>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</si>
  <si>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</si>
  <si>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</si>
  <si>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</si>
  <si>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</si>
  <si>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</si>
  <si>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</si>
  <si>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</si>
  <si>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</si>
  <si>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</si>
  <si>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</si>
  <si>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</si>
  <si>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</si>
  <si>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</si>
  <si>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</si>
  <si>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</si>
  <si>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</si>
  <si>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</si>
  <si>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</si>
  <si>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</si>
  <si>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</si>
  <si>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</si>
  <si>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</si>
  <si>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</si>
  <si>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</si>
  <si>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</si>
  <si>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</si>
  <si>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</si>
  <si>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</si>
  <si>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</si>
  <si>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</si>
  <si>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</si>
  <si>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</si>
  <si>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</si>
  <si>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</si>
  <si>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</si>
  <si>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</si>
  <si>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</si>
  <si>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</si>
  <si>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</si>
  <si>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</si>
  <si>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</si>
  <si>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</si>
  <si>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</si>
  <si>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</si>
  <si>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</si>
  <si>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</si>
  <si>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</si>
  <si>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</si>
  <si>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</si>
  <si>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</si>
  <si>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</si>
  <si>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</si>
  <si>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</si>
  <si>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</si>
  <si>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</si>
  <si>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</si>
  <si>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</si>
  <si>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</si>
  <si>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</si>
  <si>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</si>
  <si>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</si>
  <si>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</si>
  <si>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</si>
  <si>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</si>
  <si>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</si>
  <si>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</si>
  <si>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</si>
  <si>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</si>
  <si>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</si>
  <si>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</si>
  <si>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</si>
  <si>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</si>
  <si>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</si>
  <si>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</si>
  <si>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</si>
  <si>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</si>
  <si>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</si>
  <si>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</si>
  <si>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</si>
  <si>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</si>
  <si>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</si>
  <si>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</si>
  <si>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</si>
  <si>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</si>
  <si>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</si>
  <si>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</si>
  <si>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</si>
  <si>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</si>
  <si>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</si>
  <si>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</si>
  <si>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</si>
  <si>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</si>
  <si>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</si>
  <si>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</si>
  <si>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</si>
  <si>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</si>
  <si>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</si>
  <si>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</si>
  <si>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</si>
  <si>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</si>
  <si>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</si>
  <si>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</si>
  <si>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</si>
  <si>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</si>
  <si>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</si>
  <si>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</si>
  <si>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</si>
  <si>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</si>
  <si>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</si>
  <si>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</si>
  <si>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</si>
  <si>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</si>
  <si>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</si>
  <si>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</si>
  <si>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</si>
  <si>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</si>
  <si>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</si>
  <si>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</si>
  <si>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</si>
  <si>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</si>
  <si>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</si>
  <si>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</si>
  <si>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</si>
  <si>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</si>
  <si>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</si>
  <si>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</si>
  <si>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</si>
  <si>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</si>
  <si>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</si>
  <si>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</si>
  <si>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</si>
  <si>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</si>
  <si>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</si>
  <si>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</si>
  <si>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</si>
  <si>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</si>
  <si>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</si>
  <si>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</si>
  <si>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</si>
  <si>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</si>
  <si>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</si>
  <si>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</si>
  <si>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</si>
  <si>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</si>
  <si>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</si>
  <si>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</si>
  <si>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</si>
  <si>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</si>
  <si>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</si>
  <si>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</si>
  <si>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</si>
  <si>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</si>
  <si>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</si>
  <si>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</si>
  <si>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</si>
  <si>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</si>
  <si>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</si>
  <si>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</si>
  <si>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</si>
  <si>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</si>
  <si>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</si>
  <si>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</si>
  <si>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</si>
  <si>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</si>
  <si>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</si>
  <si>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</si>
  <si>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</si>
  <si>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</si>
  <si>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</si>
  <si>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</si>
  <si>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</si>
  <si>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</si>
  <si>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</si>
  <si>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</si>
  <si>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</si>
  <si>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</si>
  <si>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</si>
  <si>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</si>
  <si>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</si>
  <si>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</si>
  <si>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</si>
  <si>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</si>
  <si>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</si>
  <si>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</si>
  <si>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</si>
  <si>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</si>
  <si>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</si>
  <si>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</si>
  <si>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</si>
  <si>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</si>
  <si>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</si>
  <si>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</si>
  <si>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</si>
  <si>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</si>
  <si>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</si>
  <si>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</si>
  <si>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</si>
  <si>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</si>
  <si>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</si>
  <si>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</si>
  <si>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</si>
  <si>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</si>
  <si>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</si>
  <si>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</si>
  <si>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</si>
  <si>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</si>
  <si>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</si>
  <si>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</si>
  <si>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</si>
  <si>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</si>
  <si>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</si>
  <si>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</si>
  <si>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</si>
  <si>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</si>
  <si>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</si>
  <si>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</si>
  <si>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</si>
  <si>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</si>
  <si>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</si>
  <si>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</si>
  <si>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</si>
  <si>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</si>
  <si>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</si>
  <si>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</si>
  <si>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</si>
  <si>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</si>
  <si>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</si>
  <si>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</si>
  <si>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</si>
  <si>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</si>
  <si>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</si>
  <si>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</si>
  <si>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</si>
  <si>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</si>
  <si>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</si>
  <si>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</si>
  <si>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</si>
  <si>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</si>
  <si>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</si>
  <si>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</si>
  <si>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</si>
  <si>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</si>
  <si>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</si>
  <si>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</si>
  <si>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</si>
  <si>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</si>
  <si>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</si>
  <si>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</si>
  <si>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</si>
  <si>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</si>
  <si>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</si>
  <si>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</si>
  <si>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</si>
  <si>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</si>
  <si>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</si>
  <si>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</si>
  <si>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</si>
  <si>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</si>
  <si>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</si>
  <si>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</si>
  <si>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</si>
  <si>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</si>
  <si>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</si>
  <si>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</si>
  <si>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</si>
  <si>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</si>
  <si>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</si>
  <si>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</si>
  <si>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</si>
  <si>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</si>
  <si>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</si>
  <si>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</si>
  <si>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</si>
  <si>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</si>
  <si>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</si>
  <si>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</si>
  <si>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</si>
  <si>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</si>
  <si>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</si>
  <si>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</si>
  <si>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</si>
  <si>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</si>
  <si>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</si>
  <si>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</si>
  <si>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</si>
  <si>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</si>
  <si>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</si>
  <si>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</si>
  <si>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</si>
  <si>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</si>
  <si>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</si>
  <si>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</si>
  <si>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</si>
  <si>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</si>
  <si>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</si>
  <si>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</si>
  <si>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</si>
  <si>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</si>
  <si>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</si>
  <si>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</si>
  <si>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</si>
  <si>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</si>
  <si>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</si>
  <si>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</si>
  <si>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</si>
  <si>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</si>
  <si>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</si>
  <si>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</si>
  <si>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</si>
  <si>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</si>
  <si>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</si>
  <si>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</si>
  <si>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</si>
  <si>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</si>
  <si>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</si>
  <si>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</si>
  <si>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</si>
  <si>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</si>
  <si>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</si>
  <si>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</si>
  <si>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</si>
  <si>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</si>
  <si>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</si>
  <si>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</si>
  <si>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</si>
  <si>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</si>
  <si>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</si>
  <si>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</si>
  <si>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</si>
  <si>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</si>
  <si>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</si>
  <si>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</si>
  <si>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</si>
  <si>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</si>
  <si>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</si>
  <si>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</si>
  <si>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</si>
  <si>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</si>
  <si>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</si>
  <si>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</si>
  <si>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</si>
  <si>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</si>
  <si>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</si>
  <si>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</si>
  <si>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</si>
  <si>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</si>
  <si>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</si>
  <si>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</si>
  <si>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</si>
  <si>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</si>
  <si>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</si>
  <si>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</si>
  <si>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</si>
  <si>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</si>
  <si>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</si>
  <si>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</si>
  <si>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</si>
  <si>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</si>
  <si>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</si>
  <si>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</si>
  <si>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</si>
  <si>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</si>
  <si>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</si>
  <si>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</si>
  <si>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</si>
  <si>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</si>
  <si>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</si>
  <si>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</si>
  <si>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</si>
  <si>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</si>
  <si>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</si>
  <si>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</si>
  <si>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</si>
  <si>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</si>
  <si>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</si>
  <si>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</si>
  <si>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</si>
  <si>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</si>
  <si>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</si>
  <si>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</si>
  <si>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</si>
  <si>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</si>
  <si>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</si>
  <si>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</si>
  <si>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</si>
  <si>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</si>
  <si>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</si>
  <si>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</si>
  <si>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</si>
  <si>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</si>
  <si>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</si>
  <si>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</si>
  <si>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</si>
  <si>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</si>
  <si>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</si>
  <si>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</si>
  <si>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</si>
  <si>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</si>
  <si>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</si>
  <si>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</si>
  <si>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</si>
  <si>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</si>
  <si>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</si>
  <si>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</si>
  <si>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</si>
  <si>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</si>
  <si>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</si>
  <si>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</si>
  <si>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</si>
  <si>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</si>
  <si>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</si>
  <si>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</si>
  <si>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</si>
  <si>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</si>
  <si>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</si>
  <si>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</si>
  <si>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</si>
  <si>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</si>
  <si>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</si>
  <si>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</si>
  <si>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</si>
  <si>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</si>
  <si>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</si>
  <si>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</si>
  <si>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</si>
  <si>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</si>
  <si>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</si>
  <si>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</si>
  <si>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</si>
  <si>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</si>
  <si>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</si>
  <si>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</si>
  <si>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</si>
  <si>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</si>
  <si>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</si>
  <si>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</si>
  <si>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</si>
  <si>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</si>
  <si>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</si>
  <si>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</si>
  <si>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</si>
  <si>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</si>
  <si>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</si>
  <si>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</si>
  <si>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</si>
  <si>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</si>
  <si>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</si>
  <si>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</si>
  <si>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</si>
  <si>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</si>
  <si>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</si>
  <si>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</si>
  <si>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</si>
  <si>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</si>
  <si>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</si>
  <si>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</si>
  <si>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</si>
  <si>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</si>
  <si>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</si>
  <si>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</si>
  <si>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</si>
  <si>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</si>
  <si>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</si>
  <si>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</si>
  <si>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</si>
  <si>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</si>
  <si>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</si>
  <si>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</si>
  <si>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</si>
  <si>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</si>
  <si>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</si>
  <si>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</si>
  <si>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</si>
  <si>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</si>
  <si>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</si>
  <si>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</si>
  <si>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</si>
  <si>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</si>
  <si>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</si>
  <si>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</si>
  <si>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</si>
  <si>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</si>
  <si>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</si>
  <si>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</si>
  <si>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</si>
  <si>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</si>
  <si>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</si>
  <si>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</si>
  <si>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</si>
  <si>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</si>
  <si>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</si>
  <si>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</si>
  <si>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</si>
  <si>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</si>
  <si>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</si>
  <si>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</si>
  <si>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</si>
  <si>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</si>
  <si>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</si>
  <si>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</si>
  <si>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</si>
  <si>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</si>
  <si>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</si>
  <si>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</si>
  <si>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</si>
  <si>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</si>
  <si>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</si>
  <si>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</si>
  <si>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</si>
  <si>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</si>
  <si>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</si>
  <si>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</si>
  <si>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</si>
  <si>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</si>
  <si>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</si>
  <si>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</si>
  <si>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</si>
  <si>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</si>
  <si>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</si>
  <si>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</si>
  <si>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</si>
  <si>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</si>
  <si>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</si>
  <si>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</si>
  <si>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</si>
  <si>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</si>
  <si>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5"/>
  </si>
  <si>
    <t>障害者雇用対策課</t>
    <rPh sb="0" eb="3">
      <t>ショウガイシャ</t>
    </rPh>
    <rPh sb="3" eb="5">
      <t>コヨウ</t>
    </rPh>
    <rPh sb="5" eb="8">
      <t>タイサクカ</t>
    </rPh>
    <phoneticPr fontId="5"/>
  </si>
  <si>
    <t>職業安定局</t>
    <rPh sb="0" eb="2">
      <t>ショクギョウ</t>
    </rPh>
    <rPh sb="2" eb="4">
      <t>アンテイ</t>
    </rPh>
    <rPh sb="4" eb="5">
      <t>キョク</t>
    </rPh>
    <phoneticPr fontId="5"/>
  </si>
  <si>
    <t>○</t>
  </si>
  <si>
    <t>雇用保険法第62条第１校第６号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</si>
  <si>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</si>
  <si>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</si>
  <si>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先進的な取組に係る事例集の作成や「障害者活躍企業」の認証事業の実施を通じた啓発を行う。</t>
    <rPh sb="4" eb="5">
      <t>アイダ</t>
    </rPh>
    <rPh sb="114" eb="117">
      <t>センシンテキ</t>
    </rPh>
    <rPh sb="118" eb="120">
      <t>トリクミ</t>
    </rPh>
    <rPh sb="121" eb="122">
      <t>カカ</t>
    </rPh>
    <rPh sb="123" eb="125">
      <t>ジレイ</t>
    </rPh>
    <rPh sb="125" eb="126">
      <t>シュウ</t>
    </rPh>
    <rPh sb="127" eb="129">
      <t>サクセイ</t>
    </rPh>
    <rPh sb="131" eb="133">
      <t>ショウガイ</t>
    </rPh>
    <rPh sb="133" eb="134">
      <t>シャ</t>
    </rPh>
    <rPh sb="134" eb="136">
      <t>カツヤク</t>
    </rPh>
    <rPh sb="136" eb="138">
      <t>キギョウ</t>
    </rPh>
    <rPh sb="140" eb="142">
      <t>ニンショウ</t>
    </rPh>
    <rPh sb="142" eb="144">
      <t>ジギョウ</t>
    </rPh>
    <rPh sb="145" eb="147">
      <t>ジッシ</t>
    </rPh>
    <rPh sb="148" eb="149">
      <t>ツウ</t>
    </rPh>
    <rPh sb="151" eb="153">
      <t>ケイハツ</t>
    </rPh>
    <rPh sb="154" eb="155">
      <t>オコナ</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</si>
  <si>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</si>
  <si>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</si>
  <si>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</si>
  <si>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相談を受けた事業主の課題を解決した割合を90%以上とする。</t>
    <rPh sb="23" eb="25">
      <t>イジョウ</t>
    </rPh>
    <phoneticPr fontId="3"/>
  </si>
  <si>
    <t>事業主からの評価の割合
（課題を解決した事業主/相談を受けた事業主）</t>
    <rPh sb="0" eb="3">
      <t>ジギョウヌシ</t>
    </rPh>
    <rPh sb="6" eb="8">
      <t>ヒョウカ</t>
    </rPh>
    <rPh sb="9" eb="11">
      <t>ワリアイ</t>
    </rPh>
    <rPh sb="13" eb="15">
      <t>カダイ</t>
    </rPh>
    <rPh sb="16" eb="18">
      <t>カイケツ</t>
    </rPh>
    <rPh sb="20" eb="23">
      <t>ジギョウヌシ</t>
    </rPh>
    <rPh sb="24" eb="26">
      <t>ソウダン</t>
    </rPh>
    <rPh sb="27" eb="28">
      <t>ウ</t>
    </rPh>
    <rPh sb="30" eb="32">
      <t>ジギョウ</t>
    </rPh>
    <rPh sb="32" eb="33">
      <t>ヌシ</t>
    </rPh>
    <phoneticPr fontId="3"/>
  </si>
  <si>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</si>
  <si>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</si>
  <si>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</si>
  <si>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</si>
  <si>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</si>
  <si>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</si>
  <si>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事業主から受けた相談の件数</t>
    <rPh sb="0" eb="3">
      <t>ジギョウヌシ</t>
    </rPh>
    <rPh sb="5" eb="6">
      <t>ウ</t>
    </rPh>
    <rPh sb="8" eb="10">
      <t>ソウダン</t>
    </rPh>
    <rPh sb="11" eb="13">
      <t>ケンスウ</t>
    </rPh>
    <phoneticPr fontId="5"/>
  </si>
  <si>
    <t>件</t>
    <rPh sb="0" eb="1">
      <t>ケン</t>
    </rPh>
    <phoneticPr fontId="5"/>
  </si>
  <si>
    <t>千円</t>
    <rPh sb="0" eb="2">
      <t>センエン</t>
    </rPh>
    <phoneticPr fontId="5"/>
  </si>
  <si>
    <t>　　X/Y</t>
    <phoneticPr fontId="5"/>
  </si>
  <si>
    <t>55,880千円／2,042件</t>
    <rPh sb="6" eb="8">
      <t>センエン</t>
    </rPh>
    <rPh sb="14" eb="15">
      <t>ケン</t>
    </rPh>
    <phoneticPr fontId="5"/>
  </si>
  <si>
    <t>64,470千円／1,600件</t>
    <rPh sb="6" eb="8">
      <t>センエン</t>
    </rPh>
    <rPh sb="14" eb="15">
      <t>ケン</t>
    </rPh>
    <phoneticPr fontId="5"/>
  </si>
  <si>
    <t>57,396千円／2,069件</t>
    <rPh sb="6" eb="8">
      <t>センエン</t>
    </rPh>
    <rPh sb="14" eb="15">
      <t>ケン</t>
    </rPh>
    <phoneticPr fontId="5"/>
  </si>
  <si>
    <t>労働者の特性に応じた雇用の安定・促進を図ること（Ⅴ-3）</t>
    <phoneticPr fontId="5"/>
  </si>
  <si>
    <t>高齢者・障害者・若年者等の雇用の安定・促進を図ること（Ⅴ-3-1）</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</si>
  <si>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</si>
  <si>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</si>
  <si>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</si>
  <si>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</si>
  <si>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t>
  </si>
  <si>
    <t>一般競争入札を実施しているが、結果として１者応札となった。</t>
    <rPh sb="0" eb="2">
      <t>イッパン</t>
    </rPh>
    <rPh sb="2" eb="4">
      <t>キョウソウ</t>
    </rPh>
    <rPh sb="4" eb="6">
      <t>ニュウサツ</t>
    </rPh>
    <rPh sb="7" eb="9">
      <t>ジッシ</t>
    </rPh>
    <rPh sb="15" eb="17">
      <t>ケッカ</t>
    </rPh>
    <rPh sb="21" eb="22">
      <t>シャ</t>
    </rPh>
    <rPh sb="22" eb="24">
      <t>オウサツ</t>
    </rPh>
    <phoneticPr fontId="5"/>
  </si>
  <si>
    <t>有</t>
  </si>
  <si>
    <t>無</t>
  </si>
  <si>
    <t>‐</t>
  </si>
  <si>
    <t>必要最低限の経費であり、水準は妥当である。</t>
  </si>
  <si>
    <t>事業に必要なものに限定されている。</t>
    <rPh sb="0" eb="2">
      <t>ジギョウ</t>
    </rPh>
    <rPh sb="3" eb="5">
      <t>ヒツヨウ</t>
    </rPh>
    <rPh sb="9" eb="11">
      <t>ゲンテイ</t>
    </rPh>
    <phoneticPr fontId="5"/>
  </si>
  <si>
    <t>一般競争入札による入札差額であり、妥当である。</t>
    <rPh sb="0" eb="2">
      <t>イッパン</t>
    </rPh>
    <rPh sb="2" eb="4">
      <t>キョウソウ</t>
    </rPh>
    <rPh sb="4" eb="6">
      <t>ニュウサツ</t>
    </rPh>
    <rPh sb="9" eb="11">
      <t>ニュウサツ</t>
    </rPh>
    <rPh sb="11" eb="13">
      <t>サガク</t>
    </rPh>
    <rPh sb="17" eb="19">
      <t>ダトウ</t>
    </rPh>
    <phoneticPr fontId="5"/>
  </si>
  <si>
    <t xml:space="preserve">最低価格落札方式で調達し、コスト削減に努めている。                </t>
    <rPh sb="0" eb="2">
      <t>サイテイ</t>
    </rPh>
    <rPh sb="2" eb="4">
      <t>カカク</t>
    </rPh>
    <rPh sb="16" eb="18">
      <t>サクゲン</t>
    </rPh>
    <rPh sb="19" eb="20">
      <t>ツト</t>
    </rPh>
    <phoneticPr fontId="5"/>
  </si>
  <si>
    <t>活動実績は見込みに見合ったものである。</t>
    <rPh sb="9" eb="11">
      <t>ミア</t>
    </rPh>
    <phoneticPr fontId="5"/>
  </si>
  <si>
    <t>-</t>
    <phoneticPr fontId="5"/>
  </si>
  <si>
    <t>新26－044</t>
    <phoneticPr fontId="5"/>
  </si>
  <si>
    <t>585</t>
    <phoneticPr fontId="5"/>
  </si>
  <si>
    <t>-</t>
    <phoneticPr fontId="5"/>
  </si>
  <si>
    <t>575</t>
    <phoneticPr fontId="5"/>
  </si>
  <si>
    <t>567</t>
    <phoneticPr fontId="5"/>
  </si>
  <si>
    <t>A.（公社）全国重度障害者雇用事業所協会</t>
    <phoneticPr fontId="5"/>
  </si>
  <si>
    <t>人件費</t>
    <rPh sb="0" eb="3">
      <t>ジンケンヒ</t>
    </rPh>
    <phoneticPr fontId="5"/>
  </si>
  <si>
    <t>相談員謝金</t>
    <rPh sb="0" eb="3">
      <t>ソウダンイン</t>
    </rPh>
    <rPh sb="3" eb="5">
      <t>シャキン</t>
    </rPh>
    <phoneticPr fontId="5"/>
  </si>
  <si>
    <t>管理費</t>
    <rPh sb="0" eb="3">
      <t>カンリヒ</t>
    </rPh>
    <phoneticPr fontId="5"/>
  </si>
  <si>
    <t>事務所借料　等</t>
    <rPh sb="0" eb="3">
      <t>ジムショ</t>
    </rPh>
    <rPh sb="3" eb="5">
      <t>シャクリョウ</t>
    </rPh>
    <rPh sb="6" eb="7">
      <t>ナド</t>
    </rPh>
    <phoneticPr fontId="5"/>
  </si>
  <si>
    <t>事業費</t>
    <rPh sb="0" eb="3">
      <t>ジギョウヒ</t>
    </rPh>
    <phoneticPr fontId="5"/>
  </si>
  <si>
    <t>通信運搬費、活動旅費　等</t>
    <rPh sb="0" eb="2">
      <t>ツウシン</t>
    </rPh>
    <rPh sb="2" eb="5">
      <t>ウンパンヒ</t>
    </rPh>
    <rPh sb="6" eb="8">
      <t>カツドウ</t>
    </rPh>
    <rPh sb="8" eb="10">
      <t>リョヒ</t>
    </rPh>
    <rPh sb="11" eb="12">
      <t>ナド</t>
    </rPh>
    <phoneticPr fontId="5"/>
  </si>
  <si>
    <t>B.（公社）全国重度障害者雇用事業所協会</t>
    <phoneticPr fontId="5"/>
  </si>
  <si>
    <t>（公社）全国重度障害者雇用事業所協会</t>
    <phoneticPr fontId="5"/>
  </si>
  <si>
    <t>障害者雇用経験者による相談窓口の設置等</t>
    <rPh sb="18" eb="19">
      <t>ナド</t>
    </rPh>
    <phoneticPr fontId="5"/>
  </si>
  <si>
    <t>障害者雇用経験者による相談窓口の設置等</t>
    <rPh sb="0" eb="3">
      <t>ショウガイシャ</t>
    </rPh>
    <rPh sb="3" eb="5">
      <t>コヨウ</t>
    </rPh>
    <rPh sb="5" eb="8">
      <t>ケイケンシャ</t>
    </rPh>
    <rPh sb="11" eb="13">
      <t>ソウダン</t>
    </rPh>
    <rPh sb="13" eb="15">
      <t>マドグチ</t>
    </rPh>
    <rPh sb="16" eb="18">
      <t>セッチ</t>
    </rPh>
    <rPh sb="18" eb="1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</si>
  <si>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</si>
  <si>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</si>
  <si>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</si>
  <si>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</si>
  <si>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</si>
  <si>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</si>
  <si>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</si>
  <si>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</si>
  <si>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</si>
  <si>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</si>
  <si>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</si>
  <si>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</si>
  <si>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</si>
  <si>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</si>
  <si>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</si>
  <si>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</si>
  <si>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</si>
  <si>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</si>
  <si>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</si>
  <si>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</si>
  <si>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</si>
  <si>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13,625千円／626件</t>
    <rPh sb="6" eb="8">
      <t>センエン</t>
    </rPh>
    <rPh sb="12" eb="13">
      <t>ケン</t>
    </rPh>
    <phoneticPr fontId="5"/>
  </si>
  <si>
    <t>本事業は相談を受けた事業主から「課題を解決した」旨の評価の割合が目標値の９０％を大きく上回っていることから、本事業の事業効果は大きいと考えており、障害者の雇用促進に向けて中小企業を中心に障害者の雇用に係る普及啓発を図っていくという目的を果たしているものと考える。</t>
    <rPh sb="63" eb="64">
      <t>オオ</t>
    </rPh>
    <rPh sb="67" eb="68">
      <t>カンガ</t>
    </rPh>
    <rPh sb="93" eb="96">
      <t>ショウガイシャ</t>
    </rPh>
    <phoneticPr fontId="5"/>
  </si>
  <si>
    <t>一般競争入札により執行の抑制が図られ、執行率８９％となった。今後も適正な執行により、引き続き当該事業を実施する必要がある。</t>
    <rPh sb="0" eb="2">
      <t>イッパン</t>
    </rPh>
    <rPh sb="2" eb="4">
      <t>キョウソウ</t>
    </rPh>
    <rPh sb="4" eb="6">
      <t>ニュウサツ</t>
    </rPh>
    <rPh sb="9" eb="11">
      <t>シッコウ</t>
    </rPh>
    <rPh sb="12" eb="14">
      <t>ヨクセイ</t>
    </rPh>
    <rPh sb="15" eb="16">
      <t>ハカ</t>
    </rPh>
    <rPh sb="19" eb="22">
      <t>シッコウリツ</t>
    </rPh>
    <rPh sb="30" eb="32">
      <t>コンゴ</t>
    </rPh>
    <rPh sb="33" eb="35">
      <t>テキセイ</t>
    </rPh>
    <rPh sb="36" eb="38">
      <t>シッコウ</t>
    </rPh>
    <rPh sb="42" eb="43">
      <t>ヒ</t>
    </rPh>
    <rPh sb="44" eb="45">
      <t>ツヅ</t>
    </rPh>
    <phoneticPr fontId="5"/>
  </si>
  <si>
    <t>点検対象外</t>
    <rPh sb="0" eb="2">
      <t>テンケン</t>
    </rPh>
    <rPh sb="2" eb="5">
      <t>タイショウガイ</t>
    </rPh>
    <phoneticPr fontId="5"/>
  </si>
  <si>
    <t>成果実績は目標を上回っており妥当である。</t>
    <rPh sb="8" eb="10">
      <t>ウワマワ</t>
    </rPh>
    <rPh sb="14" eb="16">
      <t>ダトウ</t>
    </rPh>
    <phoneticPr fontId="5"/>
  </si>
  <si>
    <t>単位当たりコスト ＝千円（X／Y）
Ｘ：　「執行額（千円）」　
Ｙ：「事業主の課題を解決した件数（見込み）」 　　　　　　　　　　　　　　　　　　　</t>
    <phoneticPr fontId="5"/>
  </si>
  <si>
    <t>一者応札となっている要因を分析し、改善を図ること。</t>
    <phoneticPr fontId="5"/>
  </si>
  <si>
    <t>縮減</t>
  </si>
  <si>
    <t>執行実績を踏まえた旅費や印刷費の見直しにより要求額を縮減するとともに、一者応札となったことを踏まえ、公示期間の十分な確保等、適切な対策を図る。</t>
    <phoneticPr fontId="5"/>
  </si>
  <si>
    <t>障害者雇用対策課長
小野寺　徳子</t>
    <rPh sb="0" eb="3">
      <t>ショウガイシャ</t>
    </rPh>
    <rPh sb="3" eb="5">
      <t>コヨウ</t>
    </rPh>
    <rPh sb="5" eb="7">
      <t>タイサク</t>
    </rPh>
    <rPh sb="7" eb="9">
      <t>カチョウ</t>
    </rPh>
    <rPh sb="10" eb="13">
      <t>オノデラ</t>
    </rPh>
    <rPh sb="14" eb="16">
      <t>トクコ</t>
    </rPh>
    <phoneticPr fontId="5"/>
  </si>
  <si>
    <t>事業の見直しに伴う減。</t>
    <rPh sb="0" eb="2">
      <t>ジギョウ</t>
    </rPh>
    <rPh sb="3" eb="5">
      <t>ミナオ</t>
    </rPh>
    <rPh sb="7" eb="8">
      <t>トモナ</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</si>
</sst>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0</xdr:rowOff>
    </xdr:from>
    <xdr:to>
      <xdr:col>32</xdr:col>
      <xdr:colOff>0</xdr:colOff>
      <xdr:row>742</xdr:row>
      <xdr:rowOff>25400</xdr:rowOff>
    </xdr:to>
    <xdr:sp macro="" textlink="">
      <xdr:nvSpPr>
        <xdr:cNvPr id="3" name="テキスト ボックス 2"/>
        <xdr:cNvSpPr txBox="1"/>
      </xdr:nvSpPr>
      <xdr:spPr>
        <a:xfrm>
          <a:off x="4400550" y="33480375"/>
          <a:ext cx="2000250" cy="730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57</a:t>
          </a:r>
          <a:r>
            <a:rPr kumimoji="1" lang="ja-JP" altLang="en-US" sz="1400"/>
            <a:t>百万円</a:t>
          </a:r>
          <a:endParaRPr kumimoji="1" lang="en-US" altLang="ja-JP" sz="1400"/>
        </a:p>
      </xdr:txBody>
    </xdr:sp>
    <xdr:clientData/>
  </xdr:twoCellAnchor>
  <xdr:twoCellAnchor>
    <xdr:from>
      <xdr:col>11</xdr:col>
      <xdr:colOff>180975</xdr:colOff>
      <xdr:row>743</xdr:row>
      <xdr:rowOff>285750</xdr:rowOff>
    </xdr:from>
    <xdr:to>
      <xdr:col>28</xdr:col>
      <xdr:colOff>47594</xdr:colOff>
      <xdr:row>744</xdr:row>
      <xdr:rowOff>177716</xdr:rowOff>
    </xdr:to>
    <xdr:sp macro="" textlink="">
      <xdr:nvSpPr>
        <xdr:cNvPr id="4" name="テキスト ボックス 3"/>
        <xdr:cNvSpPr txBox="1"/>
      </xdr:nvSpPr>
      <xdr:spPr>
        <a:xfrm>
          <a:off x="2381250" y="34823400"/>
          <a:ext cx="3267044" cy="24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一般競争契約（総合評価）（東日本地区）</a:t>
          </a:r>
          <a:r>
            <a:rPr kumimoji="1" lang="en-US" altLang="ja-JP" sz="1100"/>
            <a:t>】</a:t>
          </a:r>
          <a:endParaRPr kumimoji="1" lang="ja-JP" altLang="en-US" sz="1100"/>
        </a:p>
      </xdr:txBody>
    </xdr:sp>
    <xdr:clientData/>
  </xdr:twoCellAnchor>
  <xdr:twoCellAnchor>
    <xdr:from>
      <xdr:col>30</xdr:col>
      <xdr:colOff>154781</xdr:colOff>
      <xdr:row>742</xdr:row>
      <xdr:rowOff>5557</xdr:rowOff>
    </xdr:from>
    <xdr:to>
      <xdr:col>30</xdr:col>
      <xdr:colOff>159032</xdr:colOff>
      <xdr:row>743</xdr:row>
      <xdr:rowOff>321922</xdr:rowOff>
    </xdr:to>
    <xdr:cxnSp macro="">
      <xdr:nvCxnSpPr>
        <xdr:cNvPr id="5" name="直線矢印コネクタ 4"/>
        <xdr:cNvCxnSpPr/>
      </xdr:nvCxnSpPr>
      <xdr:spPr>
        <a:xfrm>
          <a:off x="6155531" y="34190782"/>
          <a:ext cx="4251" cy="66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104776</xdr:colOff>
      <xdr:row>742</xdr:row>
      <xdr:rowOff>2380</xdr:rowOff>
    </xdr:from>
    <xdr:to>
      <xdr:col>23</xdr:col>
      <xdr:colOff>109027</xdr:colOff>
      <xdr:row>743</xdr:row>
      <xdr:rowOff>318745</xdr:rowOff>
    </xdr:to>
    <xdr:cxnSp macro="">
      <xdr:nvCxnSpPr>
        <xdr:cNvPr id="6" name="直線矢印コネクタ 5"/>
        <xdr:cNvCxnSpPr/>
      </xdr:nvCxnSpPr>
      <xdr:spPr>
        <a:xfrm>
          <a:off x="4705351" y="34187605"/>
          <a:ext cx="4251" cy="66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744</xdr:row>
      <xdr:rowOff>238125</xdr:rowOff>
    </xdr:from>
    <xdr:to>
      <xdr:col>28</xdr:col>
      <xdr:colOff>81643</xdr:colOff>
      <xdr:row>746</xdr:row>
      <xdr:rowOff>164873</xdr:rowOff>
    </xdr:to>
    <xdr:sp macro="" textlink="">
      <xdr:nvSpPr>
        <xdr:cNvPr id="7" name="テキスト ボックス 6"/>
        <xdr:cNvSpPr txBox="1"/>
      </xdr:nvSpPr>
      <xdr:spPr>
        <a:xfrm>
          <a:off x="1963511" y="35128200"/>
          <a:ext cx="3718832" cy="6315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400" b="0"/>
            <a:t>A.</a:t>
          </a:r>
          <a:r>
            <a:rPr kumimoji="1" lang="ja-JP" altLang="ja-JP" sz="1400">
              <a:solidFill>
                <a:schemeClr val="dk1"/>
              </a:solidFill>
              <a:effectLst/>
              <a:latin typeface="+mn-lt"/>
              <a:ea typeface="+mn-ea"/>
              <a:cs typeface="+mn-cs"/>
            </a:rPr>
            <a:t>（公社）全国重度障害者雇用事業所協会</a:t>
          </a:r>
          <a:endParaRPr lang="ja-JP" altLang="ja-JP" sz="1400">
            <a:effectLst/>
          </a:endParaRPr>
        </a:p>
        <a:p>
          <a:pPr algn="ct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28</xdr:col>
      <xdr:colOff>95250</xdr:colOff>
      <xdr:row>743</xdr:row>
      <xdr:rowOff>266700</xdr:rowOff>
    </xdr:from>
    <xdr:to>
      <xdr:col>45</xdr:col>
      <xdr:colOff>182217</xdr:colOff>
      <xdr:row>744</xdr:row>
      <xdr:rowOff>161049</xdr:rowOff>
    </xdr:to>
    <xdr:sp macro="" textlink="">
      <xdr:nvSpPr>
        <xdr:cNvPr id="8" name="テキスト ボックス 7"/>
        <xdr:cNvSpPr txBox="1"/>
      </xdr:nvSpPr>
      <xdr:spPr>
        <a:xfrm>
          <a:off x="5695950" y="34804350"/>
          <a:ext cx="3487392" cy="246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ja-JP" sz="1100">
              <a:solidFill>
                <a:schemeClr val="dk1"/>
              </a:solidFill>
              <a:effectLst/>
              <a:latin typeface="+mn-lt"/>
              <a:ea typeface="+mn-ea"/>
              <a:cs typeface="+mn-cs"/>
            </a:rPr>
            <a:t>一般競争契約（総合評価）</a:t>
          </a:r>
          <a:r>
            <a:rPr kumimoji="1" lang="en-US" altLang="ja-JP" sz="1100"/>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西日本地区</a:t>
          </a:r>
          <a:r>
            <a:rPr kumimoji="1" lang="ja-JP" altLang="ja-JP" sz="1100">
              <a:solidFill>
                <a:schemeClr val="dk1"/>
              </a:solidFill>
              <a:effectLst/>
              <a:latin typeface="+mn-lt"/>
              <a:ea typeface="+mn-ea"/>
              <a:cs typeface="+mn-cs"/>
            </a:rPr>
            <a:t>地区）</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166688</xdr:colOff>
      <xdr:row>744</xdr:row>
      <xdr:rowOff>250033</xdr:rowOff>
    </xdr:from>
    <xdr:to>
      <xdr:col>47</xdr:col>
      <xdr:colOff>98652</xdr:colOff>
      <xdr:row>746</xdr:row>
      <xdr:rowOff>198023</xdr:rowOff>
    </xdr:to>
    <xdr:sp macro="" textlink="">
      <xdr:nvSpPr>
        <xdr:cNvPr id="9" name="テキスト ボックス 8"/>
        <xdr:cNvSpPr txBox="1"/>
      </xdr:nvSpPr>
      <xdr:spPr>
        <a:xfrm>
          <a:off x="5767388" y="35140108"/>
          <a:ext cx="3732439" cy="652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（公社）全国重度障害者雇用事業所協会</a:t>
          </a:r>
          <a:endParaRPr kumimoji="1" lang="en-US" altLang="ja-JP" sz="1400"/>
        </a:p>
        <a:p>
          <a:pPr algn="ctr"/>
          <a:r>
            <a:rPr kumimoji="1" lang="en-US" altLang="ja-JP" sz="1400"/>
            <a:t>29</a:t>
          </a:r>
          <a:r>
            <a:rPr kumimoji="1" lang="ja-JP" altLang="en-US" sz="1400"/>
            <a:t>百万円</a:t>
          </a:r>
          <a:endParaRPr kumimoji="1" lang="en-US" altLang="ja-JP" sz="1400"/>
        </a:p>
      </xdr:txBody>
    </xdr:sp>
    <xdr:clientData/>
  </xdr:twoCellAnchor>
  <xdr:twoCellAnchor>
    <xdr:from>
      <xdr:col>9</xdr:col>
      <xdr:colOff>154791</xdr:colOff>
      <xdr:row>747</xdr:row>
      <xdr:rowOff>59538</xdr:rowOff>
    </xdr:from>
    <xdr:to>
      <xdr:col>26</xdr:col>
      <xdr:colOff>133350</xdr:colOff>
      <xdr:row>750</xdr:row>
      <xdr:rowOff>161925</xdr:rowOff>
    </xdr:to>
    <xdr:sp macro="" textlink="">
      <xdr:nvSpPr>
        <xdr:cNvPr id="10" name="テキスト ボックス 9"/>
        <xdr:cNvSpPr txBox="1"/>
      </xdr:nvSpPr>
      <xdr:spPr>
        <a:xfrm>
          <a:off x="1955016" y="36006888"/>
          <a:ext cx="3378984" cy="115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en-US" sz="1100"/>
            <a:t>・</a:t>
          </a:r>
          <a:r>
            <a:rPr kumimoji="1" lang="ja-JP" altLang="ja-JP" sz="1100">
              <a:solidFill>
                <a:schemeClr val="dk1"/>
              </a:solidFill>
              <a:effectLst/>
              <a:latin typeface="+mn-lt"/>
              <a:ea typeface="+mn-ea"/>
              <a:cs typeface="+mn-cs"/>
            </a:rPr>
            <a:t>障害者雇用経験者</a:t>
          </a:r>
          <a:r>
            <a:rPr kumimoji="1" lang="ja-JP" altLang="en-US" sz="1100">
              <a:solidFill>
                <a:schemeClr val="dk1"/>
              </a:solidFill>
              <a:effectLst/>
              <a:latin typeface="+mn-lt"/>
              <a:ea typeface="+mn-ea"/>
              <a:cs typeface="+mn-cs"/>
            </a:rPr>
            <a:t>による相談窓口の設置</a:t>
          </a:r>
          <a:endParaRPr lang="ja-JP" altLang="ja-JP">
            <a:effectLst/>
          </a:endParaRPr>
        </a:p>
        <a:p>
          <a:pPr algn="l"/>
          <a:r>
            <a:rPr kumimoji="1" lang="ja-JP" altLang="en-US" sz="1100"/>
            <a:t>・</a:t>
          </a:r>
          <a:r>
            <a:rPr kumimoji="1" lang="ja-JP" altLang="ja-JP" sz="1100">
              <a:solidFill>
                <a:schemeClr val="dk1"/>
              </a:solidFill>
              <a:effectLst/>
              <a:latin typeface="+mn-lt"/>
              <a:ea typeface="+mn-ea"/>
              <a:cs typeface="+mn-cs"/>
            </a:rPr>
            <a:t>障害者雇用に課題を持つ事業主に対する講習会</a:t>
          </a:r>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・障害者を雇用する企業担当者等同士の経験交流</a:t>
          </a:r>
          <a:r>
            <a:rPr kumimoji="1" lang="ja-JP" altLang="en-US" sz="1100">
              <a:solidFill>
                <a:schemeClr val="dk1"/>
              </a:solidFill>
              <a:effectLst/>
              <a:latin typeface="+mn-lt"/>
              <a:ea typeface="+mn-ea"/>
              <a:cs typeface="+mn-cs"/>
            </a:rPr>
            <a:t>会</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ノウハウ普及・対応支援事例集の作成</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「障害者活躍企業」認証事業の実施</a:t>
          </a:r>
          <a:endParaRPr kumimoji="1" lang="en-US" altLang="ja-JP" sz="1100"/>
        </a:p>
      </xdr:txBody>
    </xdr:sp>
    <xdr:clientData/>
  </xdr:twoCellAnchor>
  <xdr:twoCellAnchor>
    <xdr:from>
      <xdr:col>9</xdr:col>
      <xdr:colOff>23802</xdr:colOff>
      <xdr:row>747</xdr:row>
      <xdr:rowOff>91109</xdr:rowOff>
    </xdr:from>
    <xdr:to>
      <xdr:col>28</xdr:col>
      <xdr:colOff>107674</xdr:colOff>
      <xdr:row>750</xdr:row>
      <xdr:rowOff>71442</xdr:rowOff>
    </xdr:to>
    <xdr:sp macro="" textlink="">
      <xdr:nvSpPr>
        <xdr:cNvPr id="11" name="大かっこ 10"/>
        <xdr:cNvSpPr/>
      </xdr:nvSpPr>
      <xdr:spPr>
        <a:xfrm>
          <a:off x="1824027" y="36038459"/>
          <a:ext cx="3884347" cy="1037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35731</xdr:colOff>
      <xdr:row>747</xdr:row>
      <xdr:rowOff>142880</xdr:rowOff>
    </xdr:from>
    <xdr:to>
      <xdr:col>47</xdr:col>
      <xdr:colOff>132304</xdr:colOff>
      <xdr:row>749</xdr:row>
      <xdr:rowOff>266706</xdr:rowOff>
    </xdr:to>
    <xdr:sp macro="" textlink="">
      <xdr:nvSpPr>
        <xdr:cNvPr id="12" name="テキスト ボックス 11"/>
        <xdr:cNvSpPr txBox="1"/>
      </xdr:nvSpPr>
      <xdr:spPr>
        <a:xfrm>
          <a:off x="5836456" y="36090230"/>
          <a:ext cx="3697023"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twoCellAnchor>
    <xdr:from>
      <xdr:col>28</xdr:col>
      <xdr:colOff>190513</xdr:colOff>
      <xdr:row>747</xdr:row>
      <xdr:rowOff>107162</xdr:rowOff>
    </xdr:from>
    <xdr:to>
      <xdr:col>47</xdr:col>
      <xdr:colOff>157440</xdr:colOff>
      <xdr:row>750</xdr:row>
      <xdr:rowOff>105802</xdr:rowOff>
    </xdr:to>
    <xdr:sp macro="" textlink="">
      <xdr:nvSpPr>
        <xdr:cNvPr id="13" name="大かっこ 12"/>
        <xdr:cNvSpPr/>
      </xdr:nvSpPr>
      <xdr:spPr>
        <a:xfrm>
          <a:off x="5791213" y="36054512"/>
          <a:ext cx="3767402" cy="1055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K15" sqref="AK15:AQ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594</v>
      </c>
      <c r="AT2" s="952"/>
      <c r="AU2" s="952"/>
      <c r="AV2" s="52" t="str">
        <f>IF(AW2="", "", "-")</f>
        <v/>
      </c>
      <c r="AW2" s="923"/>
      <c r="AX2" s="923"/>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71</v>
      </c>
      <c r="H5" s="849"/>
      <c r="I5" s="849"/>
      <c r="J5" s="849"/>
      <c r="K5" s="849"/>
      <c r="L5" s="849"/>
      <c r="M5" s="850" t="s">
        <v>66</v>
      </c>
      <c r="N5" s="851"/>
      <c r="O5" s="851"/>
      <c r="P5" s="851"/>
      <c r="Q5" s="851"/>
      <c r="R5" s="852"/>
      <c r="S5" s="853" t="s">
        <v>131</v>
      </c>
      <c r="T5" s="849"/>
      <c r="U5" s="849"/>
      <c r="V5" s="849"/>
      <c r="W5" s="849"/>
      <c r="X5" s="854"/>
      <c r="Y5" s="702" t="s">
        <v>3</v>
      </c>
      <c r="Z5" s="543"/>
      <c r="AA5" s="543"/>
      <c r="AB5" s="543"/>
      <c r="AC5" s="543"/>
      <c r="AD5" s="544"/>
      <c r="AE5" s="703" t="s">
        <v>571</v>
      </c>
      <c r="AF5" s="703"/>
      <c r="AG5" s="703"/>
      <c r="AH5" s="703"/>
      <c r="AI5" s="703"/>
      <c r="AJ5" s="703"/>
      <c r="AK5" s="703"/>
      <c r="AL5" s="703"/>
      <c r="AM5" s="703"/>
      <c r="AN5" s="703"/>
      <c r="AO5" s="703"/>
      <c r="AP5" s="704"/>
      <c r="AQ5" s="705" t="s">
        <v>659</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4" t="s">
        <v>515</v>
      </c>
      <c r="Z7" s="443"/>
      <c r="AA7" s="443"/>
      <c r="AB7" s="443"/>
      <c r="AC7" s="443"/>
      <c r="AD7" s="935"/>
      <c r="AE7" s="924" t="s">
        <v>575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障害者施策</v>
      </c>
      <c r="H8" s="724"/>
      <c r="I8" s="724"/>
      <c r="J8" s="724"/>
      <c r="K8" s="724"/>
      <c r="L8" s="724"/>
      <c r="M8" s="724"/>
      <c r="N8" s="724"/>
      <c r="O8" s="724"/>
      <c r="P8" s="724"/>
      <c r="Q8" s="724"/>
      <c r="R8" s="724"/>
      <c r="S8" s="724"/>
      <c r="T8" s="724"/>
      <c r="U8" s="724"/>
      <c r="V8" s="724"/>
      <c r="W8" s="724"/>
      <c r="X8" s="954"/>
      <c r="Y8" s="855" t="s">
        <v>379</v>
      </c>
      <c r="Z8" s="856"/>
      <c r="AA8" s="856"/>
      <c r="AB8" s="856"/>
      <c r="AC8" s="856"/>
      <c r="AD8" s="857"/>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6" t="s">
        <v>5</v>
      </c>
      <c r="B11" s="667"/>
      <c r="C11" s="667"/>
      <c r="D11" s="667"/>
      <c r="E11" s="667"/>
      <c r="F11" s="668"/>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3">
        <v>17</v>
      </c>
      <c r="Q13" s="664"/>
      <c r="R13" s="664"/>
      <c r="S13" s="664"/>
      <c r="T13" s="664"/>
      <c r="U13" s="664"/>
      <c r="V13" s="665"/>
      <c r="W13" s="663">
        <v>71</v>
      </c>
      <c r="X13" s="664"/>
      <c r="Y13" s="664"/>
      <c r="Z13" s="664"/>
      <c r="AA13" s="664"/>
      <c r="AB13" s="664"/>
      <c r="AC13" s="665"/>
      <c r="AD13" s="663">
        <v>64</v>
      </c>
      <c r="AE13" s="664"/>
      <c r="AF13" s="664"/>
      <c r="AG13" s="664"/>
      <c r="AH13" s="664"/>
      <c r="AI13" s="664"/>
      <c r="AJ13" s="665"/>
      <c r="AK13" s="663">
        <v>65</v>
      </c>
      <c r="AL13" s="664"/>
      <c r="AM13" s="664"/>
      <c r="AN13" s="664"/>
      <c r="AO13" s="664"/>
      <c r="AP13" s="664"/>
      <c r="AQ13" s="665"/>
      <c r="AR13" s="931">
        <v>63</v>
      </c>
      <c r="AS13" s="932"/>
      <c r="AT13" s="932"/>
      <c r="AU13" s="932"/>
      <c r="AV13" s="932"/>
      <c r="AW13" s="932"/>
      <c r="AX13" s="933"/>
    </row>
    <row r="14" spans="1:50" ht="21" customHeight="1" x14ac:dyDescent="0.15">
      <c r="A14" s="614"/>
      <c r="B14" s="615"/>
      <c r="C14" s="615"/>
      <c r="D14" s="615"/>
      <c r="E14" s="615"/>
      <c r="F14" s="616"/>
      <c r="G14" s="729"/>
      <c r="H14" s="730"/>
      <c r="I14" s="715" t="s">
        <v>8</v>
      </c>
      <c r="J14" s="766"/>
      <c r="K14" s="766"/>
      <c r="L14" s="766"/>
      <c r="M14" s="766"/>
      <c r="N14" s="766"/>
      <c r="O14" s="767"/>
      <c r="P14" s="663" t="s">
        <v>633</v>
      </c>
      <c r="Q14" s="664"/>
      <c r="R14" s="664"/>
      <c r="S14" s="664"/>
      <c r="T14" s="664"/>
      <c r="U14" s="664"/>
      <c r="V14" s="665"/>
      <c r="W14" s="663" t="s">
        <v>633</v>
      </c>
      <c r="X14" s="664"/>
      <c r="Y14" s="664"/>
      <c r="Z14" s="664"/>
      <c r="AA14" s="664"/>
      <c r="AB14" s="664"/>
      <c r="AC14" s="665"/>
      <c r="AD14" s="663" t="s">
        <v>638</v>
      </c>
      <c r="AE14" s="664"/>
      <c r="AF14" s="664"/>
      <c r="AG14" s="664"/>
      <c r="AH14" s="664"/>
      <c r="AI14" s="664"/>
      <c r="AJ14" s="665"/>
      <c r="AK14" s="663" t="s">
        <v>633</v>
      </c>
      <c r="AL14" s="664"/>
      <c r="AM14" s="664"/>
      <c r="AN14" s="664"/>
      <c r="AO14" s="664"/>
      <c r="AP14" s="664"/>
      <c r="AQ14" s="665"/>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3" t="s">
        <v>635</v>
      </c>
      <c r="Q15" s="664"/>
      <c r="R15" s="664"/>
      <c r="S15" s="664"/>
      <c r="T15" s="664"/>
      <c r="U15" s="664"/>
      <c r="V15" s="665"/>
      <c r="W15" s="663" t="s">
        <v>636</v>
      </c>
      <c r="X15" s="664"/>
      <c r="Y15" s="664"/>
      <c r="Z15" s="664"/>
      <c r="AA15" s="664"/>
      <c r="AB15" s="664"/>
      <c r="AC15" s="665"/>
      <c r="AD15" s="663" t="s">
        <v>639</v>
      </c>
      <c r="AE15" s="664"/>
      <c r="AF15" s="664"/>
      <c r="AG15" s="664"/>
      <c r="AH15" s="664"/>
      <c r="AI15" s="664"/>
      <c r="AJ15" s="665"/>
      <c r="AK15" s="663" t="s">
        <v>633</v>
      </c>
      <c r="AL15" s="664"/>
      <c r="AM15" s="664"/>
      <c r="AN15" s="664"/>
      <c r="AO15" s="664"/>
      <c r="AP15" s="664"/>
      <c r="AQ15" s="665"/>
      <c r="AR15" s="663"/>
      <c r="AS15" s="664"/>
      <c r="AT15" s="664"/>
      <c r="AU15" s="664"/>
      <c r="AV15" s="664"/>
      <c r="AW15" s="664"/>
      <c r="AX15" s="811"/>
    </row>
    <row r="16" spans="1:50" ht="21" customHeight="1" x14ac:dyDescent="0.15">
      <c r="A16" s="614"/>
      <c r="B16" s="615"/>
      <c r="C16" s="615"/>
      <c r="D16" s="615"/>
      <c r="E16" s="615"/>
      <c r="F16" s="616"/>
      <c r="G16" s="729"/>
      <c r="H16" s="730"/>
      <c r="I16" s="715" t="s">
        <v>52</v>
      </c>
      <c r="J16" s="716"/>
      <c r="K16" s="716"/>
      <c r="L16" s="716"/>
      <c r="M16" s="716"/>
      <c r="N16" s="716"/>
      <c r="O16" s="717"/>
      <c r="P16" s="663" t="s">
        <v>634</v>
      </c>
      <c r="Q16" s="664"/>
      <c r="R16" s="664"/>
      <c r="S16" s="664"/>
      <c r="T16" s="664"/>
      <c r="U16" s="664"/>
      <c r="V16" s="665"/>
      <c r="W16" s="663" t="s">
        <v>637</v>
      </c>
      <c r="X16" s="664"/>
      <c r="Y16" s="664"/>
      <c r="Z16" s="664"/>
      <c r="AA16" s="664"/>
      <c r="AB16" s="664"/>
      <c r="AC16" s="665"/>
      <c r="AD16" s="663" t="s">
        <v>636</v>
      </c>
      <c r="AE16" s="664"/>
      <c r="AF16" s="664"/>
      <c r="AG16" s="664"/>
      <c r="AH16" s="664"/>
      <c r="AI16" s="664"/>
      <c r="AJ16" s="665"/>
      <c r="AK16" s="663" t="s">
        <v>639</v>
      </c>
      <c r="AL16" s="664"/>
      <c r="AM16" s="664"/>
      <c r="AN16" s="664"/>
      <c r="AO16" s="664"/>
      <c r="AP16" s="664"/>
      <c r="AQ16" s="665"/>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3" t="s">
        <v>635</v>
      </c>
      <c r="Q17" s="664"/>
      <c r="R17" s="664"/>
      <c r="S17" s="664"/>
      <c r="T17" s="664"/>
      <c r="U17" s="664"/>
      <c r="V17" s="665"/>
      <c r="W17" s="663" t="s">
        <v>637</v>
      </c>
      <c r="X17" s="664"/>
      <c r="Y17" s="664"/>
      <c r="Z17" s="664"/>
      <c r="AA17" s="664"/>
      <c r="AB17" s="664"/>
      <c r="AC17" s="665"/>
      <c r="AD17" s="663" t="s">
        <v>633</v>
      </c>
      <c r="AE17" s="664"/>
      <c r="AF17" s="664"/>
      <c r="AG17" s="664"/>
      <c r="AH17" s="664"/>
      <c r="AI17" s="664"/>
      <c r="AJ17" s="665"/>
      <c r="AK17" s="663" t="s">
        <v>633</v>
      </c>
      <c r="AL17" s="664"/>
      <c r="AM17" s="664"/>
      <c r="AN17" s="664"/>
      <c r="AO17" s="664"/>
      <c r="AP17" s="664"/>
      <c r="AQ17" s="665"/>
      <c r="AR17" s="929"/>
      <c r="AS17" s="929"/>
      <c r="AT17" s="929"/>
      <c r="AU17" s="929"/>
      <c r="AV17" s="929"/>
      <c r="AW17" s="929"/>
      <c r="AX17" s="930"/>
    </row>
    <row r="18" spans="1:50" ht="24.75" customHeight="1" x14ac:dyDescent="0.15">
      <c r="A18" s="614"/>
      <c r="B18" s="615"/>
      <c r="C18" s="615"/>
      <c r="D18" s="615"/>
      <c r="E18" s="615"/>
      <c r="F18" s="616"/>
      <c r="G18" s="731"/>
      <c r="H18" s="732"/>
      <c r="I18" s="720" t="s">
        <v>20</v>
      </c>
      <c r="J18" s="721"/>
      <c r="K18" s="721"/>
      <c r="L18" s="721"/>
      <c r="M18" s="721"/>
      <c r="N18" s="721"/>
      <c r="O18" s="722"/>
      <c r="P18" s="887">
        <f>SUM(P13:V17)</f>
        <v>17</v>
      </c>
      <c r="Q18" s="888"/>
      <c r="R18" s="888"/>
      <c r="S18" s="888"/>
      <c r="T18" s="888"/>
      <c r="U18" s="888"/>
      <c r="V18" s="889"/>
      <c r="W18" s="887">
        <f>SUM(W13:AC17)</f>
        <v>71</v>
      </c>
      <c r="X18" s="888"/>
      <c r="Y18" s="888"/>
      <c r="Z18" s="888"/>
      <c r="AA18" s="888"/>
      <c r="AB18" s="888"/>
      <c r="AC18" s="889"/>
      <c r="AD18" s="887">
        <f>SUM(AD13:AJ17)</f>
        <v>64</v>
      </c>
      <c r="AE18" s="888"/>
      <c r="AF18" s="888"/>
      <c r="AG18" s="888"/>
      <c r="AH18" s="888"/>
      <c r="AI18" s="888"/>
      <c r="AJ18" s="889"/>
      <c r="AK18" s="887">
        <f>SUM(AK13:AQ17)</f>
        <v>65</v>
      </c>
      <c r="AL18" s="888"/>
      <c r="AM18" s="888"/>
      <c r="AN18" s="888"/>
      <c r="AO18" s="888"/>
      <c r="AP18" s="888"/>
      <c r="AQ18" s="889"/>
      <c r="AR18" s="887">
        <f>SUM(AR13:AX17)</f>
        <v>63</v>
      </c>
      <c r="AS18" s="888"/>
      <c r="AT18" s="888"/>
      <c r="AU18" s="888"/>
      <c r="AV18" s="888"/>
      <c r="AW18" s="888"/>
      <c r="AX18" s="890"/>
    </row>
    <row r="19" spans="1:50" ht="24.75" customHeight="1" x14ac:dyDescent="0.15">
      <c r="A19" s="614"/>
      <c r="B19" s="615"/>
      <c r="C19" s="615"/>
      <c r="D19" s="615"/>
      <c r="E19" s="615"/>
      <c r="F19" s="616"/>
      <c r="G19" s="885" t="s">
        <v>9</v>
      </c>
      <c r="H19" s="886"/>
      <c r="I19" s="886"/>
      <c r="J19" s="886"/>
      <c r="K19" s="886"/>
      <c r="L19" s="886"/>
      <c r="M19" s="886"/>
      <c r="N19" s="886"/>
      <c r="O19" s="886"/>
      <c r="P19" s="663">
        <v>14</v>
      </c>
      <c r="Q19" s="664"/>
      <c r="R19" s="664"/>
      <c r="S19" s="664"/>
      <c r="T19" s="664"/>
      <c r="U19" s="664"/>
      <c r="V19" s="665"/>
      <c r="W19" s="663">
        <v>56</v>
      </c>
      <c r="X19" s="664"/>
      <c r="Y19" s="664"/>
      <c r="Z19" s="664"/>
      <c r="AA19" s="664"/>
      <c r="AB19" s="664"/>
      <c r="AC19" s="665"/>
      <c r="AD19" s="663">
        <v>57</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5" t="s">
        <v>10</v>
      </c>
      <c r="H20" s="886"/>
      <c r="I20" s="886"/>
      <c r="J20" s="886"/>
      <c r="K20" s="886"/>
      <c r="L20" s="886"/>
      <c r="M20" s="886"/>
      <c r="N20" s="886"/>
      <c r="O20" s="886"/>
      <c r="P20" s="318">
        <f>IF(P18=0, "-", SUM(P19)/P18)</f>
        <v>0.82352941176470584</v>
      </c>
      <c r="Q20" s="318"/>
      <c r="R20" s="318"/>
      <c r="S20" s="318"/>
      <c r="T20" s="318"/>
      <c r="U20" s="318"/>
      <c r="V20" s="318"/>
      <c r="W20" s="318">
        <f>IF(W18=0, "-", SUM(W19)/W18)</f>
        <v>0.78873239436619713</v>
      </c>
      <c r="X20" s="318"/>
      <c r="Y20" s="318"/>
      <c r="Z20" s="318"/>
      <c r="AA20" s="318"/>
      <c r="AB20" s="318"/>
      <c r="AC20" s="318"/>
      <c r="AD20" s="318">
        <f>IF(AD18=0, "-", SUM(AD19)/AD18)</f>
        <v>0.890625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8"/>
      <c r="G21" s="316" t="s">
        <v>478</v>
      </c>
      <c r="H21" s="317"/>
      <c r="I21" s="317"/>
      <c r="J21" s="317"/>
      <c r="K21" s="317"/>
      <c r="L21" s="317"/>
      <c r="M21" s="317"/>
      <c r="N21" s="317"/>
      <c r="O21" s="317"/>
      <c r="P21" s="318">
        <f>IF(P19=0, "-", SUM(P19)/SUM(P13,P14))</f>
        <v>0.82352941176470584</v>
      </c>
      <c r="Q21" s="318"/>
      <c r="R21" s="318"/>
      <c r="S21" s="318"/>
      <c r="T21" s="318"/>
      <c r="U21" s="318"/>
      <c r="V21" s="318"/>
      <c r="W21" s="318">
        <f>IF(W19=0, "-", SUM(W19)/SUM(W13,W14))</f>
        <v>0.78873239436619713</v>
      </c>
      <c r="X21" s="318"/>
      <c r="Y21" s="318"/>
      <c r="Z21" s="318"/>
      <c r="AA21" s="318"/>
      <c r="AB21" s="318"/>
      <c r="AC21" s="318"/>
      <c r="AD21" s="318">
        <f>IF(AD19=0, "-", SUM(AD19)/SUM(AD13,AD14))</f>
        <v>0.890625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559</v>
      </c>
      <c r="B22" s="977"/>
      <c r="C22" s="977"/>
      <c r="D22" s="977"/>
      <c r="E22" s="977"/>
      <c r="F22" s="978"/>
      <c r="G22" s="963"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8.5" customHeight="1" x14ac:dyDescent="0.15">
      <c r="A23" s="979"/>
      <c r="B23" s="980"/>
      <c r="C23" s="980"/>
      <c r="D23" s="980"/>
      <c r="E23" s="980"/>
      <c r="F23" s="981"/>
      <c r="G23" s="964" t="s">
        <v>578</v>
      </c>
      <c r="H23" s="965"/>
      <c r="I23" s="965"/>
      <c r="J23" s="965"/>
      <c r="K23" s="965"/>
      <c r="L23" s="965"/>
      <c r="M23" s="965"/>
      <c r="N23" s="965"/>
      <c r="O23" s="966"/>
      <c r="P23" s="931">
        <v>64</v>
      </c>
      <c r="Q23" s="932"/>
      <c r="R23" s="932"/>
      <c r="S23" s="932"/>
      <c r="T23" s="932"/>
      <c r="U23" s="932"/>
      <c r="V23" s="949"/>
      <c r="W23" s="931">
        <v>63</v>
      </c>
      <c r="X23" s="932"/>
      <c r="Y23" s="932"/>
      <c r="Z23" s="932"/>
      <c r="AA23" s="932"/>
      <c r="AB23" s="932"/>
      <c r="AC23" s="949"/>
      <c r="AD23" s="986" t="s">
        <v>660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8.5" customHeight="1" x14ac:dyDescent="0.15">
      <c r="A24" s="979"/>
      <c r="B24" s="980"/>
      <c r="C24" s="980"/>
      <c r="D24" s="980"/>
      <c r="E24" s="980"/>
      <c r="F24" s="981"/>
      <c r="G24" s="967" t="s">
        <v>579</v>
      </c>
      <c r="H24" s="968"/>
      <c r="I24" s="968"/>
      <c r="J24" s="968"/>
      <c r="K24" s="968"/>
      <c r="L24" s="968"/>
      <c r="M24" s="968"/>
      <c r="N24" s="968"/>
      <c r="O24" s="969"/>
      <c r="P24" s="663">
        <v>0.1</v>
      </c>
      <c r="Q24" s="664"/>
      <c r="R24" s="664"/>
      <c r="S24" s="664"/>
      <c r="T24" s="664"/>
      <c r="U24" s="664"/>
      <c r="V24" s="665"/>
      <c r="W24" s="663">
        <v>0.1</v>
      </c>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8.5" customHeight="1" x14ac:dyDescent="0.15">
      <c r="A25" s="979"/>
      <c r="B25" s="980"/>
      <c r="C25" s="980"/>
      <c r="D25" s="980"/>
      <c r="E25" s="980"/>
      <c r="F25" s="981"/>
      <c r="G25" s="967" t="s">
        <v>580</v>
      </c>
      <c r="H25" s="968"/>
      <c r="I25" s="968"/>
      <c r="J25" s="968"/>
      <c r="K25" s="968"/>
      <c r="L25" s="968"/>
      <c r="M25" s="968"/>
      <c r="N25" s="968"/>
      <c r="O25" s="969"/>
      <c r="P25" s="663">
        <v>0</v>
      </c>
      <c r="Q25" s="664"/>
      <c r="R25" s="664"/>
      <c r="S25" s="664"/>
      <c r="T25" s="664"/>
      <c r="U25" s="664"/>
      <c r="V25" s="665"/>
      <c r="W25" s="663">
        <v>0</v>
      </c>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87">
        <f>P29-SUM(P23:P27)</f>
        <v>0.90000000000000568</v>
      </c>
      <c r="Q28" s="888"/>
      <c r="R28" s="888"/>
      <c r="S28" s="888"/>
      <c r="T28" s="888"/>
      <c r="U28" s="888"/>
      <c r="V28" s="889"/>
      <c r="W28" s="887">
        <f>W29-SUM(W23:W27)</f>
        <v>-0.10000000000000142</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3">
        <f>AK13</f>
        <v>65</v>
      </c>
      <c r="Q29" s="664"/>
      <c r="R29" s="664"/>
      <c r="S29" s="664"/>
      <c r="T29" s="664"/>
      <c r="U29" s="664"/>
      <c r="V29" s="665"/>
      <c r="W29" s="945">
        <f>AR13</f>
        <v>63</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0" t="s">
        <v>473</v>
      </c>
      <c r="B30" s="871"/>
      <c r="C30" s="871"/>
      <c r="D30" s="871"/>
      <c r="E30" s="871"/>
      <c r="F30" s="872"/>
      <c r="G30" s="777" t="s">
        <v>265</v>
      </c>
      <c r="H30" s="778"/>
      <c r="I30" s="778"/>
      <c r="J30" s="778"/>
      <c r="K30" s="778"/>
      <c r="L30" s="778"/>
      <c r="M30" s="778"/>
      <c r="N30" s="778"/>
      <c r="O30" s="779"/>
      <c r="P30" s="866" t="s">
        <v>59</v>
      </c>
      <c r="Q30" s="778"/>
      <c r="R30" s="778"/>
      <c r="S30" s="778"/>
      <c r="T30" s="778"/>
      <c r="U30" s="778"/>
      <c r="V30" s="778"/>
      <c r="W30" s="778"/>
      <c r="X30" s="779"/>
      <c r="Y30" s="863"/>
      <c r="Z30" s="864"/>
      <c r="AA30" s="865"/>
      <c r="AB30" s="867" t="s">
        <v>11</v>
      </c>
      <c r="AC30" s="868"/>
      <c r="AD30" s="869"/>
      <c r="AE30" s="867" t="s">
        <v>535</v>
      </c>
      <c r="AF30" s="868"/>
      <c r="AG30" s="868"/>
      <c r="AH30" s="869"/>
      <c r="AI30" s="867" t="s">
        <v>532</v>
      </c>
      <c r="AJ30" s="868"/>
      <c r="AK30" s="868"/>
      <c r="AL30" s="869"/>
      <c r="AM30" s="927" t="s">
        <v>527</v>
      </c>
      <c r="AN30" s="927"/>
      <c r="AO30" s="927"/>
      <c r="AP30" s="867"/>
      <c r="AQ30" s="771" t="s">
        <v>354</v>
      </c>
      <c r="AR30" s="772"/>
      <c r="AS30" s="772"/>
      <c r="AT30" s="773"/>
      <c r="AU30" s="778" t="s">
        <v>253</v>
      </c>
      <c r="AV30" s="778"/>
      <c r="AW30" s="778"/>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99.5</v>
      </c>
      <c r="AF32" s="219"/>
      <c r="AG32" s="219"/>
      <c r="AH32" s="219"/>
      <c r="AI32" s="218">
        <v>98</v>
      </c>
      <c r="AJ32" s="219"/>
      <c r="AK32" s="219"/>
      <c r="AL32" s="219"/>
      <c r="AM32" s="218">
        <v>99</v>
      </c>
      <c r="AN32" s="219"/>
      <c r="AO32" s="219"/>
      <c r="AP32" s="219"/>
      <c r="AQ32" s="340" t="s">
        <v>587</v>
      </c>
      <c r="AR32" s="207"/>
      <c r="AS32" s="207"/>
      <c r="AT32" s="341"/>
      <c r="AU32" s="219" t="s">
        <v>588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90</v>
      </c>
      <c r="AF33" s="219"/>
      <c r="AG33" s="219"/>
      <c r="AH33" s="219"/>
      <c r="AI33" s="218">
        <v>90</v>
      </c>
      <c r="AJ33" s="219"/>
      <c r="AK33" s="219"/>
      <c r="AL33" s="219"/>
      <c r="AM33" s="218">
        <v>90</v>
      </c>
      <c r="AN33" s="219"/>
      <c r="AO33" s="219"/>
      <c r="AP33" s="219"/>
      <c r="AQ33" s="340" t="s">
        <v>588</v>
      </c>
      <c r="AR33" s="207"/>
      <c r="AS33" s="207"/>
      <c r="AT33" s="341"/>
      <c r="AU33" s="219">
        <v>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111</v>
      </c>
      <c r="AF34" s="219"/>
      <c r="AG34" s="219"/>
      <c r="AH34" s="219"/>
      <c r="AI34" s="218">
        <v>109</v>
      </c>
      <c r="AJ34" s="219"/>
      <c r="AK34" s="219"/>
      <c r="AL34" s="219"/>
      <c r="AM34" s="218">
        <v>110</v>
      </c>
      <c r="AN34" s="219"/>
      <c r="AO34" s="219"/>
      <c r="AP34" s="219"/>
      <c r="AQ34" s="340" t="s">
        <v>588</v>
      </c>
      <c r="AR34" s="207"/>
      <c r="AS34" s="207"/>
      <c r="AT34" s="341"/>
      <c r="AU34" s="219" t="s">
        <v>588</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9"/>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626</v>
      </c>
      <c r="AF101" s="219"/>
      <c r="AG101" s="219"/>
      <c r="AH101" s="220"/>
      <c r="AI101" s="218">
        <v>2042</v>
      </c>
      <c r="AJ101" s="219"/>
      <c r="AK101" s="219"/>
      <c r="AL101" s="220"/>
      <c r="AM101" s="218">
        <v>2069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500</v>
      </c>
      <c r="AF102" s="418"/>
      <c r="AG102" s="418"/>
      <c r="AH102" s="418"/>
      <c r="AI102" s="418">
        <v>1800</v>
      </c>
      <c r="AJ102" s="418"/>
      <c r="AK102" s="418"/>
      <c r="AL102" s="418"/>
      <c r="AM102" s="418">
        <v>1800</v>
      </c>
      <c r="AN102" s="418"/>
      <c r="AO102" s="418"/>
      <c r="AP102" s="418"/>
      <c r="AQ102" s="273">
        <v>1600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655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22</v>
      </c>
      <c r="AF116" s="418"/>
      <c r="AG116" s="418"/>
      <c r="AH116" s="418"/>
      <c r="AI116" s="418">
        <v>27</v>
      </c>
      <c r="AJ116" s="418"/>
      <c r="AK116" s="418"/>
      <c r="AL116" s="418"/>
      <c r="AM116" s="418">
        <v>28</v>
      </c>
      <c r="AN116" s="418"/>
      <c r="AO116" s="418"/>
      <c r="AP116" s="418"/>
      <c r="AQ116" s="218">
        <v>40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650</v>
      </c>
      <c r="AF117" s="551"/>
      <c r="AG117" s="551"/>
      <c r="AH117" s="551"/>
      <c r="AI117" s="551" t="s">
        <v>593</v>
      </c>
      <c r="AJ117" s="551"/>
      <c r="AK117" s="551"/>
      <c r="AL117" s="551"/>
      <c r="AM117" s="551" t="s">
        <v>595</v>
      </c>
      <c r="AN117" s="551"/>
      <c r="AO117" s="551"/>
      <c r="AP117" s="551"/>
      <c r="AQ117" s="551" t="s">
        <v>594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t="s">
        <v>598</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598</v>
      </c>
      <c r="AF134" s="207"/>
      <c r="AG134" s="207"/>
      <c r="AH134" s="207"/>
      <c r="AI134" s="206" t="s">
        <v>598</v>
      </c>
      <c r="AJ134" s="207"/>
      <c r="AK134" s="207"/>
      <c r="AL134" s="207"/>
      <c r="AM134" s="206" t="s">
        <v>598</v>
      </c>
      <c r="AN134" s="207"/>
      <c r="AO134" s="207"/>
      <c r="AP134" s="207"/>
      <c r="AQ134" s="206" t="s">
        <v>598</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598</v>
      </c>
      <c r="AF135" s="207"/>
      <c r="AG135" s="207"/>
      <c r="AH135" s="207"/>
      <c r="AI135" s="206" t="s">
        <v>598</v>
      </c>
      <c r="AJ135" s="207"/>
      <c r="AK135" s="207"/>
      <c r="AL135" s="207"/>
      <c r="AM135" s="206" t="s">
        <v>598</v>
      </c>
      <c r="AN135" s="207"/>
      <c r="AO135" s="207"/>
      <c r="AP135" s="207"/>
      <c r="AQ135" s="206" t="s">
        <v>598</v>
      </c>
      <c r="AR135" s="207"/>
      <c r="AS135" s="207"/>
      <c r="AT135" s="207"/>
      <c r="AU135" s="206" t="s">
        <v>598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640</v>
      </c>
      <c r="H154" s="105"/>
      <c r="I154" s="105"/>
      <c r="J154" s="105"/>
      <c r="K154" s="105"/>
      <c r="L154" s="105"/>
      <c r="M154" s="105"/>
      <c r="N154" s="105"/>
      <c r="O154" s="105"/>
      <c r="P154" s="106"/>
      <c r="Q154" s="125" t="s">
        <v>633</v>
      </c>
      <c r="R154" s="105"/>
      <c r="S154" s="105"/>
      <c r="T154" s="105"/>
      <c r="U154" s="105"/>
      <c r="V154" s="105"/>
      <c r="W154" s="105"/>
      <c r="X154" s="105"/>
      <c r="Y154" s="105"/>
      <c r="Z154" s="105"/>
      <c r="AA154" s="293"/>
      <c r="AB154" s="141" t="s">
        <v>635</v>
      </c>
      <c r="AC154" s="142"/>
      <c r="AD154" s="142"/>
      <c r="AE154" s="147" t="s">
        <v>633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598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07"/>
      <c r="G430" s="908" t="s">
        <v>374</v>
      </c>
      <c r="H430" s="123"/>
      <c r="I430" s="123"/>
      <c r="J430" s="909" t="s">
        <v>635</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633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633</v>
      </c>
      <c r="AC433" s="213"/>
      <c r="AD433" s="213"/>
      <c r="AE433" s="340" t="s">
        <v>633</v>
      </c>
      <c r="AF433" s="207"/>
      <c r="AG433" s="207"/>
      <c r="AH433" s="207"/>
      <c r="AI433" s="340" t="s">
        <v>643</v>
      </c>
      <c r="AJ433" s="207"/>
      <c r="AK433" s="207"/>
      <c r="AL433" s="207"/>
      <c r="AM433" s="340" t="s">
        <v>633</v>
      </c>
      <c r="AN433" s="207"/>
      <c r="AO433" s="207"/>
      <c r="AP433" s="341"/>
      <c r="AQ433" s="340" t="s">
        <v>633</v>
      </c>
      <c r="AR433" s="207"/>
      <c r="AS433" s="207"/>
      <c r="AT433" s="341"/>
      <c r="AU433" s="207" t="s">
        <v>648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637</v>
      </c>
      <c r="AC434" s="205"/>
      <c r="AD434" s="205"/>
      <c r="AE434" s="340" t="s">
        <v>642</v>
      </c>
      <c r="AF434" s="207"/>
      <c r="AG434" s="207"/>
      <c r="AH434" s="341"/>
      <c r="AI434" s="340" t="s">
        <v>641</v>
      </c>
      <c r="AJ434" s="207"/>
      <c r="AK434" s="207"/>
      <c r="AL434" s="207"/>
      <c r="AM434" s="340" t="s">
        <v>646</v>
      </c>
      <c r="AN434" s="207"/>
      <c r="AO434" s="207"/>
      <c r="AP434" s="341"/>
      <c r="AQ434" s="340" t="s">
        <v>633</v>
      </c>
      <c r="AR434" s="207"/>
      <c r="AS434" s="207"/>
      <c r="AT434" s="341"/>
      <c r="AU434" s="207" t="s">
        <v>646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637</v>
      </c>
      <c r="AF435" s="207"/>
      <c r="AG435" s="207"/>
      <c r="AH435" s="341"/>
      <c r="AI435" s="340" t="s">
        <v>641</v>
      </c>
      <c r="AJ435" s="207"/>
      <c r="AK435" s="207"/>
      <c r="AL435" s="207"/>
      <c r="AM435" s="340" t="s">
        <v>633</v>
      </c>
      <c r="AN435" s="207"/>
      <c r="AO435" s="207"/>
      <c r="AP435" s="341"/>
      <c r="AQ435" s="340" t="s">
        <v>647</v>
      </c>
      <c r="AR435" s="207"/>
      <c r="AS435" s="207"/>
      <c r="AT435" s="341"/>
      <c r="AU435" s="207" t="s">
        <v>649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641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644</v>
      </c>
      <c r="AC458" s="213"/>
      <c r="AD458" s="213"/>
      <c r="AE458" s="340" t="s">
        <v>645</v>
      </c>
      <c r="AF458" s="207"/>
      <c r="AG458" s="207"/>
      <c r="AH458" s="207"/>
      <c r="AI458" s="340" t="s">
        <v>633</v>
      </c>
      <c r="AJ458" s="207"/>
      <c r="AK458" s="207"/>
      <c r="AL458" s="207"/>
      <c r="AM458" s="340" t="s">
        <v>633</v>
      </c>
      <c r="AN458" s="207"/>
      <c r="AO458" s="207"/>
      <c r="AP458" s="341"/>
      <c r="AQ458" s="340" t="s">
        <v>648</v>
      </c>
      <c r="AR458" s="207"/>
      <c r="AS458" s="207"/>
      <c r="AT458" s="341"/>
      <c r="AU458" s="207" t="s">
        <v>647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644</v>
      </c>
      <c r="AC459" s="205"/>
      <c r="AD459" s="205"/>
      <c r="AE459" s="340" t="s">
        <v>641</v>
      </c>
      <c r="AF459" s="207"/>
      <c r="AG459" s="207"/>
      <c r="AH459" s="341"/>
      <c r="AI459" s="340" t="s">
        <v>633</v>
      </c>
      <c r="AJ459" s="207"/>
      <c r="AK459" s="207"/>
      <c r="AL459" s="207"/>
      <c r="AM459" s="340" t="s">
        <v>633</v>
      </c>
      <c r="AN459" s="207"/>
      <c r="AO459" s="207"/>
      <c r="AP459" s="341"/>
      <c r="AQ459" s="340" t="s">
        <v>633</v>
      </c>
      <c r="AR459" s="207"/>
      <c r="AS459" s="207"/>
      <c r="AT459" s="341"/>
      <c r="AU459" s="207" t="s">
        <v>649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641</v>
      </c>
      <c r="AF460" s="207"/>
      <c r="AG460" s="207"/>
      <c r="AH460" s="341"/>
      <c r="AI460" s="340" t="s">
        <v>633</v>
      </c>
      <c r="AJ460" s="207"/>
      <c r="AK460" s="207"/>
      <c r="AL460" s="207"/>
      <c r="AM460" s="340" t="s">
        <v>646</v>
      </c>
      <c r="AN460" s="207"/>
      <c r="AO460" s="207"/>
      <c r="AP460" s="341"/>
      <c r="AQ460" s="340" t="s">
        <v>633</v>
      </c>
      <c r="AR460" s="207"/>
      <c r="AS460" s="207"/>
      <c r="AT460" s="341"/>
      <c r="AU460" s="207" t="s">
        <v>649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2.25" customHeight="1" x14ac:dyDescent="0.15">
      <c r="A702" s="879" t="s">
        <v>259</v>
      </c>
      <c r="B702" s="88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573</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573</v>
      </c>
      <c r="AE704" s="787"/>
      <c r="AF704" s="787"/>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718" t="s">
        <v>602</v>
      </c>
      <c r="AE705" s="719"/>
      <c r="AF705" s="719"/>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0"/>
      <c r="D706" s="801"/>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604</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2"/>
      <c r="D707" s="803"/>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3" t="s">
        <v>605</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606</v>
      </c>
      <c r="AE708" s="605"/>
      <c r="AF708" s="605"/>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573</v>
      </c>
      <c r="AE712" s="787"/>
      <c r="AF712" s="787"/>
      <c r="AG712" s="815" t="s">
        <v>609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606</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573</v>
      </c>
      <c r="AE714" s="813"/>
      <c r="AF714" s="814"/>
      <c r="AG714" s="740" t="s">
        <v>610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5"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573</v>
      </c>
      <c r="AE715" s="605"/>
      <c r="AF715" s="662"/>
      <c r="AG715" s="746" t="s">
        <v>654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606</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606</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8"/>
      <c r="C726" s="820" t="s">
        <v>53</v>
      </c>
      <c r="D726" s="846"/>
      <c r="E726" s="846"/>
      <c r="F726" s="847"/>
      <c r="G726" s="577" t="s">
        <v>651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9"/>
      <c r="B727" s="810"/>
      <c r="C727" s="752" t="s">
        <v>57</v>
      </c>
      <c r="D727" s="753"/>
      <c r="E727" s="753"/>
      <c r="F727" s="754"/>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9" t="s">
        <v>653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5" t="s">
        <v>256</v>
      </c>
      <c r="B731" s="806"/>
      <c r="C731" s="806"/>
      <c r="D731" s="806"/>
      <c r="E731" s="807"/>
      <c r="F731" s="733" t="s">
        <v>656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657</v>
      </c>
      <c r="B733" s="678"/>
      <c r="C733" s="678"/>
      <c r="D733" s="678"/>
      <c r="E733" s="679"/>
      <c r="F733" s="642" t="s">
        <v>658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3" t="s">
        <v>549</v>
      </c>
      <c r="B737" s="210"/>
      <c r="C737" s="210"/>
      <c r="D737" s="211"/>
      <c r="E737" s="1002" t="s">
        <v>612</v>
      </c>
      <c r="F737" s="1002"/>
      <c r="G737" s="1002"/>
      <c r="H737" s="1002"/>
      <c r="I737" s="1002"/>
      <c r="J737" s="1002"/>
      <c r="K737" s="1002"/>
      <c r="L737" s="1002"/>
      <c r="M737" s="1002"/>
      <c r="N737" s="365" t="s">
        <v>542</v>
      </c>
      <c r="O737" s="365"/>
      <c r="P737" s="365"/>
      <c r="Q737" s="365"/>
      <c r="R737" s="1002" t="s">
        <v>566</v>
      </c>
      <c r="S737" s="1002"/>
      <c r="T737" s="1002"/>
      <c r="U737" s="1002"/>
      <c r="V737" s="1002"/>
      <c r="W737" s="1002"/>
      <c r="X737" s="1002"/>
      <c r="Y737" s="1002"/>
      <c r="Z737" s="1002"/>
      <c r="AA737" s="365" t="s">
        <v>541</v>
      </c>
      <c r="AB737" s="365"/>
      <c r="AC737" s="365"/>
      <c r="AD737" s="365"/>
      <c r="AE737" s="1002" t="s">
        <v>615</v>
      </c>
      <c r="AF737" s="1002"/>
      <c r="AG737" s="1002"/>
      <c r="AH737" s="1002"/>
      <c r="AI737" s="1002"/>
      <c r="AJ737" s="1002"/>
      <c r="AK737" s="1002"/>
      <c r="AL737" s="1002"/>
      <c r="AM737" s="1002"/>
      <c r="AN737" s="365" t="s">
        <v>540</v>
      </c>
      <c r="AO737" s="365"/>
      <c r="AP737" s="365"/>
      <c r="AQ737" s="365"/>
      <c r="AR737" s="994" t="s">
        <v>598</v>
      </c>
      <c r="AS737" s="995"/>
      <c r="AT737" s="995"/>
      <c r="AU737" s="995"/>
      <c r="AV737" s="995"/>
      <c r="AW737" s="995"/>
      <c r="AX737" s="996"/>
      <c r="AY737" s="89"/>
      <c r="AZ737" s="89"/>
    </row>
    <row r="738" spans="1:52" ht="24.75" customHeight="1" x14ac:dyDescent="0.15">
      <c r="A738" s="1003" t="s">
        <v>539</v>
      </c>
      <c r="B738" s="210"/>
      <c r="C738" s="210"/>
      <c r="D738" s="211"/>
      <c r="E738" s="1002" t="s">
        <v>613</v>
      </c>
      <c r="F738" s="1002"/>
      <c r="G738" s="1002"/>
      <c r="H738" s="1002"/>
      <c r="I738" s="1002"/>
      <c r="J738" s="1002"/>
      <c r="K738" s="1002"/>
      <c r="L738" s="1002"/>
      <c r="M738" s="1002"/>
      <c r="N738" s="365" t="s">
        <v>538</v>
      </c>
      <c r="O738" s="365"/>
      <c r="P738" s="365"/>
      <c r="Q738" s="365"/>
      <c r="R738" s="1002" t="s">
        <v>614</v>
      </c>
      <c r="S738" s="1002"/>
      <c r="T738" s="1002"/>
      <c r="U738" s="1002"/>
      <c r="V738" s="1002"/>
      <c r="W738" s="1002"/>
      <c r="X738" s="1002"/>
      <c r="Y738" s="1002"/>
      <c r="Z738" s="1002"/>
      <c r="AA738" s="365" t="s">
        <v>537</v>
      </c>
      <c r="AB738" s="365"/>
      <c r="AC738" s="365"/>
      <c r="AD738" s="365"/>
      <c r="AE738" s="1002" t="s">
        <v>616</v>
      </c>
      <c r="AF738" s="1002"/>
      <c r="AG738" s="1002"/>
      <c r="AH738" s="1002"/>
      <c r="AI738" s="1002"/>
      <c r="AJ738" s="1002"/>
      <c r="AK738" s="1002"/>
      <c r="AL738" s="1002"/>
      <c r="AM738" s="1002"/>
      <c r="AN738" s="365" t="s">
        <v>533</v>
      </c>
      <c r="AO738" s="365"/>
      <c r="AP738" s="365"/>
      <c r="AQ738" s="365"/>
      <c r="AR738" s="994" t="s">
        <v>617</v>
      </c>
      <c r="AS738" s="995"/>
      <c r="AT738" s="995"/>
      <c r="AU738" s="995"/>
      <c r="AV738" s="995"/>
      <c r="AW738" s="995"/>
      <c r="AX738" s="996"/>
    </row>
    <row r="739" spans="1:52" ht="24.75" customHeight="1" thickBot="1" x14ac:dyDescent="0.2">
      <c r="A739" s="1004" t="s">
        <v>529</v>
      </c>
      <c r="B739" s="1005"/>
      <c r="C739" s="1005"/>
      <c r="D739" s="1006"/>
      <c r="E739" s="1007" t="s">
        <v>569</v>
      </c>
      <c r="F739" s="997"/>
      <c r="G739" s="997"/>
      <c r="H739" s="93" t="str">
        <f>IF(E739="", "", "(")</f>
        <v>(</v>
      </c>
      <c r="I739" s="997"/>
      <c r="J739" s="997"/>
      <c r="K739" s="93" t="str">
        <f>IF(OR(I739="　", I739=""), "", "-")</f>
        <v/>
      </c>
      <c r="L739" s="998">
        <v>582</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7" t="s">
        <v>625</v>
      </c>
      <c r="AD779" s="798"/>
      <c r="AE779" s="798"/>
      <c r="AF779" s="798"/>
      <c r="AG779" s="798"/>
      <c r="AH779" s="798"/>
      <c r="AI779" s="798"/>
      <c r="AJ779" s="798"/>
      <c r="AK779" s="798"/>
      <c r="AL779" s="798"/>
      <c r="AM779" s="798"/>
      <c r="AN779" s="798"/>
      <c r="AO779" s="798"/>
      <c r="AP779" s="798"/>
      <c r="AQ779" s="798"/>
      <c r="AR779" s="798"/>
      <c r="AS779" s="798"/>
      <c r="AT779" s="798"/>
      <c r="AU779" s="798"/>
      <c r="AV779" s="798"/>
      <c r="AW779" s="798"/>
      <c r="AX779" s="799"/>
    </row>
    <row r="780" spans="1:50" ht="24.75" customHeight="1" x14ac:dyDescent="0.15">
      <c r="A780" s="634"/>
      <c r="B780" s="635"/>
      <c r="C780" s="635"/>
      <c r="D780" s="635"/>
      <c r="E780" s="635"/>
      <c r="F780" s="636"/>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4"/>
      <c r="B781" s="635"/>
      <c r="C781" s="635"/>
      <c r="D781" s="635"/>
      <c r="E781" s="635"/>
      <c r="F781" s="636"/>
      <c r="G781" s="676" t="s">
        <v>619</v>
      </c>
      <c r="H781" s="671"/>
      <c r="I781" s="671"/>
      <c r="J781" s="671"/>
      <c r="K781" s="672"/>
      <c r="L781" s="670" t="s">
        <v>620</v>
      </c>
      <c r="M781" s="671"/>
      <c r="N781" s="671"/>
      <c r="O781" s="671"/>
      <c r="P781" s="671"/>
      <c r="Q781" s="671"/>
      <c r="R781" s="671"/>
      <c r="S781" s="671"/>
      <c r="T781" s="671"/>
      <c r="U781" s="671"/>
      <c r="V781" s="671"/>
      <c r="W781" s="671"/>
      <c r="X781" s="672"/>
      <c r="Y781" s="388">
        <v>23</v>
      </c>
      <c r="Z781" s="389"/>
      <c r="AA781" s="389"/>
      <c r="AB781" s="390"/>
      <c r="AC781" s="676" t="s">
        <v>619</v>
      </c>
      <c r="AD781" s="671"/>
      <c r="AE781" s="671"/>
      <c r="AF781" s="671"/>
      <c r="AG781" s="672"/>
      <c r="AH781" s="670" t="s">
        <v>620</v>
      </c>
      <c r="AI781" s="671"/>
      <c r="AJ781" s="671"/>
      <c r="AK781" s="671"/>
      <c r="AL781" s="671"/>
      <c r="AM781" s="671"/>
      <c r="AN781" s="671"/>
      <c r="AO781" s="671"/>
      <c r="AP781" s="671"/>
      <c r="AQ781" s="671"/>
      <c r="AR781" s="671"/>
      <c r="AS781" s="671"/>
      <c r="AT781" s="672"/>
      <c r="AU781" s="388">
        <v>23</v>
      </c>
      <c r="AV781" s="389"/>
      <c r="AW781" s="389"/>
      <c r="AX781" s="390"/>
    </row>
    <row r="782" spans="1:50" ht="24.75" customHeight="1" x14ac:dyDescent="0.15">
      <c r="A782" s="634"/>
      <c r="B782" s="635"/>
      <c r="C782" s="635"/>
      <c r="D782" s="635"/>
      <c r="E782" s="635"/>
      <c r="F782" s="636"/>
      <c r="G782" s="626" t="s">
        <v>621</v>
      </c>
      <c r="H782" s="627"/>
      <c r="I782" s="627"/>
      <c r="J782" s="627"/>
      <c r="K782" s="628"/>
      <c r="L782" s="598" t="s">
        <v>622</v>
      </c>
      <c r="M782" s="637"/>
      <c r="N782" s="637"/>
      <c r="O782" s="637"/>
      <c r="P782" s="637"/>
      <c r="Q782" s="637"/>
      <c r="R782" s="637"/>
      <c r="S782" s="637"/>
      <c r="T782" s="637"/>
      <c r="U782" s="637"/>
      <c r="V782" s="637"/>
      <c r="W782" s="637"/>
      <c r="X782" s="638"/>
      <c r="Y782" s="601">
        <v>2</v>
      </c>
      <c r="Z782" s="602"/>
      <c r="AA782" s="602"/>
      <c r="AB782" s="612"/>
      <c r="AC782" s="626" t="s">
        <v>621</v>
      </c>
      <c r="AD782" s="627"/>
      <c r="AE782" s="627"/>
      <c r="AF782" s="627"/>
      <c r="AG782" s="628"/>
      <c r="AH782" s="598" t="s">
        <v>622</v>
      </c>
      <c r="AI782" s="637"/>
      <c r="AJ782" s="637"/>
      <c r="AK782" s="637"/>
      <c r="AL782" s="637"/>
      <c r="AM782" s="637"/>
      <c r="AN782" s="637"/>
      <c r="AO782" s="637"/>
      <c r="AP782" s="637"/>
      <c r="AQ782" s="637"/>
      <c r="AR782" s="637"/>
      <c r="AS782" s="637"/>
      <c r="AT782" s="638"/>
      <c r="AU782" s="601">
        <v>3</v>
      </c>
      <c r="AV782" s="602"/>
      <c r="AW782" s="602"/>
      <c r="AX782" s="612"/>
    </row>
    <row r="783" spans="1:50" ht="24.75" customHeight="1" x14ac:dyDescent="0.15">
      <c r="A783" s="634"/>
      <c r="B783" s="635"/>
      <c r="C783" s="635"/>
      <c r="D783" s="635"/>
      <c r="E783" s="635"/>
      <c r="F783" s="636"/>
      <c r="G783" s="626" t="s">
        <v>623</v>
      </c>
      <c r="H783" s="627"/>
      <c r="I783" s="627"/>
      <c r="J783" s="627"/>
      <c r="K783" s="628"/>
      <c r="L783" s="598" t="s">
        <v>624</v>
      </c>
      <c r="M783" s="637"/>
      <c r="N783" s="637"/>
      <c r="O783" s="637"/>
      <c r="P783" s="637"/>
      <c r="Q783" s="637"/>
      <c r="R783" s="637"/>
      <c r="S783" s="637"/>
      <c r="T783" s="637"/>
      <c r="U783" s="637"/>
      <c r="V783" s="637"/>
      <c r="W783" s="637"/>
      <c r="X783" s="638"/>
      <c r="Y783" s="601">
        <v>3</v>
      </c>
      <c r="Z783" s="602"/>
      <c r="AA783" s="602"/>
      <c r="AB783" s="612"/>
      <c r="AC783" s="626" t="s">
        <v>623</v>
      </c>
      <c r="AD783" s="627"/>
      <c r="AE783" s="627"/>
      <c r="AF783" s="627"/>
      <c r="AG783" s="628"/>
      <c r="AH783" s="598" t="s">
        <v>624</v>
      </c>
      <c r="AI783" s="637"/>
      <c r="AJ783" s="637"/>
      <c r="AK783" s="637"/>
      <c r="AL783" s="637"/>
      <c r="AM783" s="637"/>
      <c r="AN783" s="637"/>
      <c r="AO783" s="637"/>
      <c r="AP783" s="637"/>
      <c r="AQ783" s="637"/>
      <c r="AR783" s="637"/>
      <c r="AS783" s="637"/>
      <c r="AT783" s="638"/>
      <c r="AU783" s="601">
        <v>3</v>
      </c>
      <c r="AV783" s="602"/>
      <c r="AW783" s="602"/>
      <c r="AX783" s="612"/>
    </row>
    <row r="784" spans="1:50" ht="24.75"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28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29</v>
      </c>
      <c r="AV791" s="837"/>
      <c r="AW791" s="837"/>
      <c r="AX791" s="839"/>
    </row>
    <row r="792" spans="1:50" ht="24.75" hidden="1" customHeight="1" x14ac:dyDescent="0.15">
      <c r="A792" s="634"/>
      <c r="B792" s="635"/>
      <c r="C792" s="635"/>
      <c r="D792" s="635"/>
      <c r="E792" s="635"/>
      <c r="F792" s="636"/>
      <c r="G792" s="797" t="s">
        <v>441</v>
      </c>
      <c r="H792" s="798"/>
      <c r="I792" s="798"/>
      <c r="J792" s="798"/>
      <c r="K792" s="798"/>
      <c r="L792" s="798"/>
      <c r="M792" s="798"/>
      <c r="N792" s="798"/>
      <c r="O792" s="798"/>
      <c r="P792" s="798"/>
      <c r="Q792" s="798"/>
      <c r="R792" s="798"/>
      <c r="S792" s="798"/>
      <c r="T792" s="798"/>
      <c r="U792" s="798"/>
      <c r="V792" s="798"/>
      <c r="W792" s="798"/>
      <c r="X792" s="798"/>
      <c r="Y792" s="798"/>
      <c r="Z792" s="798"/>
      <c r="AA792" s="798"/>
      <c r="AB792" s="845"/>
      <c r="AC792" s="797" t="s">
        <v>440</v>
      </c>
      <c r="AD792" s="798"/>
      <c r="AE792" s="798"/>
      <c r="AF792" s="798"/>
      <c r="AG792" s="798"/>
      <c r="AH792" s="798"/>
      <c r="AI792" s="798"/>
      <c r="AJ792" s="798"/>
      <c r="AK792" s="798"/>
      <c r="AL792" s="798"/>
      <c r="AM792" s="798"/>
      <c r="AN792" s="798"/>
      <c r="AO792" s="798"/>
      <c r="AP792" s="798"/>
      <c r="AQ792" s="798"/>
      <c r="AR792" s="798"/>
      <c r="AS792" s="798"/>
      <c r="AT792" s="798"/>
      <c r="AU792" s="798"/>
      <c r="AV792" s="798"/>
      <c r="AW792" s="798"/>
      <c r="AX792" s="799"/>
    </row>
    <row r="793" spans="1:50" ht="24.75" hidden="1" customHeight="1" x14ac:dyDescent="0.15">
      <c r="A793" s="634"/>
      <c r="B793" s="635"/>
      <c r="C793" s="635"/>
      <c r="D793" s="635"/>
      <c r="E793" s="635"/>
      <c r="F793" s="636"/>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4"/>
      <c r="B794" s="635"/>
      <c r="C794" s="635"/>
      <c r="D794" s="635"/>
      <c r="E794" s="635"/>
      <c r="F794" s="636"/>
      <c r="G794" s="840"/>
      <c r="H794" s="841"/>
      <c r="I794" s="841"/>
      <c r="J794" s="841"/>
      <c r="K794" s="842"/>
      <c r="L794" s="670"/>
      <c r="M794" s="671"/>
      <c r="N794" s="671"/>
      <c r="O794" s="671"/>
      <c r="P794" s="671"/>
      <c r="Q794" s="671"/>
      <c r="R794" s="671"/>
      <c r="S794" s="671"/>
      <c r="T794" s="671"/>
      <c r="U794" s="671"/>
      <c r="V794" s="671"/>
      <c r="W794" s="671"/>
      <c r="X794" s="672"/>
      <c r="Y794" s="388"/>
      <c r="Z794" s="389"/>
      <c r="AA794" s="389"/>
      <c r="AB794" s="390"/>
      <c r="AC794" s="840"/>
      <c r="AD794" s="841"/>
      <c r="AE794" s="841"/>
      <c r="AF794" s="841"/>
      <c r="AG794" s="842"/>
      <c r="AH794" s="670"/>
      <c r="AI794" s="671"/>
      <c r="AJ794" s="671"/>
      <c r="AK794" s="671"/>
      <c r="AL794" s="671"/>
      <c r="AM794" s="671"/>
      <c r="AN794" s="671"/>
      <c r="AO794" s="671"/>
      <c r="AP794" s="671"/>
      <c r="AQ794" s="671"/>
      <c r="AR794" s="671"/>
      <c r="AS794" s="671"/>
      <c r="AT794" s="672"/>
      <c r="AU794" s="388"/>
      <c r="AV794" s="389"/>
      <c r="AW794" s="389"/>
      <c r="AX794" s="658"/>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797" t="s">
        <v>442</v>
      </c>
      <c r="H805" s="798"/>
      <c r="I805" s="798"/>
      <c r="J805" s="798"/>
      <c r="K805" s="798"/>
      <c r="L805" s="798"/>
      <c r="M805" s="798"/>
      <c r="N805" s="798"/>
      <c r="O805" s="798"/>
      <c r="P805" s="798"/>
      <c r="Q805" s="798"/>
      <c r="R805" s="798"/>
      <c r="S805" s="798"/>
      <c r="T805" s="798"/>
      <c r="U805" s="798"/>
      <c r="V805" s="798"/>
      <c r="W805" s="798"/>
      <c r="X805" s="798"/>
      <c r="Y805" s="798"/>
      <c r="Z805" s="798"/>
      <c r="AA805" s="798"/>
      <c r="AB805" s="845"/>
      <c r="AC805" s="797" t="s">
        <v>443</v>
      </c>
      <c r="AD805" s="798"/>
      <c r="AE805" s="798"/>
      <c r="AF805" s="798"/>
      <c r="AG805" s="798"/>
      <c r="AH805" s="798"/>
      <c r="AI805" s="798"/>
      <c r="AJ805" s="798"/>
      <c r="AK805" s="798"/>
      <c r="AL805" s="798"/>
      <c r="AM805" s="798"/>
      <c r="AN805" s="798"/>
      <c r="AO805" s="798"/>
      <c r="AP805" s="798"/>
      <c r="AQ805" s="798"/>
      <c r="AR805" s="798"/>
      <c r="AS805" s="798"/>
      <c r="AT805" s="798"/>
      <c r="AU805" s="798"/>
      <c r="AV805" s="798"/>
      <c r="AW805" s="798"/>
      <c r="AX805" s="799"/>
    </row>
    <row r="806" spans="1:50" ht="24.75" hidden="1" customHeight="1" x14ac:dyDescent="0.15">
      <c r="A806" s="634"/>
      <c r="B806" s="635"/>
      <c r="C806" s="635"/>
      <c r="D806" s="635"/>
      <c r="E806" s="635"/>
      <c r="F806" s="636"/>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4"/>
      <c r="B807" s="635"/>
      <c r="C807" s="635"/>
      <c r="D807" s="635"/>
      <c r="E807" s="635"/>
      <c r="F807" s="636"/>
      <c r="G807" s="840"/>
      <c r="H807" s="841"/>
      <c r="I807" s="841"/>
      <c r="J807" s="841"/>
      <c r="K807" s="842"/>
      <c r="L807" s="670"/>
      <c r="M807" s="671"/>
      <c r="N807" s="671"/>
      <c r="O807" s="671"/>
      <c r="P807" s="671"/>
      <c r="Q807" s="671"/>
      <c r="R807" s="671"/>
      <c r="S807" s="671"/>
      <c r="T807" s="671"/>
      <c r="U807" s="671"/>
      <c r="V807" s="671"/>
      <c r="W807" s="671"/>
      <c r="X807" s="672"/>
      <c r="Y807" s="388"/>
      <c r="Z807" s="389"/>
      <c r="AA807" s="389"/>
      <c r="AB807" s="390"/>
      <c r="AC807" s="840"/>
      <c r="AD807" s="841"/>
      <c r="AE807" s="841"/>
      <c r="AF807" s="841"/>
      <c r="AG807" s="842"/>
      <c r="AH807" s="670"/>
      <c r="AI807" s="671"/>
      <c r="AJ807" s="671"/>
      <c r="AK807" s="671"/>
      <c r="AL807" s="671"/>
      <c r="AM807" s="671"/>
      <c r="AN807" s="671"/>
      <c r="AO807" s="671"/>
      <c r="AP807" s="671"/>
      <c r="AQ807" s="671"/>
      <c r="AR807" s="671"/>
      <c r="AS807" s="671"/>
      <c r="AT807" s="672"/>
      <c r="AU807" s="388"/>
      <c r="AV807" s="389"/>
      <c r="AW807" s="389"/>
      <c r="AX807" s="658"/>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797" t="s">
        <v>388</v>
      </c>
      <c r="H818" s="798"/>
      <c r="I818" s="798"/>
      <c r="J818" s="798"/>
      <c r="K818" s="798"/>
      <c r="L818" s="798"/>
      <c r="M818" s="798"/>
      <c r="N818" s="798"/>
      <c r="O818" s="798"/>
      <c r="P818" s="798"/>
      <c r="Q818" s="798"/>
      <c r="R818" s="798"/>
      <c r="S818" s="798"/>
      <c r="T818" s="798"/>
      <c r="U818" s="798"/>
      <c r="V818" s="798"/>
      <c r="W818" s="798"/>
      <c r="X818" s="798"/>
      <c r="Y818" s="798"/>
      <c r="Z818" s="798"/>
      <c r="AA818" s="798"/>
      <c r="AB818" s="845"/>
      <c r="AC818" s="797" t="s">
        <v>302</v>
      </c>
      <c r="AD818" s="798"/>
      <c r="AE818" s="798"/>
      <c r="AF818" s="798"/>
      <c r="AG818" s="798"/>
      <c r="AH818" s="798"/>
      <c r="AI818" s="798"/>
      <c r="AJ818" s="798"/>
      <c r="AK818" s="798"/>
      <c r="AL818" s="798"/>
      <c r="AM818" s="798"/>
      <c r="AN818" s="798"/>
      <c r="AO818" s="798"/>
      <c r="AP818" s="798"/>
      <c r="AQ818" s="798"/>
      <c r="AR818" s="798"/>
      <c r="AS818" s="798"/>
      <c r="AT818" s="798"/>
      <c r="AU818" s="798"/>
      <c r="AV818" s="798"/>
      <c r="AW818" s="798"/>
      <c r="AX818" s="799"/>
    </row>
    <row r="819" spans="1:50" ht="24.75" hidden="1" customHeight="1" x14ac:dyDescent="0.15">
      <c r="A819" s="634"/>
      <c r="B819" s="635"/>
      <c r="C819" s="635"/>
      <c r="D819" s="635"/>
      <c r="E819" s="635"/>
      <c r="F819" s="636"/>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4"/>
      <c r="B820" s="635"/>
      <c r="C820" s="635"/>
      <c r="D820" s="635"/>
      <c r="E820" s="635"/>
      <c r="F820" s="636"/>
      <c r="G820" s="840"/>
      <c r="H820" s="841"/>
      <c r="I820" s="841"/>
      <c r="J820" s="841"/>
      <c r="K820" s="842"/>
      <c r="L820" s="670"/>
      <c r="M820" s="671"/>
      <c r="N820" s="671"/>
      <c r="O820" s="671"/>
      <c r="P820" s="671"/>
      <c r="Q820" s="671"/>
      <c r="R820" s="671"/>
      <c r="S820" s="671"/>
      <c r="T820" s="671"/>
      <c r="U820" s="671"/>
      <c r="V820" s="671"/>
      <c r="W820" s="671"/>
      <c r="X820" s="672"/>
      <c r="Y820" s="388"/>
      <c r="Z820" s="389"/>
      <c r="AA820" s="389"/>
      <c r="AB820" s="390"/>
      <c r="AC820" s="840"/>
      <c r="AD820" s="841"/>
      <c r="AE820" s="841"/>
      <c r="AF820" s="841"/>
      <c r="AG820" s="842"/>
      <c r="AH820" s="670"/>
      <c r="AI820" s="671"/>
      <c r="AJ820" s="671"/>
      <c r="AK820" s="671"/>
      <c r="AL820" s="671"/>
      <c r="AM820" s="671"/>
      <c r="AN820" s="671"/>
      <c r="AO820" s="671"/>
      <c r="AP820" s="671"/>
      <c r="AQ820" s="671"/>
      <c r="AR820" s="671"/>
      <c r="AS820" s="671"/>
      <c r="AT820" s="672"/>
      <c r="AU820" s="388"/>
      <c r="AV820" s="389"/>
      <c r="AW820" s="389"/>
      <c r="AX820" s="658"/>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626</v>
      </c>
      <c r="D837" s="347"/>
      <c r="E837" s="347"/>
      <c r="F837" s="347"/>
      <c r="G837" s="347"/>
      <c r="H837" s="347"/>
      <c r="I837" s="347"/>
      <c r="J837" s="348">
        <v>6010005015961</v>
      </c>
      <c r="K837" s="349"/>
      <c r="L837" s="349"/>
      <c r="M837" s="349"/>
      <c r="N837" s="349"/>
      <c r="O837" s="349"/>
      <c r="P837" s="916" t="s">
        <v>627</v>
      </c>
      <c r="Q837" s="917"/>
      <c r="R837" s="917"/>
      <c r="S837" s="917"/>
      <c r="T837" s="917"/>
      <c r="U837" s="917"/>
      <c r="V837" s="917"/>
      <c r="W837" s="917"/>
      <c r="X837" s="918"/>
      <c r="Y837" s="351">
        <v>28</v>
      </c>
      <c r="Z837" s="352"/>
      <c r="AA837" s="352"/>
      <c r="AB837" s="353"/>
      <c r="AC837" s="363" t="s">
        <v>498</v>
      </c>
      <c r="AD837" s="371"/>
      <c r="AE837" s="371"/>
      <c r="AF837" s="371"/>
      <c r="AG837" s="371"/>
      <c r="AH837" s="372">
        <v>1</v>
      </c>
      <c r="AI837" s="373"/>
      <c r="AJ837" s="373"/>
      <c r="AK837" s="373"/>
      <c r="AL837" s="357">
        <v>99.4</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9.75" customHeight="1" x14ac:dyDescent="0.15">
      <c r="A870" s="376">
        <v>1</v>
      </c>
      <c r="B870" s="376">
        <v>1</v>
      </c>
      <c r="C870" s="361" t="s">
        <v>626</v>
      </c>
      <c r="D870" s="347"/>
      <c r="E870" s="347"/>
      <c r="F870" s="347"/>
      <c r="G870" s="347"/>
      <c r="H870" s="347"/>
      <c r="I870" s="347"/>
      <c r="J870" s="348">
        <v>6010005015961</v>
      </c>
      <c r="K870" s="349"/>
      <c r="L870" s="349"/>
      <c r="M870" s="349"/>
      <c r="N870" s="349"/>
      <c r="O870" s="349"/>
      <c r="P870" s="916" t="s">
        <v>628</v>
      </c>
      <c r="Q870" s="917"/>
      <c r="R870" s="917"/>
      <c r="S870" s="917"/>
      <c r="T870" s="917"/>
      <c r="U870" s="917"/>
      <c r="V870" s="917"/>
      <c r="W870" s="917"/>
      <c r="X870" s="918"/>
      <c r="Y870" s="351">
        <v>29</v>
      </c>
      <c r="Z870" s="352"/>
      <c r="AA870" s="352"/>
      <c r="AB870" s="353"/>
      <c r="AC870" s="363" t="s">
        <v>498</v>
      </c>
      <c r="AD870" s="371"/>
      <c r="AE870" s="371"/>
      <c r="AF870" s="371"/>
      <c r="AG870" s="371"/>
      <c r="AH870" s="372">
        <v>1</v>
      </c>
      <c r="AI870" s="373"/>
      <c r="AJ870" s="373"/>
      <c r="AK870" s="373"/>
      <c r="AL870" s="357">
        <v>99.8</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6.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629</v>
      </c>
      <c r="F1102" s="375"/>
      <c r="G1102" s="375"/>
      <c r="H1102" s="375"/>
      <c r="I1102" s="375"/>
      <c r="J1102" s="348" t="s">
        <v>598</v>
      </c>
      <c r="K1102" s="349"/>
      <c r="L1102" s="349"/>
      <c r="M1102" s="349"/>
      <c r="N1102" s="349"/>
      <c r="O1102" s="349"/>
      <c r="P1102" s="362" t="s">
        <v>630</v>
      </c>
      <c r="Q1102" s="350"/>
      <c r="R1102" s="350"/>
      <c r="S1102" s="350"/>
      <c r="T1102" s="350"/>
      <c r="U1102" s="350"/>
      <c r="V1102" s="350"/>
      <c r="W1102" s="350"/>
      <c r="X1102" s="350"/>
      <c r="Y1102" s="351" t="s">
        <v>598</v>
      </c>
      <c r="Z1102" s="352"/>
      <c r="AA1102" s="352"/>
      <c r="AB1102" s="353"/>
      <c r="AC1102" s="354"/>
      <c r="AD1102" s="354"/>
      <c r="AE1102" s="354"/>
      <c r="AF1102" s="354"/>
      <c r="AG1102" s="354"/>
      <c r="AH1102" s="355" t="s">
        <v>631</v>
      </c>
      <c r="AI1102" s="356"/>
      <c r="AJ1102" s="356"/>
      <c r="AK1102" s="356"/>
      <c r="AL1102" s="357" t="s">
        <v>598</v>
      </c>
      <c r="AM1102" s="358"/>
      <c r="AN1102" s="358"/>
      <c r="AO1102" s="359"/>
      <c r="AP1102" s="360" t="s">
        <v>632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33">
      <formula>IF(RIGHT(TEXT(P14,"0.#"),1)=".",FALSE,TRUE)</formula>
    </cfRule>
    <cfRule type="expression" dxfId="2818" priority="14034">
      <formula>IF(RIGHT(TEXT(P14,"0.#"),1)=".",TRUE,FALSE)</formula>
    </cfRule>
  </conditionalFormatting>
  <conditionalFormatting sqref="AE32">
    <cfRule type="expression" dxfId="2817" priority="14023">
      <formula>IF(RIGHT(TEXT(AE32,"0.#"),1)=".",FALSE,TRUE)</formula>
    </cfRule>
    <cfRule type="expression" dxfId="2816" priority="14024">
      <formula>IF(RIGHT(TEXT(AE32,"0.#"),1)=".",TRUE,FALSE)</formula>
    </cfRule>
  </conditionalFormatting>
  <conditionalFormatting sqref="P18:AX18">
    <cfRule type="expression" dxfId="2815" priority="13909">
      <formula>IF(RIGHT(TEXT(P18,"0.#"),1)=".",FALSE,TRUE)</formula>
    </cfRule>
    <cfRule type="expression" dxfId="2814" priority="13910">
      <formula>IF(RIGHT(TEXT(P18,"0.#"),1)=".",TRUE,FALSE)</formula>
    </cfRule>
  </conditionalFormatting>
  <conditionalFormatting sqref="Y791">
    <cfRule type="expression" dxfId="2813" priority="13901">
      <formula>IF(RIGHT(TEXT(Y791,"0.#"),1)=".",FALSE,TRUE)</formula>
    </cfRule>
    <cfRule type="expression" dxfId="2812" priority="13902">
      <formula>IF(RIGHT(TEXT(Y791,"0.#"),1)=".",TRUE,FALSE)</formula>
    </cfRule>
  </conditionalFormatting>
  <conditionalFormatting sqref="Y822:Y829 Y820 Y809:Y816 Y807 Y796:Y803 Y794">
    <cfRule type="expression" dxfId="2811" priority="13683">
      <formula>IF(RIGHT(TEXT(Y794,"0.#"),1)=".",FALSE,TRUE)</formula>
    </cfRule>
    <cfRule type="expression" dxfId="2810" priority="13684">
      <formula>IF(RIGHT(TEXT(Y794,"0.#"),1)=".",TRUE,FALSE)</formula>
    </cfRule>
  </conditionalFormatting>
  <conditionalFormatting sqref="P16:AQ17 P15:AX15 P13:AX13">
    <cfRule type="expression" dxfId="2809" priority="13731">
      <formula>IF(RIGHT(TEXT(P13,"0.#"),1)=".",FALSE,TRUE)</formula>
    </cfRule>
    <cfRule type="expression" dxfId="2808" priority="13732">
      <formula>IF(RIGHT(TEXT(P13,"0.#"),1)=".",TRUE,FALSE)</formula>
    </cfRule>
  </conditionalFormatting>
  <conditionalFormatting sqref="P19:AJ19">
    <cfRule type="expression" dxfId="2807" priority="13729">
      <formula>IF(RIGHT(TEXT(P19,"0.#"),1)=".",FALSE,TRUE)</formula>
    </cfRule>
    <cfRule type="expression" dxfId="2806" priority="13730">
      <formula>IF(RIGHT(TEXT(P19,"0.#"),1)=".",TRUE,FALSE)</formula>
    </cfRule>
  </conditionalFormatting>
  <conditionalFormatting sqref="AE101 AQ101">
    <cfRule type="expression" dxfId="2805" priority="13721">
      <formula>IF(RIGHT(TEXT(AE101,"0.#"),1)=".",FALSE,TRUE)</formula>
    </cfRule>
    <cfRule type="expression" dxfId="2804" priority="13722">
      <formula>IF(RIGHT(TEXT(AE101,"0.#"),1)=".",TRUE,FALSE)</formula>
    </cfRule>
  </conditionalFormatting>
  <conditionalFormatting sqref="Y784:Y790">
    <cfRule type="expression" dxfId="2803" priority="13707">
      <formula>IF(RIGHT(TEXT(Y784,"0.#"),1)=".",FALSE,TRUE)</formula>
    </cfRule>
    <cfRule type="expression" dxfId="2802" priority="13708">
      <formula>IF(RIGHT(TEXT(Y784,"0.#"),1)=".",TRUE,FALSE)</formula>
    </cfRule>
  </conditionalFormatting>
  <conditionalFormatting sqref="AU791">
    <cfRule type="expression" dxfId="2801" priority="13703">
      <formula>IF(RIGHT(TEXT(AU791,"0.#"),1)=".",FALSE,TRUE)</formula>
    </cfRule>
    <cfRule type="expression" dxfId="2800" priority="13704">
      <formula>IF(RIGHT(TEXT(AU791,"0.#"),1)=".",TRUE,FALSE)</formula>
    </cfRule>
  </conditionalFormatting>
  <conditionalFormatting sqref="AU784:AU790">
    <cfRule type="expression" dxfId="2799" priority="13701">
      <formula>IF(RIGHT(TEXT(AU784,"0.#"),1)=".",FALSE,TRUE)</formula>
    </cfRule>
    <cfRule type="expression" dxfId="2798" priority="13702">
      <formula>IF(RIGHT(TEXT(AU784,"0.#"),1)=".",TRUE,FALSE)</formula>
    </cfRule>
  </conditionalFormatting>
  <conditionalFormatting sqref="Y821 Y808 Y795">
    <cfRule type="expression" dxfId="2797" priority="13687">
      <formula>IF(RIGHT(TEXT(Y795,"0.#"),1)=".",FALSE,TRUE)</formula>
    </cfRule>
    <cfRule type="expression" dxfId="2796" priority="13688">
      <formula>IF(RIGHT(TEXT(Y795,"0.#"),1)=".",TRUE,FALSE)</formula>
    </cfRule>
  </conditionalFormatting>
  <conditionalFormatting sqref="Y830 Y817 Y804">
    <cfRule type="expression" dxfId="2795" priority="13685">
      <formula>IF(RIGHT(TEXT(Y804,"0.#"),1)=".",FALSE,TRUE)</formula>
    </cfRule>
    <cfRule type="expression" dxfId="2794" priority="13686">
      <formula>IF(RIGHT(TEXT(Y804,"0.#"),1)=".",TRUE,FALSE)</formula>
    </cfRule>
  </conditionalFormatting>
  <conditionalFormatting sqref="AU821 AU808 AU795">
    <cfRule type="expression" dxfId="2793" priority="13681">
      <formula>IF(RIGHT(TEXT(AU795,"0.#"),1)=".",FALSE,TRUE)</formula>
    </cfRule>
    <cfRule type="expression" dxfId="2792" priority="13682">
      <formula>IF(RIGHT(TEXT(AU795,"0.#"),1)=".",TRUE,FALSE)</formula>
    </cfRule>
  </conditionalFormatting>
  <conditionalFormatting sqref="AU830 AU817 AU804">
    <cfRule type="expression" dxfId="2791" priority="13679">
      <formula>IF(RIGHT(TEXT(AU804,"0.#"),1)=".",FALSE,TRUE)</formula>
    </cfRule>
    <cfRule type="expression" dxfId="2790" priority="13680">
      <formula>IF(RIGHT(TEXT(AU804,"0.#"),1)=".",TRUE,FALSE)</formula>
    </cfRule>
  </conditionalFormatting>
  <conditionalFormatting sqref="AU822:AU829 AU820 AU809:AU816 AU807 AU796:AU803 AU794">
    <cfRule type="expression" dxfId="2789" priority="13677">
      <formula>IF(RIGHT(TEXT(AU794,"0.#"),1)=".",FALSE,TRUE)</formula>
    </cfRule>
    <cfRule type="expression" dxfId="2788" priority="13678">
      <formula>IF(RIGHT(TEXT(AU794,"0.#"),1)=".",TRUE,FALSE)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Q116">
    <cfRule type="expression" dxfId="2617" priority="13185">
      <formula>IF(RIGHT(TEXT(AQ116,"0.#"),1)=".",FALSE,TRUE)</formula>
    </cfRule>
    <cfRule type="expression" dxfId="2616" priority="13186">
      <formula>IF(RIGHT(TEXT(AQ116,"0.#"),1)=".",TRUE,FALSE)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M117">
    <cfRule type="expression" dxfId="2613" priority="13179">
      <formula>IF(RIGHT(TEXT(AM117,"0.#"),1)=".",FALSE,TRUE)</formula>
    </cfRule>
    <cfRule type="expression" dxfId="2612" priority="13180">
      <formula>IF(RIGHT(TEXT(AM117,"0.#"),1)=".",TRUE,FALSE)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38">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1">
    <cfRule type="expression" dxfId="2085" priority="2093">
      <formula>IF(RIGHT(TEXT(Y871,"0.#"),1)=".",FALSE,TRUE)</formula>
    </cfRule>
    <cfRule type="expression" dxfId="2084" priority="2094">
      <formula>IF(RIGHT(TEXT(Y871,"0.#"),1)=".",TRUE,FALSE)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1:AO871">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34:AI135 AM134:AM135 AQ134:AQ135">
    <cfRule type="expression" dxfId="721" priority="21">
      <formula>IF(RIGHT(TEXT(AI134,"0.#"),1)=".",FALSE,TRUE)</formula>
    </cfRule>
    <cfRule type="expression" dxfId="720" priority="22">
      <formula>IF(RIGHT(TEXT(AI134,"0.#"),1)=".",TRUE,FALSE)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4"/>
      <c r="AA2" s="835"/>
      <c r="AB2" s="1038" t="s">
        <v>11</v>
      </c>
      <c r="AC2" s="1039"/>
      <c r="AD2" s="1040"/>
      <c r="AE2" s="1044" t="s">
        <v>556</v>
      </c>
      <c r="AF2" s="1044"/>
      <c r="AG2" s="1044"/>
      <c r="AH2" s="1044"/>
      <c r="AI2" s="1044" t="s">
        <v>553</v>
      </c>
      <c r="AJ2" s="1044"/>
      <c r="AK2" s="1044"/>
      <c r="AL2" s="1044"/>
      <c r="AM2" s="1044" t="s">
        <v>527</v>
      </c>
      <c r="AN2" s="1044"/>
      <c r="AO2" s="104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4"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4"/>
      <c r="AA9" s="835"/>
      <c r="AB9" s="1038" t="s">
        <v>11</v>
      </c>
      <c r="AC9" s="1039"/>
      <c r="AD9" s="1040"/>
      <c r="AE9" s="1044" t="s">
        <v>557</v>
      </c>
      <c r="AF9" s="1044"/>
      <c r="AG9" s="1044"/>
      <c r="AH9" s="1044"/>
      <c r="AI9" s="1044" t="s">
        <v>553</v>
      </c>
      <c r="AJ9" s="1044"/>
      <c r="AK9" s="1044"/>
      <c r="AL9" s="1044"/>
      <c r="AM9" s="1044" t="s">
        <v>527</v>
      </c>
      <c r="AN9" s="1044"/>
      <c r="AO9" s="104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4"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4"/>
      <c r="AA16" s="835"/>
      <c r="AB16" s="1038" t="s">
        <v>11</v>
      </c>
      <c r="AC16" s="1039"/>
      <c r="AD16" s="1040"/>
      <c r="AE16" s="1044" t="s">
        <v>556</v>
      </c>
      <c r="AF16" s="1044"/>
      <c r="AG16" s="1044"/>
      <c r="AH16" s="1044"/>
      <c r="AI16" s="1044" t="s">
        <v>554</v>
      </c>
      <c r="AJ16" s="1044"/>
      <c r="AK16" s="1044"/>
      <c r="AL16" s="1044"/>
      <c r="AM16" s="1044" t="s">
        <v>527</v>
      </c>
      <c r="AN16" s="1044"/>
      <c r="AO16" s="104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4"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4"/>
      <c r="AA23" s="835"/>
      <c r="AB23" s="1038" t="s">
        <v>11</v>
      </c>
      <c r="AC23" s="1039"/>
      <c r="AD23" s="1040"/>
      <c r="AE23" s="1044" t="s">
        <v>558</v>
      </c>
      <c r="AF23" s="1044"/>
      <c r="AG23" s="1044"/>
      <c r="AH23" s="1044"/>
      <c r="AI23" s="1044" t="s">
        <v>553</v>
      </c>
      <c r="AJ23" s="1044"/>
      <c r="AK23" s="1044"/>
      <c r="AL23" s="1044"/>
      <c r="AM23" s="1044" t="s">
        <v>527</v>
      </c>
      <c r="AN23" s="1044"/>
      <c r="AO23" s="104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4"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4"/>
      <c r="AA30" s="835"/>
      <c r="AB30" s="1038" t="s">
        <v>11</v>
      </c>
      <c r="AC30" s="1039"/>
      <c r="AD30" s="1040"/>
      <c r="AE30" s="1044" t="s">
        <v>556</v>
      </c>
      <c r="AF30" s="1044"/>
      <c r="AG30" s="1044"/>
      <c r="AH30" s="1044"/>
      <c r="AI30" s="1044" t="s">
        <v>553</v>
      </c>
      <c r="AJ30" s="1044"/>
      <c r="AK30" s="1044"/>
      <c r="AL30" s="1044"/>
      <c r="AM30" s="1044" t="s">
        <v>551</v>
      </c>
      <c r="AN30" s="1044"/>
      <c r="AO30" s="104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4"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4"/>
      <c r="AA37" s="835"/>
      <c r="AB37" s="1038" t="s">
        <v>11</v>
      </c>
      <c r="AC37" s="1039"/>
      <c r="AD37" s="1040"/>
      <c r="AE37" s="1044" t="s">
        <v>558</v>
      </c>
      <c r="AF37" s="1044"/>
      <c r="AG37" s="1044"/>
      <c r="AH37" s="1044"/>
      <c r="AI37" s="1044" t="s">
        <v>555</v>
      </c>
      <c r="AJ37" s="1044"/>
      <c r="AK37" s="1044"/>
      <c r="AL37" s="1044"/>
      <c r="AM37" s="1044" t="s">
        <v>552</v>
      </c>
      <c r="AN37" s="1044"/>
      <c r="AO37" s="104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4"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4"/>
      <c r="AA44" s="835"/>
      <c r="AB44" s="1038" t="s">
        <v>11</v>
      </c>
      <c r="AC44" s="1039"/>
      <c r="AD44" s="1040"/>
      <c r="AE44" s="1044" t="s">
        <v>556</v>
      </c>
      <c r="AF44" s="1044"/>
      <c r="AG44" s="1044"/>
      <c r="AH44" s="1044"/>
      <c r="AI44" s="1044" t="s">
        <v>553</v>
      </c>
      <c r="AJ44" s="1044"/>
      <c r="AK44" s="1044"/>
      <c r="AL44" s="1044"/>
      <c r="AM44" s="1044" t="s">
        <v>527</v>
      </c>
      <c r="AN44" s="1044"/>
      <c r="AO44" s="104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4"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4"/>
      <c r="AA51" s="835"/>
      <c r="AB51" s="557" t="s">
        <v>11</v>
      </c>
      <c r="AC51" s="1039"/>
      <c r="AD51" s="1040"/>
      <c r="AE51" s="1044" t="s">
        <v>556</v>
      </c>
      <c r="AF51" s="1044"/>
      <c r="AG51" s="1044"/>
      <c r="AH51" s="1044"/>
      <c r="AI51" s="1044" t="s">
        <v>553</v>
      </c>
      <c r="AJ51" s="1044"/>
      <c r="AK51" s="1044"/>
      <c r="AL51" s="1044"/>
      <c r="AM51" s="1044" t="s">
        <v>527</v>
      </c>
      <c r="AN51" s="1044"/>
      <c r="AO51" s="104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4"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4"/>
      <c r="AA58" s="835"/>
      <c r="AB58" s="1038" t="s">
        <v>11</v>
      </c>
      <c r="AC58" s="1039"/>
      <c r="AD58" s="1040"/>
      <c r="AE58" s="1044" t="s">
        <v>556</v>
      </c>
      <c r="AF58" s="1044"/>
      <c r="AG58" s="1044"/>
      <c r="AH58" s="1044"/>
      <c r="AI58" s="1044" t="s">
        <v>553</v>
      </c>
      <c r="AJ58" s="1044"/>
      <c r="AK58" s="1044"/>
      <c r="AL58" s="1044"/>
      <c r="AM58" s="1044" t="s">
        <v>527</v>
      </c>
      <c r="AN58" s="1044"/>
      <c r="AO58" s="104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4"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4"/>
      <c r="AA65" s="835"/>
      <c r="AB65" s="1038" t="s">
        <v>11</v>
      </c>
      <c r="AC65" s="1039"/>
      <c r="AD65" s="1040"/>
      <c r="AE65" s="1044" t="s">
        <v>556</v>
      </c>
      <c r="AF65" s="1044"/>
      <c r="AG65" s="1044"/>
      <c r="AH65" s="1044"/>
      <c r="AI65" s="1044" t="s">
        <v>553</v>
      </c>
      <c r="AJ65" s="1044"/>
      <c r="AK65" s="1044"/>
      <c r="AL65" s="1044"/>
      <c r="AM65" s="1044" t="s">
        <v>527</v>
      </c>
      <c r="AN65" s="1044"/>
      <c r="AO65" s="104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797" t="s">
        <v>491</v>
      </c>
      <c r="H2" s="798"/>
      <c r="I2" s="798"/>
      <c r="J2" s="798"/>
      <c r="K2" s="798"/>
      <c r="L2" s="798"/>
      <c r="M2" s="798"/>
      <c r="N2" s="798"/>
      <c r="O2" s="798"/>
      <c r="P2" s="798"/>
      <c r="Q2" s="798"/>
      <c r="R2" s="798"/>
      <c r="S2" s="798"/>
      <c r="T2" s="798"/>
      <c r="U2" s="798"/>
      <c r="V2" s="798"/>
      <c r="W2" s="798"/>
      <c r="X2" s="798"/>
      <c r="Y2" s="798"/>
      <c r="Z2" s="798"/>
      <c r="AA2" s="798"/>
      <c r="AB2" s="845"/>
      <c r="AC2" s="797"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0" t="s">
        <v>17</v>
      </c>
      <c r="H3" s="674"/>
      <c r="I3" s="674"/>
      <c r="J3" s="674"/>
      <c r="K3" s="674"/>
      <c r="L3" s="673" t="s">
        <v>18</v>
      </c>
      <c r="M3" s="674"/>
      <c r="N3" s="674"/>
      <c r="O3" s="674"/>
      <c r="P3" s="674"/>
      <c r="Q3" s="674"/>
      <c r="R3" s="674"/>
      <c r="S3" s="674"/>
      <c r="T3" s="674"/>
      <c r="U3" s="674"/>
      <c r="V3" s="674"/>
      <c r="W3" s="674"/>
      <c r="X3" s="675"/>
      <c r="Y3" s="659" t="s">
        <v>19</v>
      </c>
      <c r="Z3" s="660"/>
      <c r="AA3" s="660"/>
      <c r="AB3" s="804"/>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7"/>
      <c r="B4" s="1058"/>
      <c r="C4" s="1058"/>
      <c r="D4" s="1058"/>
      <c r="E4" s="1058"/>
      <c r="F4" s="1059"/>
      <c r="G4" s="840"/>
      <c r="H4" s="841"/>
      <c r="I4" s="841"/>
      <c r="J4" s="841"/>
      <c r="K4" s="842"/>
      <c r="L4" s="670"/>
      <c r="M4" s="671"/>
      <c r="N4" s="671"/>
      <c r="O4" s="671"/>
      <c r="P4" s="671"/>
      <c r="Q4" s="671"/>
      <c r="R4" s="671"/>
      <c r="S4" s="671"/>
      <c r="T4" s="671"/>
      <c r="U4" s="671"/>
      <c r="V4" s="671"/>
      <c r="W4" s="671"/>
      <c r="X4" s="672"/>
      <c r="Y4" s="388"/>
      <c r="Z4" s="389"/>
      <c r="AA4" s="389"/>
      <c r="AB4" s="390"/>
      <c r="AC4" s="840"/>
      <c r="AD4" s="841"/>
      <c r="AE4" s="841"/>
      <c r="AF4" s="841"/>
      <c r="AG4" s="842"/>
      <c r="AH4" s="670"/>
      <c r="AI4" s="671"/>
      <c r="AJ4" s="671"/>
      <c r="AK4" s="671"/>
      <c r="AL4" s="671"/>
      <c r="AM4" s="671"/>
      <c r="AN4" s="671"/>
      <c r="AO4" s="671"/>
      <c r="AP4" s="671"/>
      <c r="AQ4" s="671"/>
      <c r="AR4" s="671"/>
      <c r="AS4" s="671"/>
      <c r="AT4" s="672"/>
      <c r="AU4" s="388"/>
      <c r="AV4" s="389"/>
      <c r="AW4" s="389"/>
      <c r="AX4" s="658"/>
    </row>
    <row r="5" spans="1:50" ht="24.75" customHeight="1" x14ac:dyDescent="0.15">
      <c r="A5" s="1057"/>
      <c r="B5" s="1058"/>
      <c r="C5" s="1058"/>
      <c r="D5" s="1058"/>
      <c r="E5" s="1058"/>
      <c r="F5" s="105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7"/>
      <c r="B6" s="1058"/>
      <c r="C6" s="1058"/>
      <c r="D6" s="1058"/>
      <c r="E6" s="1058"/>
      <c r="F6" s="105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7"/>
      <c r="B7" s="1058"/>
      <c r="C7" s="1058"/>
      <c r="D7" s="1058"/>
      <c r="E7" s="1058"/>
      <c r="F7" s="105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7"/>
      <c r="B8" s="1058"/>
      <c r="C8" s="1058"/>
      <c r="D8" s="1058"/>
      <c r="E8" s="1058"/>
      <c r="F8" s="105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7"/>
      <c r="B9" s="1058"/>
      <c r="C9" s="1058"/>
      <c r="D9" s="1058"/>
      <c r="E9" s="1058"/>
      <c r="F9" s="105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7"/>
      <c r="B10" s="1058"/>
      <c r="C10" s="1058"/>
      <c r="D10" s="1058"/>
      <c r="E10" s="1058"/>
      <c r="F10" s="105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7"/>
      <c r="B11" s="1058"/>
      <c r="C11" s="1058"/>
      <c r="D11" s="1058"/>
      <c r="E11" s="1058"/>
      <c r="F11" s="105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7"/>
      <c r="B12" s="1058"/>
      <c r="C12" s="1058"/>
      <c r="D12" s="1058"/>
      <c r="E12" s="1058"/>
      <c r="F12" s="105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7"/>
      <c r="B13" s="1058"/>
      <c r="C13" s="1058"/>
      <c r="D13" s="1058"/>
      <c r="E13" s="1058"/>
      <c r="F13" s="105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7"/>
      <c r="B15" s="1058"/>
      <c r="C15" s="1058"/>
      <c r="D15" s="1058"/>
      <c r="E15" s="1058"/>
      <c r="F15" s="1059"/>
      <c r="G15" s="797" t="s">
        <v>390</v>
      </c>
      <c r="H15" s="798"/>
      <c r="I15" s="798"/>
      <c r="J15" s="798"/>
      <c r="K15" s="798"/>
      <c r="L15" s="798"/>
      <c r="M15" s="798"/>
      <c r="N15" s="798"/>
      <c r="O15" s="798"/>
      <c r="P15" s="798"/>
      <c r="Q15" s="798"/>
      <c r="R15" s="798"/>
      <c r="S15" s="798"/>
      <c r="T15" s="798"/>
      <c r="U15" s="798"/>
      <c r="V15" s="798"/>
      <c r="W15" s="798"/>
      <c r="X15" s="798"/>
      <c r="Y15" s="798"/>
      <c r="Z15" s="798"/>
      <c r="AA15" s="798"/>
      <c r="AB15" s="845"/>
      <c r="AC15" s="797" t="s">
        <v>391</v>
      </c>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25.5" customHeight="1" x14ac:dyDescent="0.15">
      <c r="A16" s="1057"/>
      <c r="B16" s="1058"/>
      <c r="C16" s="1058"/>
      <c r="D16" s="1058"/>
      <c r="E16" s="1058"/>
      <c r="F16" s="1059"/>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7"/>
      <c r="B17" s="1058"/>
      <c r="C17" s="1058"/>
      <c r="D17" s="1058"/>
      <c r="E17" s="1058"/>
      <c r="F17" s="1059"/>
      <c r="G17" s="840"/>
      <c r="H17" s="841"/>
      <c r="I17" s="841"/>
      <c r="J17" s="841"/>
      <c r="K17" s="842"/>
      <c r="L17" s="670"/>
      <c r="M17" s="671"/>
      <c r="N17" s="671"/>
      <c r="O17" s="671"/>
      <c r="P17" s="671"/>
      <c r="Q17" s="671"/>
      <c r="R17" s="671"/>
      <c r="S17" s="671"/>
      <c r="T17" s="671"/>
      <c r="U17" s="671"/>
      <c r="V17" s="671"/>
      <c r="W17" s="671"/>
      <c r="X17" s="672"/>
      <c r="Y17" s="388"/>
      <c r="Z17" s="389"/>
      <c r="AA17" s="389"/>
      <c r="AB17" s="390"/>
      <c r="AC17" s="840"/>
      <c r="AD17" s="841"/>
      <c r="AE17" s="841"/>
      <c r="AF17" s="841"/>
      <c r="AG17" s="842"/>
      <c r="AH17" s="670"/>
      <c r="AI17" s="671"/>
      <c r="AJ17" s="671"/>
      <c r="AK17" s="671"/>
      <c r="AL17" s="671"/>
      <c r="AM17" s="671"/>
      <c r="AN17" s="671"/>
      <c r="AO17" s="671"/>
      <c r="AP17" s="671"/>
      <c r="AQ17" s="671"/>
      <c r="AR17" s="671"/>
      <c r="AS17" s="671"/>
      <c r="AT17" s="672"/>
      <c r="AU17" s="388"/>
      <c r="AV17" s="389"/>
      <c r="AW17" s="389"/>
      <c r="AX17" s="658"/>
    </row>
    <row r="18" spans="1:50" ht="24.75" customHeight="1" x14ac:dyDescent="0.15">
      <c r="A18" s="1057"/>
      <c r="B18" s="1058"/>
      <c r="C18" s="1058"/>
      <c r="D18" s="1058"/>
      <c r="E18" s="1058"/>
      <c r="F18" s="105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7"/>
      <c r="B19" s="1058"/>
      <c r="C19" s="1058"/>
      <c r="D19" s="1058"/>
      <c r="E19" s="1058"/>
      <c r="F19" s="105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7"/>
      <c r="B20" s="1058"/>
      <c r="C20" s="1058"/>
      <c r="D20" s="1058"/>
      <c r="E20" s="1058"/>
      <c r="F20" s="105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7"/>
      <c r="B21" s="1058"/>
      <c r="C21" s="1058"/>
      <c r="D21" s="1058"/>
      <c r="E21" s="1058"/>
      <c r="F21" s="105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7"/>
      <c r="B22" s="1058"/>
      <c r="C22" s="1058"/>
      <c r="D22" s="1058"/>
      <c r="E22" s="1058"/>
      <c r="F22" s="105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7"/>
      <c r="B23" s="1058"/>
      <c r="C23" s="1058"/>
      <c r="D23" s="1058"/>
      <c r="E23" s="1058"/>
      <c r="F23" s="105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7"/>
      <c r="B24" s="1058"/>
      <c r="C24" s="1058"/>
      <c r="D24" s="1058"/>
      <c r="E24" s="1058"/>
      <c r="F24" s="105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7"/>
      <c r="B25" s="1058"/>
      <c r="C25" s="1058"/>
      <c r="D25" s="1058"/>
      <c r="E25" s="1058"/>
      <c r="F25" s="105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7"/>
      <c r="B26" s="1058"/>
      <c r="C26" s="1058"/>
      <c r="D26" s="1058"/>
      <c r="E26" s="1058"/>
      <c r="F26" s="105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7"/>
      <c r="B28" s="1058"/>
      <c r="C28" s="1058"/>
      <c r="D28" s="1058"/>
      <c r="E28" s="1058"/>
      <c r="F28" s="1059"/>
      <c r="G28" s="797" t="s">
        <v>389</v>
      </c>
      <c r="H28" s="798"/>
      <c r="I28" s="798"/>
      <c r="J28" s="798"/>
      <c r="K28" s="798"/>
      <c r="L28" s="798"/>
      <c r="M28" s="798"/>
      <c r="N28" s="798"/>
      <c r="O28" s="798"/>
      <c r="P28" s="798"/>
      <c r="Q28" s="798"/>
      <c r="R28" s="798"/>
      <c r="S28" s="798"/>
      <c r="T28" s="798"/>
      <c r="U28" s="798"/>
      <c r="V28" s="798"/>
      <c r="W28" s="798"/>
      <c r="X28" s="798"/>
      <c r="Y28" s="798"/>
      <c r="Z28" s="798"/>
      <c r="AA28" s="798"/>
      <c r="AB28" s="845"/>
      <c r="AC28" s="797" t="s">
        <v>392</v>
      </c>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ht="24.75" customHeight="1" x14ac:dyDescent="0.15">
      <c r="A29" s="1057"/>
      <c r="B29" s="1058"/>
      <c r="C29" s="1058"/>
      <c r="D29" s="1058"/>
      <c r="E29" s="1058"/>
      <c r="F29" s="1059"/>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7"/>
      <c r="B30" s="1058"/>
      <c r="C30" s="1058"/>
      <c r="D30" s="1058"/>
      <c r="E30" s="1058"/>
      <c r="F30" s="1059"/>
      <c r="G30" s="840"/>
      <c r="H30" s="841"/>
      <c r="I30" s="841"/>
      <c r="J30" s="841"/>
      <c r="K30" s="842"/>
      <c r="L30" s="670"/>
      <c r="M30" s="671"/>
      <c r="N30" s="671"/>
      <c r="O30" s="671"/>
      <c r="P30" s="671"/>
      <c r="Q30" s="671"/>
      <c r="R30" s="671"/>
      <c r="S30" s="671"/>
      <c r="T30" s="671"/>
      <c r="U30" s="671"/>
      <c r="V30" s="671"/>
      <c r="W30" s="671"/>
      <c r="X30" s="672"/>
      <c r="Y30" s="388"/>
      <c r="Z30" s="389"/>
      <c r="AA30" s="389"/>
      <c r="AB30" s="390"/>
      <c r="AC30" s="840"/>
      <c r="AD30" s="841"/>
      <c r="AE30" s="841"/>
      <c r="AF30" s="841"/>
      <c r="AG30" s="842"/>
      <c r="AH30" s="670"/>
      <c r="AI30" s="671"/>
      <c r="AJ30" s="671"/>
      <c r="AK30" s="671"/>
      <c r="AL30" s="671"/>
      <c r="AM30" s="671"/>
      <c r="AN30" s="671"/>
      <c r="AO30" s="671"/>
      <c r="AP30" s="671"/>
      <c r="AQ30" s="671"/>
      <c r="AR30" s="671"/>
      <c r="AS30" s="671"/>
      <c r="AT30" s="672"/>
      <c r="AU30" s="388"/>
      <c r="AV30" s="389"/>
      <c r="AW30" s="389"/>
      <c r="AX30" s="658"/>
    </row>
    <row r="31" spans="1:50" ht="24.75" customHeight="1" x14ac:dyDescent="0.15">
      <c r="A31" s="1057"/>
      <c r="B31" s="1058"/>
      <c r="C31" s="1058"/>
      <c r="D31" s="1058"/>
      <c r="E31" s="1058"/>
      <c r="F31" s="105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7"/>
      <c r="B32" s="1058"/>
      <c r="C32" s="1058"/>
      <c r="D32" s="1058"/>
      <c r="E32" s="1058"/>
      <c r="F32" s="105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7"/>
      <c r="B33" s="1058"/>
      <c r="C33" s="1058"/>
      <c r="D33" s="1058"/>
      <c r="E33" s="1058"/>
      <c r="F33" s="105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7"/>
      <c r="B34" s="1058"/>
      <c r="C34" s="1058"/>
      <c r="D34" s="1058"/>
      <c r="E34" s="1058"/>
      <c r="F34" s="105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7"/>
      <c r="B35" s="1058"/>
      <c r="C35" s="1058"/>
      <c r="D35" s="1058"/>
      <c r="E35" s="1058"/>
      <c r="F35" s="105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7"/>
      <c r="B36" s="1058"/>
      <c r="C36" s="1058"/>
      <c r="D36" s="1058"/>
      <c r="E36" s="1058"/>
      <c r="F36" s="105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7"/>
      <c r="B37" s="1058"/>
      <c r="C37" s="1058"/>
      <c r="D37" s="1058"/>
      <c r="E37" s="1058"/>
      <c r="F37" s="105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7"/>
      <c r="B38" s="1058"/>
      <c r="C38" s="1058"/>
      <c r="D38" s="1058"/>
      <c r="E38" s="1058"/>
      <c r="F38" s="105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7"/>
      <c r="B39" s="1058"/>
      <c r="C39" s="1058"/>
      <c r="D39" s="1058"/>
      <c r="E39" s="1058"/>
      <c r="F39" s="105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7"/>
      <c r="B41" s="1058"/>
      <c r="C41" s="1058"/>
      <c r="D41" s="1058"/>
      <c r="E41" s="1058"/>
      <c r="F41" s="1059"/>
      <c r="G41" s="797" t="s">
        <v>437</v>
      </c>
      <c r="H41" s="798"/>
      <c r="I41" s="798"/>
      <c r="J41" s="798"/>
      <c r="K41" s="798"/>
      <c r="L41" s="798"/>
      <c r="M41" s="798"/>
      <c r="N41" s="798"/>
      <c r="O41" s="798"/>
      <c r="P41" s="798"/>
      <c r="Q41" s="798"/>
      <c r="R41" s="798"/>
      <c r="S41" s="798"/>
      <c r="T41" s="798"/>
      <c r="U41" s="798"/>
      <c r="V41" s="798"/>
      <c r="W41" s="798"/>
      <c r="X41" s="798"/>
      <c r="Y41" s="798"/>
      <c r="Z41" s="798"/>
      <c r="AA41" s="798"/>
      <c r="AB41" s="845"/>
      <c r="AC41" s="797" t="s">
        <v>303</v>
      </c>
      <c r="AD41" s="798"/>
      <c r="AE41" s="798"/>
      <c r="AF41" s="798"/>
      <c r="AG41" s="798"/>
      <c r="AH41" s="798"/>
      <c r="AI41" s="798"/>
      <c r="AJ41" s="798"/>
      <c r="AK41" s="798"/>
      <c r="AL41" s="798"/>
      <c r="AM41" s="798"/>
      <c r="AN41" s="798"/>
      <c r="AO41" s="798"/>
      <c r="AP41" s="798"/>
      <c r="AQ41" s="798"/>
      <c r="AR41" s="798"/>
      <c r="AS41" s="798"/>
      <c r="AT41" s="798"/>
      <c r="AU41" s="798"/>
      <c r="AV41" s="798"/>
      <c r="AW41" s="798"/>
      <c r="AX41" s="799"/>
    </row>
    <row r="42" spans="1:50" ht="24.75" customHeight="1" x14ac:dyDescent="0.15">
      <c r="A42" s="1057"/>
      <c r="B42" s="1058"/>
      <c r="C42" s="1058"/>
      <c r="D42" s="1058"/>
      <c r="E42" s="1058"/>
      <c r="F42" s="1059"/>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7"/>
      <c r="B43" s="1058"/>
      <c r="C43" s="1058"/>
      <c r="D43" s="1058"/>
      <c r="E43" s="1058"/>
      <c r="F43" s="1059"/>
      <c r="G43" s="840"/>
      <c r="H43" s="841"/>
      <c r="I43" s="841"/>
      <c r="J43" s="841"/>
      <c r="K43" s="842"/>
      <c r="L43" s="670"/>
      <c r="M43" s="671"/>
      <c r="N43" s="671"/>
      <c r="O43" s="671"/>
      <c r="P43" s="671"/>
      <c r="Q43" s="671"/>
      <c r="R43" s="671"/>
      <c r="S43" s="671"/>
      <c r="T43" s="671"/>
      <c r="U43" s="671"/>
      <c r="V43" s="671"/>
      <c r="W43" s="671"/>
      <c r="X43" s="672"/>
      <c r="Y43" s="388"/>
      <c r="Z43" s="389"/>
      <c r="AA43" s="389"/>
      <c r="AB43" s="390"/>
      <c r="AC43" s="840"/>
      <c r="AD43" s="841"/>
      <c r="AE43" s="841"/>
      <c r="AF43" s="841"/>
      <c r="AG43" s="842"/>
      <c r="AH43" s="670"/>
      <c r="AI43" s="671"/>
      <c r="AJ43" s="671"/>
      <c r="AK43" s="671"/>
      <c r="AL43" s="671"/>
      <c r="AM43" s="671"/>
      <c r="AN43" s="671"/>
      <c r="AO43" s="671"/>
      <c r="AP43" s="671"/>
      <c r="AQ43" s="671"/>
      <c r="AR43" s="671"/>
      <c r="AS43" s="671"/>
      <c r="AT43" s="672"/>
      <c r="AU43" s="388"/>
      <c r="AV43" s="389"/>
      <c r="AW43" s="389"/>
      <c r="AX43" s="658"/>
    </row>
    <row r="44" spans="1:50" ht="24.75" customHeight="1" x14ac:dyDescent="0.15">
      <c r="A44" s="1057"/>
      <c r="B44" s="1058"/>
      <c r="C44" s="1058"/>
      <c r="D44" s="1058"/>
      <c r="E44" s="1058"/>
      <c r="F44" s="105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7"/>
      <c r="B45" s="1058"/>
      <c r="C45" s="1058"/>
      <c r="D45" s="1058"/>
      <c r="E45" s="1058"/>
      <c r="F45" s="105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7"/>
      <c r="B46" s="1058"/>
      <c r="C46" s="1058"/>
      <c r="D46" s="1058"/>
      <c r="E46" s="1058"/>
      <c r="F46" s="105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7"/>
      <c r="B47" s="1058"/>
      <c r="C47" s="1058"/>
      <c r="D47" s="1058"/>
      <c r="E47" s="1058"/>
      <c r="F47" s="105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7"/>
      <c r="B48" s="1058"/>
      <c r="C48" s="1058"/>
      <c r="D48" s="1058"/>
      <c r="E48" s="1058"/>
      <c r="F48" s="105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7"/>
      <c r="B49" s="1058"/>
      <c r="C49" s="1058"/>
      <c r="D49" s="1058"/>
      <c r="E49" s="1058"/>
      <c r="F49" s="105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7"/>
      <c r="B50" s="1058"/>
      <c r="C50" s="1058"/>
      <c r="D50" s="1058"/>
      <c r="E50" s="1058"/>
      <c r="F50" s="105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7"/>
      <c r="B51" s="1058"/>
      <c r="C51" s="1058"/>
      <c r="D51" s="1058"/>
      <c r="E51" s="1058"/>
      <c r="F51" s="105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7"/>
      <c r="B52" s="1058"/>
      <c r="C52" s="1058"/>
      <c r="D52" s="1058"/>
      <c r="E52" s="1058"/>
      <c r="F52" s="105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797" t="s">
        <v>304</v>
      </c>
      <c r="H55" s="798"/>
      <c r="I55" s="798"/>
      <c r="J55" s="798"/>
      <c r="K55" s="798"/>
      <c r="L55" s="798"/>
      <c r="M55" s="798"/>
      <c r="N55" s="798"/>
      <c r="O55" s="798"/>
      <c r="P55" s="798"/>
      <c r="Q55" s="798"/>
      <c r="R55" s="798"/>
      <c r="S55" s="798"/>
      <c r="T55" s="798"/>
      <c r="U55" s="798"/>
      <c r="V55" s="798"/>
      <c r="W55" s="798"/>
      <c r="X55" s="798"/>
      <c r="Y55" s="798"/>
      <c r="Z55" s="798"/>
      <c r="AA55" s="798"/>
      <c r="AB55" s="845"/>
      <c r="AC55" s="797" t="s">
        <v>393</v>
      </c>
      <c r="AD55" s="798"/>
      <c r="AE55" s="798"/>
      <c r="AF55" s="798"/>
      <c r="AG55" s="798"/>
      <c r="AH55" s="798"/>
      <c r="AI55" s="798"/>
      <c r="AJ55" s="798"/>
      <c r="AK55" s="798"/>
      <c r="AL55" s="798"/>
      <c r="AM55" s="798"/>
      <c r="AN55" s="798"/>
      <c r="AO55" s="798"/>
      <c r="AP55" s="798"/>
      <c r="AQ55" s="798"/>
      <c r="AR55" s="798"/>
      <c r="AS55" s="798"/>
      <c r="AT55" s="798"/>
      <c r="AU55" s="798"/>
      <c r="AV55" s="798"/>
      <c r="AW55" s="798"/>
      <c r="AX55" s="799"/>
    </row>
    <row r="56" spans="1:50" ht="24.75" customHeight="1" x14ac:dyDescent="0.15">
      <c r="A56" s="1057"/>
      <c r="B56" s="1058"/>
      <c r="C56" s="1058"/>
      <c r="D56" s="1058"/>
      <c r="E56" s="1058"/>
      <c r="F56" s="1059"/>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7"/>
      <c r="B57" s="1058"/>
      <c r="C57" s="1058"/>
      <c r="D57" s="1058"/>
      <c r="E57" s="1058"/>
      <c r="F57" s="1059"/>
      <c r="G57" s="840"/>
      <c r="H57" s="841"/>
      <c r="I57" s="841"/>
      <c r="J57" s="841"/>
      <c r="K57" s="842"/>
      <c r="L57" s="670"/>
      <c r="M57" s="671"/>
      <c r="N57" s="671"/>
      <c r="O57" s="671"/>
      <c r="P57" s="671"/>
      <c r="Q57" s="671"/>
      <c r="R57" s="671"/>
      <c r="S57" s="671"/>
      <c r="T57" s="671"/>
      <c r="U57" s="671"/>
      <c r="V57" s="671"/>
      <c r="W57" s="671"/>
      <c r="X57" s="672"/>
      <c r="Y57" s="388"/>
      <c r="Z57" s="389"/>
      <c r="AA57" s="389"/>
      <c r="AB57" s="390"/>
      <c r="AC57" s="840"/>
      <c r="AD57" s="841"/>
      <c r="AE57" s="841"/>
      <c r="AF57" s="841"/>
      <c r="AG57" s="842"/>
      <c r="AH57" s="670"/>
      <c r="AI57" s="671"/>
      <c r="AJ57" s="671"/>
      <c r="AK57" s="671"/>
      <c r="AL57" s="671"/>
      <c r="AM57" s="671"/>
      <c r="AN57" s="671"/>
      <c r="AO57" s="671"/>
      <c r="AP57" s="671"/>
      <c r="AQ57" s="671"/>
      <c r="AR57" s="671"/>
      <c r="AS57" s="671"/>
      <c r="AT57" s="672"/>
      <c r="AU57" s="388"/>
      <c r="AV57" s="389"/>
      <c r="AW57" s="389"/>
      <c r="AX57" s="658"/>
    </row>
    <row r="58" spans="1:50" ht="24.75" customHeight="1" x14ac:dyDescent="0.15">
      <c r="A58" s="1057"/>
      <c r="B58" s="1058"/>
      <c r="C58" s="1058"/>
      <c r="D58" s="1058"/>
      <c r="E58" s="1058"/>
      <c r="F58" s="105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7"/>
      <c r="B59" s="1058"/>
      <c r="C59" s="1058"/>
      <c r="D59" s="1058"/>
      <c r="E59" s="1058"/>
      <c r="F59" s="105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7"/>
      <c r="B60" s="1058"/>
      <c r="C60" s="1058"/>
      <c r="D60" s="1058"/>
      <c r="E60" s="1058"/>
      <c r="F60" s="105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7"/>
      <c r="B61" s="1058"/>
      <c r="C61" s="1058"/>
      <c r="D61" s="1058"/>
      <c r="E61" s="1058"/>
      <c r="F61" s="105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7"/>
      <c r="B62" s="1058"/>
      <c r="C62" s="1058"/>
      <c r="D62" s="1058"/>
      <c r="E62" s="1058"/>
      <c r="F62" s="105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7"/>
      <c r="B63" s="1058"/>
      <c r="C63" s="1058"/>
      <c r="D63" s="1058"/>
      <c r="E63" s="1058"/>
      <c r="F63" s="105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7"/>
      <c r="B64" s="1058"/>
      <c r="C64" s="1058"/>
      <c r="D64" s="1058"/>
      <c r="E64" s="1058"/>
      <c r="F64" s="105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7"/>
      <c r="B65" s="1058"/>
      <c r="C65" s="1058"/>
      <c r="D65" s="1058"/>
      <c r="E65" s="1058"/>
      <c r="F65" s="105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7"/>
      <c r="B66" s="1058"/>
      <c r="C66" s="1058"/>
      <c r="D66" s="1058"/>
      <c r="E66" s="1058"/>
      <c r="F66" s="105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7"/>
      <c r="B68" s="1058"/>
      <c r="C68" s="1058"/>
      <c r="D68" s="1058"/>
      <c r="E68" s="1058"/>
      <c r="F68" s="1059"/>
      <c r="G68" s="797" t="s">
        <v>394</v>
      </c>
      <c r="H68" s="798"/>
      <c r="I68" s="798"/>
      <c r="J68" s="798"/>
      <c r="K68" s="798"/>
      <c r="L68" s="798"/>
      <c r="M68" s="798"/>
      <c r="N68" s="798"/>
      <c r="O68" s="798"/>
      <c r="P68" s="798"/>
      <c r="Q68" s="798"/>
      <c r="R68" s="798"/>
      <c r="S68" s="798"/>
      <c r="T68" s="798"/>
      <c r="U68" s="798"/>
      <c r="V68" s="798"/>
      <c r="W68" s="798"/>
      <c r="X68" s="798"/>
      <c r="Y68" s="798"/>
      <c r="Z68" s="798"/>
      <c r="AA68" s="798"/>
      <c r="AB68" s="845"/>
      <c r="AC68" s="797" t="s">
        <v>395</v>
      </c>
      <c r="AD68" s="798"/>
      <c r="AE68" s="798"/>
      <c r="AF68" s="798"/>
      <c r="AG68" s="798"/>
      <c r="AH68" s="798"/>
      <c r="AI68" s="798"/>
      <c r="AJ68" s="798"/>
      <c r="AK68" s="798"/>
      <c r="AL68" s="798"/>
      <c r="AM68" s="798"/>
      <c r="AN68" s="798"/>
      <c r="AO68" s="798"/>
      <c r="AP68" s="798"/>
      <c r="AQ68" s="798"/>
      <c r="AR68" s="798"/>
      <c r="AS68" s="798"/>
      <c r="AT68" s="798"/>
      <c r="AU68" s="798"/>
      <c r="AV68" s="798"/>
      <c r="AW68" s="798"/>
      <c r="AX68" s="799"/>
    </row>
    <row r="69" spans="1:50" ht="25.5" customHeight="1" x14ac:dyDescent="0.15">
      <c r="A69" s="1057"/>
      <c r="B69" s="1058"/>
      <c r="C69" s="1058"/>
      <c r="D69" s="1058"/>
      <c r="E69" s="1058"/>
      <c r="F69" s="1059"/>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7"/>
      <c r="B70" s="1058"/>
      <c r="C70" s="1058"/>
      <c r="D70" s="1058"/>
      <c r="E70" s="1058"/>
      <c r="F70" s="1059"/>
      <c r="G70" s="840"/>
      <c r="H70" s="841"/>
      <c r="I70" s="841"/>
      <c r="J70" s="841"/>
      <c r="K70" s="842"/>
      <c r="L70" s="670"/>
      <c r="M70" s="671"/>
      <c r="N70" s="671"/>
      <c r="O70" s="671"/>
      <c r="P70" s="671"/>
      <c r="Q70" s="671"/>
      <c r="R70" s="671"/>
      <c r="S70" s="671"/>
      <c r="T70" s="671"/>
      <c r="U70" s="671"/>
      <c r="V70" s="671"/>
      <c r="W70" s="671"/>
      <c r="X70" s="672"/>
      <c r="Y70" s="388"/>
      <c r="Z70" s="389"/>
      <c r="AA70" s="389"/>
      <c r="AB70" s="390"/>
      <c r="AC70" s="840"/>
      <c r="AD70" s="841"/>
      <c r="AE70" s="841"/>
      <c r="AF70" s="841"/>
      <c r="AG70" s="842"/>
      <c r="AH70" s="670"/>
      <c r="AI70" s="671"/>
      <c r="AJ70" s="671"/>
      <c r="AK70" s="671"/>
      <c r="AL70" s="671"/>
      <c r="AM70" s="671"/>
      <c r="AN70" s="671"/>
      <c r="AO70" s="671"/>
      <c r="AP70" s="671"/>
      <c r="AQ70" s="671"/>
      <c r="AR70" s="671"/>
      <c r="AS70" s="671"/>
      <c r="AT70" s="672"/>
      <c r="AU70" s="388"/>
      <c r="AV70" s="389"/>
      <c r="AW70" s="389"/>
      <c r="AX70" s="658"/>
    </row>
    <row r="71" spans="1:50" ht="24.75" customHeight="1" x14ac:dyDescent="0.15">
      <c r="A71" s="1057"/>
      <c r="B71" s="1058"/>
      <c r="C71" s="1058"/>
      <c r="D71" s="1058"/>
      <c r="E71" s="1058"/>
      <c r="F71" s="105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7"/>
      <c r="B72" s="1058"/>
      <c r="C72" s="1058"/>
      <c r="D72" s="1058"/>
      <c r="E72" s="1058"/>
      <c r="F72" s="105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7"/>
      <c r="B73" s="1058"/>
      <c r="C73" s="1058"/>
      <c r="D73" s="1058"/>
      <c r="E73" s="1058"/>
      <c r="F73" s="105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7"/>
      <c r="B74" s="1058"/>
      <c r="C74" s="1058"/>
      <c r="D74" s="1058"/>
      <c r="E74" s="1058"/>
      <c r="F74" s="105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7"/>
      <c r="B75" s="1058"/>
      <c r="C75" s="1058"/>
      <c r="D75" s="1058"/>
      <c r="E75" s="1058"/>
      <c r="F75" s="105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7"/>
      <c r="B76" s="1058"/>
      <c r="C76" s="1058"/>
      <c r="D76" s="1058"/>
      <c r="E76" s="1058"/>
      <c r="F76" s="105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7"/>
      <c r="B77" s="1058"/>
      <c r="C77" s="1058"/>
      <c r="D77" s="1058"/>
      <c r="E77" s="1058"/>
      <c r="F77" s="105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7"/>
      <c r="B78" s="1058"/>
      <c r="C78" s="1058"/>
      <c r="D78" s="1058"/>
      <c r="E78" s="1058"/>
      <c r="F78" s="105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7"/>
      <c r="B79" s="1058"/>
      <c r="C79" s="1058"/>
      <c r="D79" s="1058"/>
      <c r="E79" s="1058"/>
      <c r="F79" s="105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7"/>
      <c r="B81" s="1058"/>
      <c r="C81" s="1058"/>
      <c r="D81" s="1058"/>
      <c r="E81" s="1058"/>
      <c r="F81" s="1059"/>
      <c r="G81" s="797" t="s">
        <v>396</v>
      </c>
      <c r="H81" s="798"/>
      <c r="I81" s="798"/>
      <c r="J81" s="798"/>
      <c r="K81" s="798"/>
      <c r="L81" s="798"/>
      <c r="M81" s="798"/>
      <c r="N81" s="798"/>
      <c r="O81" s="798"/>
      <c r="P81" s="798"/>
      <c r="Q81" s="798"/>
      <c r="R81" s="798"/>
      <c r="S81" s="798"/>
      <c r="T81" s="798"/>
      <c r="U81" s="798"/>
      <c r="V81" s="798"/>
      <c r="W81" s="798"/>
      <c r="X81" s="798"/>
      <c r="Y81" s="798"/>
      <c r="Z81" s="798"/>
      <c r="AA81" s="798"/>
      <c r="AB81" s="845"/>
      <c r="AC81" s="797" t="s">
        <v>397</v>
      </c>
      <c r="AD81" s="798"/>
      <c r="AE81" s="798"/>
      <c r="AF81" s="798"/>
      <c r="AG81" s="798"/>
      <c r="AH81" s="798"/>
      <c r="AI81" s="798"/>
      <c r="AJ81" s="798"/>
      <c r="AK81" s="798"/>
      <c r="AL81" s="798"/>
      <c r="AM81" s="798"/>
      <c r="AN81" s="798"/>
      <c r="AO81" s="798"/>
      <c r="AP81" s="798"/>
      <c r="AQ81" s="798"/>
      <c r="AR81" s="798"/>
      <c r="AS81" s="798"/>
      <c r="AT81" s="798"/>
      <c r="AU81" s="798"/>
      <c r="AV81" s="798"/>
      <c r="AW81" s="798"/>
      <c r="AX81" s="799"/>
    </row>
    <row r="82" spans="1:50" ht="24.75" customHeight="1" x14ac:dyDescent="0.15">
      <c r="A82" s="1057"/>
      <c r="B82" s="1058"/>
      <c r="C82" s="1058"/>
      <c r="D82" s="1058"/>
      <c r="E82" s="1058"/>
      <c r="F82" s="1059"/>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7"/>
      <c r="B83" s="1058"/>
      <c r="C83" s="1058"/>
      <c r="D83" s="1058"/>
      <c r="E83" s="1058"/>
      <c r="F83" s="1059"/>
      <c r="G83" s="840"/>
      <c r="H83" s="841"/>
      <c r="I83" s="841"/>
      <c r="J83" s="841"/>
      <c r="K83" s="842"/>
      <c r="L83" s="670"/>
      <c r="M83" s="671"/>
      <c r="N83" s="671"/>
      <c r="O83" s="671"/>
      <c r="P83" s="671"/>
      <c r="Q83" s="671"/>
      <c r="R83" s="671"/>
      <c r="S83" s="671"/>
      <c r="T83" s="671"/>
      <c r="U83" s="671"/>
      <c r="V83" s="671"/>
      <c r="W83" s="671"/>
      <c r="X83" s="672"/>
      <c r="Y83" s="388"/>
      <c r="Z83" s="389"/>
      <c r="AA83" s="389"/>
      <c r="AB83" s="390"/>
      <c r="AC83" s="840"/>
      <c r="AD83" s="841"/>
      <c r="AE83" s="841"/>
      <c r="AF83" s="841"/>
      <c r="AG83" s="842"/>
      <c r="AH83" s="670"/>
      <c r="AI83" s="671"/>
      <c r="AJ83" s="671"/>
      <c r="AK83" s="671"/>
      <c r="AL83" s="671"/>
      <c r="AM83" s="671"/>
      <c r="AN83" s="671"/>
      <c r="AO83" s="671"/>
      <c r="AP83" s="671"/>
      <c r="AQ83" s="671"/>
      <c r="AR83" s="671"/>
      <c r="AS83" s="671"/>
      <c r="AT83" s="672"/>
      <c r="AU83" s="388"/>
      <c r="AV83" s="389"/>
      <c r="AW83" s="389"/>
      <c r="AX83" s="658"/>
    </row>
    <row r="84" spans="1:50" ht="24.75" customHeight="1" x14ac:dyDescent="0.15">
      <c r="A84" s="1057"/>
      <c r="B84" s="1058"/>
      <c r="C84" s="1058"/>
      <c r="D84" s="1058"/>
      <c r="E84" s="1058"/>
      <c r="F84" s="105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7"/>
      <c r="B85" s="1058"/>
      <c r="C85" s="1058"/>
      <c r="D85" s="1058"/>
      <c r="E85" s="1058"/>
      <c r="F85" s="105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7"/>
      <c r="B86" s="1058"/>
      <c r="C86" s="1058"/>
      <c r="D86" s="1058"/>
      <c r="E86" s="1058"/>
      <c r="F86" s="105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7"/>
      <c r="B87" s="1058"/>
      <c r="C87" s="1058"/>
      <c r="D87" s="1058"/>
      <c r="E87" s="1058"/>
      <c r="F87" s="105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7"/>
      <c r="B88" s="1058"/>
      <c r="C88" s="1058"/>
      <c r="D88" s="1058"/>
      <c r="E88" s="1058"/>
      <c r="F88" s="105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7"/>
      <c r="B89" s="1058"/>
      <c r="C89" s="1058"/>
      <c r="D89" s="1058"/>
      <c r="E89" s="1058"/>
      <c r="F89" s="105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7"/>
      <c r="B90" s="1058"/>
      <c r="C90" s="1058"/>
      <c r="D90" s="1058"/>
      <c r="E90" s="1058"/>
      <c r="F90" s="105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7"/>
      <c r="B91" s="1058"/>
      <c r="C91" s="1058"/>
      <c r="D91" s="1058"/>
      <c r="E91" s="1058"/>
      <c r="F91" s="105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7"/>
      <c r="B92" s="1058"/>
      <c r="C92" s="1058"/>
      <c r="D92" s="1058"/>
      <c r="E92" s="1058"/>
      <c r="F92" s="105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7"/>
      <c r="B94" s="1058"/>
      <c r="C94" s="1058"/>
      <c r="D94" s="1058"/>
      <c r="E94" s="1058"/>
      <c r="F94" s="1059"/>
      <c r="G94" s="797" t="s">
        <v>398</v>
      </c>
      <c r="H94" s="798"/>
      <c r="I94" s="798"/>
      <c r="J94" s="798"/>
      <c r="K94" s="798"/>
      <c r="L94" s="798"/>
      <c r="M94" s="798"/>
      <c r="N94" s="798"/>
      <c r="O94" s="798"/>
      <c r="P94" s="798"/>
      <c r="Q94" s="798"/>
      <c r="R94" s="798"/>
      <c r="S94" s="798"/>
      <c r="T94" s="798"/>
      <c r="U94" s="798"/>
      <c r="V94" s="798"/>
      <c r="W94" s="798"/>
      <c r="X94" s="798"/>
      <c r="Y94" s="798"/>
      <c r="Z94" s="798"/>
      <c r="AA94" s="798"/>
      <c r="AB94" s="845"/>
      <c r="AC94" s="797" t="s">
        <v>305</v>
      </c>
      <c r="AD94" s="798"/>
      <c r="AE94" s="798"/>
      <c r="AF94" s="798"/>
      <c r="AG94" s="798"/>
      <c r="AH94" s="798"/>
      <c r="AI94" s="798"/>
      <c r="AJ94" s="798"/>
      <c r="AK94" s="798"/>
      <c r="AL94" s="798"/>
      <c r="AM94" s="798"/>
      <c r="AN94" s="798"/>
      <c r="AO94" s="798"/>
      <c r="AP94" s="798"/>
      <c r="AQ94" s="798"/>
      <c r="AR94" s="798"/>
      <c r="AS94" s="798"/>
      <c r="AT94" s="798"/>
      <c r="AU94" s="798"/>
      <c r="AV94" s="798"/>
      <c r="AW94" s="798"/>
      <c r="AX94" s="799"/>
    </row>
    <row r="95" spans="1:50" ht="24.75" customHeight="1" x14ac:dyDescent="0.15">
      <c r="A95" s="1057"/>
      <c r="B95" s="1058"/>
      <c r="C95" s="1058"/>
      <c r="D95" s="1058"/>
      <c r="E95" s="1058"/>
      <c r="F95" s="1059"/>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7"/>
      <c r="B96" s="1058"/>
      <c r="C96" s="1058"/>
      <c r="D96" s="1058"/>
      <c r="E96" s="1058"/>
      <c r="F96" s="1059"/>
      <c r="G96" s="840"/>
      <c r="H96" s="841"/>
      <c r="I96" s="841"/>
      <c r="J96" s="841"/>
      <c r="K96" s="842"/>
      <c r="L96" s="670"/>
      <c r="M96" s="671"/>
      <c r="N96" s="671"/>
      <c r="O96" s="671"/>
      <c r="P96" s="671"/>
      <c r="Q96" s="671"/>
      <c r="R96" s="671"/>
      <c r="S96" s="671"/>
      <c r="T96" s="671"/>
      <c r="U96" s="671"/>
      <c r="V96" s="671"/>
      <c r="W96" s="671"/>
      <c r="X96" s="672"/>
      <c r="Y96" s="388"/>
      <c r="Z96" s="389"/>
      <c r="AA96" s="389"/>
      <c r="AB96" s="390"/>
      <c r="AC96" s="840"/>
      <c r="AD96" s="841"/>
      <c r="AE96" s="841"/>
      <c r="AF96" s="841"/>
      <c r="AG96" s="842"/>
      <c r="AH96" s="670"/>
      <c r="AI96" s="671"/>
      <c r="AJ96" s="671"/>
      <c r="AK96" s="671"/>
      <c r="AL96" s="671"/>
      <c r="AM96" s="671"/>
      <c r="AN96" s="671"/>
      <c r="AO96" s="671"/>
      <c r="AP96" s="671"/>
      <c r="AQ96" s="671"/>
      <c r="AR96" s="671"/>
      <c r="AS96" s="671"/>
      <c r="AT96" s="672"/>
      <c r="AU96" s="388"/>
      <c r="AV96" s="389"/>
      <c r="AW96" s="389"/>
      <c r="AX96" s="658"/>
    </row>
    <row r="97" spans="1:50" ht="24.75" customHeight="1" x14ac:dyDescent="0.15">
      <c r="A97" s="1057"/>
      <c r="B97" s="1058"/>
      <c r="C97" s="1058"/>
      <c r="D97" s="1058"/>
      <c r="E97" s="1058"/>
      <c r="F97" s="105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7"/>
      <c r="B98" s="1058"/>
      <c r="C98" s="1058"/>
      <c r="D98" s="1058"/>
      <c r="E98" s="1058"/>
      <c r="F98" s="105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7"/>
      <c r="B99" s="1058"/>
      <c r="C99" s="1058"/>
      <c r="D99" s="1058"/>
      <c r="E99" s="1058"/>
      <c r="F99" s="105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7"/>
      <c r="B100" s="1058"/>
      <c r="C100" s="1058"/>
      <c r="D100" s="1058"/>
      <c r="E100" s="1058"/>
      <c r="F100" s="105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7"/>
      <c r="B101" s="1058"/>
      <c r="C101" s="1058"/>
      <c r="D101" s="1058"/>
      <c r="E101" s="1058"/>
      <c r="F101" s="105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7"/>
      <c r="B102" s="1058"/>
      <c r="C102" s="1058"/>
      <c r="D102" s="1058"/>
      <c r="E102" s="1058"/>
      <c r="F102" s="105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7"/>
      <c r="B103" s="1058"/>
      <c r="C103" s="1058"/>
      <c r="D103" s="1058"/>
      <c r="E103" s="1058"/>
      <c r="F103" s="105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7"/>
      <c r="B104" s="1058"/>
      <c r="C104" s="1058"/>
      <c r="D104" s="1058"/>
      <c r="E104" s="1058"/>
      <c r="F104" s="105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7"/>
      <c r="B105" s="1058"/>
      <c r="C105" s="1058"/>
      <c r="D105" s="1058"/>
      <c r="E105" s="1058"/>
      <c r="F105" s="105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797" t="s">
        <v>306</v>
      </c>
      <c r="H108" s="798"/>
      <c r="I108" s="798"/>
      <c r="J108" s="798"/>
      <c r="K108" s="798"/>
      <c r="L108" s="798"/>
      <c r="M108" s="798"/>
      <c r="N108" s="798"/>
      <c r="O108" s="798"/>
      <c r="P108" s="798"/>
      <c r="Q108" s="798"/>
      <c r="R108" s="798"/>
      <c r="S108" s="798"/>
      <c r="T108" s="798"/>
      <c r="U108" s="798"/>
      <c r="V108" s="798"/>
      <c r="W108" s="798"/>
      <c r="X108" s="798"/>
      <c r="Y108" s="798"/>
      <c r="Z108" s="798"/>
      <c r="AA108" s="798"/>
      <c r="AB108" s="845"/>
      <c r="AC108" s="797" t="s">
        <v>399</v>
      </c>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4.75" customHeight="1" x14ac:dyDescent="0.15">
      <c r="A109" s="1057"/>
      <c r="B109" s="1058"/>
      <c r="C109" s="1058"/>
      <c r="D109" s="1058"/>
      <c r="E109" s="1058"/>
      <c r="F109" s="1059"/>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7"/>
      <c r="B110" s="1058"/>
      <c r="C110" s="1058"/>
      <c r="D110" s="1058"/>
      <c r="E110" s="1058"/>
      <c r="F110" s="1059"/>
      <c r="G110" s="840"/>
      <c r="H110" s="841"/>
      <c r="I110" s="841"/>
      <c r="J110" s="841"/>
      <c r="K110" s="842"/>
      <c r="L110" s="670"/>
      <c r="M110" s="671"/>
      <c r="N110" s="671"/>
      <c r="O110" s="671"/>
      <c r="P110" s="671"/>
      <c r="Q110" s="671"/>
      <c r="R110" s="671"/>
      <c r="S110" s="671"/>
      <c r="T110" s="671"/>
      <c r="U110" s="671"/>
      <c r="V110" s="671"/>
      <c r="W110" s="671"/>
      <c r="X110" s="672"/>
      <c r="Y110" s="388"/>
      <c r="Z110" s="389"/>
      <c r="AA110" s="389"/>
      <c r="AB110" s="390"/>
      <c r="AC110" s="840"/>
      <c r="AD110" s="841"/>
      <c r="AE110" s="841"/>
      <c r="AF110" s="841"/>
      <c r="AG110" s="842"/>
      <c r="AH110" s="670"/>
      <c r="AI110" s="671"/>
      <c r="AJ110" s="671"/>
      <c r="AK110" s="671"/>
      <c r="AL110" s="671"/>
      <c r="AM110" s="671"/>
      <c r="AN110" s="671"/>
      <c r="AO110" s="671"/>
      <c r="AP110" s="671"/>
      <c r="AQ110" s="671"/>
      <c r="AR110" s="671"/>
      <c r="AS110" s="671"/>
      <c r="AT110" s="672"/>
      <c r="AU110" s="388"/>
      <c r="AV110" s="389"/>
      <c r="AW110" s="389"/>
      <c r="AX110" s="658"/>
    </row>
    <row r="111" spans="1:50" ht="24.75" customHeight="1" x14ac:dyDescent="0.15">
      <c r="A111" s="1057"/>
      <c r="B111" s="1058"/>
      <c r="C111" s="1058"/>
      <c r="D111" s="1058"/>
      <c r="E111" s="1058"/>
      <c r="F111" s="105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7"/>
      <c r="B112" s="1058"/>
      <c r="C112" s="1058"/>
      <c r="D112" s="1058"/>
      <c r="E112" s="1058"/>
      <c r="F112" s="105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7"/>
      <c r="B113" s="1058"/>
      <c r="C113" s="1058"/>
      <c r="D113" s="1058"/>
      <c r="E113" s="1058"/>
      <c r="F113" s="105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7"/>
      <c r="B114" s="1058"/>
      <c r="C114" s="1058"/>
      <c r="D114" s="1058"/>
      <c r="E114" s="1058"/>
      <c r="F114" s="105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7"/>
      <c r="B115" s="1058"/>
      <c r="C115" s="1058"/>
      <c r="D115" s="1058"/>
      <c r="E115" s="1058"/>
      <c r="F115" s="105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7"/>
      <c r="B116" s="1058"/>
      <c r="C116" s="1058"/>
      <c r="D116" s="1058"/>
      <c r="E116" s="1058"/>
      <c r="F116" s="105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7"/>
      <c r="B117" s="1058"/>
      <c r="C117" s="1058"/>
      <c r="D117" s="1058"/>
      <c r="E117" s="1058"/>
      <c r="F117" s="105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7"/>
      <c r="B118" s="1058"/>
      <c r="C118" s="1058"/>
      <c r="D118" s="1058"/>
      <c r="E118" s="1058"/>
      <c r="F118" s="105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7"/>
      <c r="B119" s="1058"/>
      <c r="C119" s="1058"/>
      <c r="D119" s="1058"/>
      <c r="E119" s="1058"/>
      <c r="F119" s="105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7"/>
      <c r="B121" s="1058"/>
      <c r="C121" s="1058"/>
      <c r="D121" s="1058"/>
      <c r="E121" s="1058"/>
      <c r="F121" s="1059"/>
      <c r="G121" s="797" t="s">
        <v>400</v>
      </c>
      <c r="H121" s="798"/>
      <c r="I121" s="798"/>
      <c r="J121" s="798"/>
      <c r="K121" s="798"/>
      <c r="L121" s="798"/>
      <c r="M121" s="798"/>
      <c r="N121" s="798"/>
      <c r="O121" s="798"/>
      <c r="P121" s="798"/>
      <c r="Q121" s="798"/>
      <c r="R121" s="798"/>
      <c r="S121" s="798"/>
      <c r="T121" s="798"/>
      <c r="U121" s="798"/>
      <c r="V121" s="798"/>
      <c r="W121" s="798"/>
      <c r="X121" s="798"/>
      <c r="Y121" s="798"/>
      <c r="Z121" s="798"/>
      <c r="AA121" s="798"/>
      <c r="AB121" s="845"/>
      <c r="AC121" s="797" t="s">
        <v>401</v>
      </c>
      <c r="AD121" s="798"/>
      <c r="AE121" s="798"/>
      <c r="AF121" s="798"/>
      <c r="AG121" s="798"/>
      <c r="AH121" s="798"/>
      <c r="AI121" s="798"/>
      <c r="AJ121" s="798"/>
      <c r="AK121" s="798"/>
      <c r="AL121" s="798"/>
      <c r="AM121" s="798"/>
      <c r="AN121" s="798"/>
      <c r="AO121" s="798"/>
      <c r="AP121" s="798"/>
      <c r="AQ121" s="798"/>
      <c r="AR121" s="798"/>
      <c r="AS121" s="798"/>
      <c r="AT121" s="798"/>
      <c r="AU121" s="798"/>
      <c r="AV121" s="798"/>
      <c r="AW121" s="798"/>
      <c r="AX121" s="799"/>
    </row>
    <row r="122" spans="1:50" ht="25.5" customHeight="1" x14ac:dyDescent="0.15">
      <c r="A122" s="1057"/>
      <c r="B122" s="1058"/>
      <c r="C122" s="1058"/>
      <c r="D122" s="1058"/>
      <c r="E122" s="1058"/>
      <c r="F122" s="1059"/>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7"/>
      <c r="B123" s="1058"/>
      <c r="C123" s="1058"/>
      <c r="D123" s="1058"/>
      <c r="E123" s="1058"/>
      <c r="F123" s="1059"/>
      <c r="G123" s="840"/>
      <c r="H123" s="841"/>
      <c r="I123" s="841"/>
      <c r="J123" s="841"/>
      <c r="K123" s="842"/>
      <c r="L123" s="670"/>
      <c r="M123" s="671"/>
      <c r="N123" s="671"/>
      <c r="O123" s="671"/>
      <c r="P123" s="671"/>
      <c r="Q123" s="671"/>
      <c r="R123" s="671"/>
      <c r="S123" s="671"/>
      <c r="T123" s="671"/>
      <c r="U123" s="671"/>
      <c r="V123" s="671"/>
      <c r="W123" s="671"/>
      <c r="X123" s="672"/>
      <c r="Y123" s="388"/>
      <c r="Z123" s="389"/>
      <c r="AA123" s="389"/>
      <c r="AB123" s="390"/>
      <c r="AC123" s="840"/>
      <c r="AD123" s="841"/>
      <c r="AE123" s="841"/>
      <c r="AF123" s="841"/>
      <c r="AG123" s="842"/>
      <c r="AH123" s="670"/>
      <c r="AI123" s="671"/>
      <c r="AJ123" s="671"/>
      <c r="AK123" s="671"/>
      <c r="AL123" s="671"/>
      <c r="AM123" s="671"/>
      <c r="AN123" s="671"/>
      <c r="AO123" s="671"/>
      <c r="AP123" s="671"/>
      <c r="AQ123" s="671"/>
      <c r="AR123" s="671"/>
      <c r="AS123" s="671"/>
      <c r="AT123" s="672"/>
      <c r="AU123" s="388"/>
      <c r="AV123" s="389"/>
      <c r="AW123" s="389"/>
      <c r="AX123" s="658"/>
    </row>
    <row r="124" spans="1:50" ht="24.75" customHeight="1" x14ac:dyDescent="0.15">
      <c r="A124" s="1057"/>
      <c r="B124" s="1058"/>
      <c r="C124" s="1058"/>
      <c r="D124" s="1058"/>
      <c r="E124" s="1058"/>
      <c r="F124" s="105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7"/>
      <c r="B125" s="1058"/>
      <c r="C125" s="1058"/>
      <c r="D125" s="1058"/>
      <c r="E125" s="1058"/>
      <c r="F125" s="105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7"/>
      <c r="B126" s="1058"/>
      <c r="C126" s="1058"/>
      <c r="D126" s="1058"/>
      <c r="E126" s="1058"/>
      <c r="F126" s="105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7"/>
      <c r="B127" s="1058"/>
      <c r="C127" s="1058"/>
      <c r="D127" s="1058"/>
      <c r="E127" s="1058"/>
      <c r="F127" s="105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7"/>
      <c r="B128" s="1058"/>
      <c r="C128" s="1058"/>
      <c r="D128" s="1058"/>
      <c r="E128" s="1058"/>
      <c r="F128" s="105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7"/>
      <c r="B129" s="1058"/>
      <c r="C129" s="1058"/>
      <c r="D129" s="1058"/>
      <c r="E129" s="1058"/>
      <c r="F129" s="105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7"/>
      <c r="B130" s="1058"/>
      <c r="C130" s="1058"/>
      <c r="D130" s="1058"/>
      <c r="E130" s="1058"/>
      <c r="F130" s="105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7"/>
      <c r="B131" s="1058"/>
      <c r="C131" s="1058"/>
      <c r="D131" s="1058"/>
      <c r="E131" s="1058"/>
      <c r="F131" s="105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7"/>
      <c r="B132" s="1058"/>
      <c r="C132" s="1058"/>
      <c r="D132" s="1058"/>
      <c r="E132" s="1058"/>
      <c r="F132" s="105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7"/>
      <c r="B134" s="1058"/>
      <c r="C134" s="1058"/>
      <c r="D134" s="1058"/>
      <c r="E134" s="1058"/>
      <c r="F134" s="1059"/>
      <c r="G134" s="797" t="s">
        <v>402</v>
      </c>
      <c r="H134" s="798"/>
      <c r="I134" s="798"/>
      <c r="J134" s="798"/>
      <c r="K134" s="798"/>
      <c r="L134" s="798"/>
      <c r="M134" s="798"/>
      <c r="N134" s="798"/>
      <c r="O134" s="798"/>
      <c r="P134" s="798"/>
      <c r="Q134" s="798"/>
      <c r="R134" s="798"/>
      <c r="S134" s="798"/>
      <c r="T134" s="798"/>
      <c r="U134" s="798"/>
      <c r="V134" s="798"/>
      <c r="W134" s="798"/>
      <c r="X134" s="798"/>
      <c r="Y134" s="798"/>
      <c r="Z134" s="798"/>
      <c r="AA134" s="798"/>
      <c r="AB134" s="845"/>
      <c r="AC134" s="797" t="s">
        <v>403</v>
      </c>
      <c r="AD134" s="798"/>
      <c r="AE134" s="798"/>
      <c r="AF134" s="798"/>
      <c r="AG134" s="798"/>
      <c r="AH134" s="798"/>
      <c r="AI134" s="798"/>
      <c r="AJ134" s="798"/>
      <c r="AK134" s="798"/>
      <c r="AL134" s="798"/>
      <c r="AM134" s="798"/>
      <c r="AN134" s="798"/>
      <c r="AO134" s="798"/>
      <c r="AP134" s="798"/>
      <c r="AQ134" s="798"/>
      <c r="AR134" s="798"/>
      <c r="AS134" s="798"/>
      <c r="AT134" s="798"/>
      <c r="AU134" s="798"/>
      <c r="AV134" s="798"/>
      <c r="AW134" s="798"/>
      <c r="AX134" s="799"/>
    </row>
    <row r="135" spans="1:50" ht="24.75" customHeight="1" x14ac:dyDescent="0.15">
      <c r="A135" s="1057"/>
      <c r="B135" s="1058"/>
      <c r="C135" s="1058"/>
      <c r="D135" s="1058"/>
      <c r="E135" s="1058"/>
      <c r="F135" s="1059"/>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7"/>
      <c r="B136" s="1058"/>
      <c r="C136" s="1058"/>
      <c r="D136" s="1058"/>
      <c r="E136" s="1058"/>
      <c r="F136" s="1059"/>
      <c r="G136" s="840"/>
      <c r="H136" s="841"/>
      <c r="I136" s="841"/>
      <c r="J136" s="841"/>
      <c r="K136" s="842"/>
      <c r="L136" s="670"/>
      <c r="M136" s="671"/>
      <c r="N136" s="671"/>
      <c r="O136" s="671"/>
      <c r="P136" s="671"/>
      <c r="Q136" s="671"/>
      <c r="R136" s="671"/>
      <c r="S136" s="671"/>
      <c r="T136" s="671"/>
      <c r="U136" s="671"/>
      <c r="V136" s="671"/>
      <c r="W136" s="671"/>
      <c r="X136" s="672"/>
      <c r="Y136" s="388"/>
      <c r="Z136" s="389"/>
      <c r="AA136" s="389"/>
      <c r="AB136" s="390"/>
      <c r="AC136" s="840"/>
      <c r="AD136" s="841"/>
      <c r="AE136" s="841"/>
      <c r="AF136" s="841"/>
      <c r="AG136" s="842"/>
      <c r="AH136" s="670"/>
      <c r="AI136" s="671"/>
      <c r="AJ136" s="671"/>
      <c r="AK136" s="671"/>
      <c r="AL136" s="671"/>
      <c r="AM136" s="671"/>
      <c r="AN136" s="671"/>
      <c r="AO136" s="671"/>
      <c r="AP136" s="671"/>
      <c r="AQ136" s="671"/>
      <c r="AR136" s="671"/>
      <c r="AS136" s="671"/>
      <c r="AT136" s="672"/>
      <c r="AU136" s="388"/>
      <c r="AV136" s="389"/>
      <c r="AW136" s="389"/>
      <c r="AX136" s="658"/>
    </row>
    <row r="137" spans="1:50" ht="24.75" customHeight="1" x14ac:dyDescent="0.15">
      <c r="A137" s="1057"/>
      <c r="B137" s="1058"/>
      <c r="C137" s="1058"/>
      <c r="D137" s="1058"/>
      <c r="E137" s="1058"/>
      <c r="F137" s="105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7"/>
      <c r="B138" s="1058"/>
      <c r="C138" s="1058"/>
      <c r="D138" s="1058"/>
      <c r="E138" s="1058"/>
      <c r="F138" s="105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7"/>
      <c r="B139" s="1058"/>
      <c r="C139" s="1058"/>
      <c r="D139" s="1058"/>
      <c r="E139" s="1058"/>
      <c r="F139" s="105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7"/>
      <c r="B140" s="1058"/>
      <c r="C140" s="1058"/>
      <c r="D140" s="1058"/>
      <c r="E140" s="1058"/>
      <c r="F140" s="105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7"/>
      <c r="B141" s="1058"/>
      <c r="C141" s="1058"/>
      <c r="D141" s="1058"/>
      <c r="E141" s="1058"/>
      <c r="F141" s="105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7"/>
      <c r="B142" s="1058"/>
      <c r="C142" s="1058"/>
      <c r="D142" s="1058"/>
      <c r="E142" s="1058"/>
      <c r="F142" s="105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7"/>
      <c r="B143" s="1058"/>
      <c r="C143" s="1058"/>
      <c r="D143" s="1058"/>
      <c r="E143" s="1058"/>
      <c r="F143" s="105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7"/>
      <c r="B144" s="1058"/>
      <c r="C144" s="1058"/>
      <c r="D144" s="1058"/>
      <c r="E144" s="1058"/>
      <c r="F144" s="105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7"/>
      <c r="B145" s="1058"/>
      <c r="C145" s="1058"/>
      <c r="D145" s="1058"/>
      <c r="E145" s="1058"/>
      <c r="F145" s="105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7"/>
      <c r="B147" s="1058"/>
      <c r="C147" s="1058"/>
      <c r="D147" s="1058"/>
      <c r="E147" s="1058"/>
      <c r="F147" s="1059"/>
      <c r="G147" s="797" t="s">
        <v>404</v>
      </c>
      <c r="H147" s="798"/>
      <c r="I147" s="798"/>
      <c r="J147" s="798"/>
      <c r="K147" s="798"/>
      <c r="L147" s="798"/>
      <c r="M147" s="798"/>
      <c r="N147" s="798"/>
      <c r="O147" s="798"/>
      <c r="P147" s="798"/>
      <c r="Q147" s="798"/>
      <c r="R147" s="798"/>
      <c r="S147" s="798"/>
      <c r="T147" s="798"/>
      <c r="U147" s="798"/>
      <c r="V147" s="798"/>
      <c r="W147" s="798"/>
      <c r="X147" s="798"/>
      <c r="Y147" s="798"/>
      <c r="Z147" s="798"/>
      <c r="AA147" s="798"/>
      <c r="AB147" s="845"/>
      <c r="AC147" s="797" t="s">
        <v>307</v>
      </c>
      <c r="AD147" s="798"/>
      <c r="AE147" s="798"/>
      <c r="AF147" s="798"/>
      <c r="AG147" s="798"/>
      <c r="AH147" s="798"/>
      <c r="AI147" s="798"/>
      <c r="AJ147" s="798"/>
      <c r="AK147" s="798"/>
      <c r="AL147" s="798"/>
      <c r="AM147" s="798"/>
      <c r="AN147" s="798"/>
      <c r="AO147" s="798"/>
      <c r="AP147" s="798"/>
      <c r="AQ147" s="798"/>
      <c r="AR147" s="798"/>
      <c r="AS147" s="798"/>
      <c r="AT147" s="798"/>
      <c r="AU147" s="798"/>
      <c r="AV147" s="798"/>
      <c r="AW147" s="798"/>
      <c r="AX147" s="799"/>
    </row>
    <row r="148" spans="1:50" ht="24.75" customHeight="1" x14ac:dyDescent="0.15">
      <c r="A148" s="1057"/>
      <c r="B148" s="1058"/>
      <c r="C148" s="1058"/>
      <c r="D148" s="1058"/>
      <c r="E148" s="1058"/>
      <c r="F148" s="1059"/>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7"/>
      <c r="B149" s="1058"/>
      <c r="C149" s="1058"/>
      <c r="D149" s="1058"/>
      <c r="E149" s="1058"/>
      <c r="F149" s="1059"/>
      <c r="G149" s="840"/>
      <c r="H149" s="841"/>
      <c r="I149" s="841"/>
      <c r="J149" s="841"/>
      <c r="K149" s="842"/>
      <c r="L149" s="670"/>
      <c r="M149" s="671"/>
      <c r="N149" s="671"/>
      <c r="O149" s="671"/>
      <c r="P149" s="671"/>
      <c r="Q149" s="671"/>
      <c r="R149" s="671"/>
      <c r="S149" s="671"/>
      <c r="T149" s="671"/>
      <c r="U149" s="671"/>
      <c r="V149" s="671"/>
      <c r="W149" s="671"/>
      <c r="X149" s="672"/>
      <c r="Y149" s="388"/>
      <c r="Z149" s="389"/>
      <c r="AA149" s="389"/>
      <c r="AB149" s="390"/>
      <c r="AC149" s="840"/>
      <c r="AD149" s="841"/>
      <c r="AE149" s="841"/>
      <c r="AF149" s="841"/>
      <c r="AG149" s="842"/>
      <c r="AH149" s="670"/>
      <c r="AI149" s="671"/>
      <c r="AJ149" s="671"/>
      <c r="AK149" s="671"/>
      <c r="AL149" s="671"/>
      <c r="AM149" s="671"/>
      <c r="AN149" s="671"/>
      <c r="AO149" s="671"/>
      <c r="AP149" s="671"/>
      <c r="AQ149" s="671"/>
      <c r="AR149" s="671"/>
      <c r="AS149" s="671"/>
      <c r="AT149" s="672"/>
      <c r="AU149" s="388"/>
      <c r="AV149" s="389"/>
      <c r="AW149" s="389"/>
      <c r="AX149" s="658"/>
    </row>
    <row r="150" spans="1:50" ht="24.75" customHeight="1" x14ac:dyDescent="0.15">
      <c r="A150" s="1057"/>
      <c r="B150" s="1058"/>
      <c r="C150" s="1058"/>
      <c r="D150" s="1058"/>
      <c r="E150" s="1058"/>
      <c r="F150" s="105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7"/>
      <c r="B151" s="1058"/>
      <c r="C151" s="1058"/>
      <c r="D151" s="1058"/>
      <c r="E151" s="1058"/>
      <c r="F151" s="105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7"/>
      <c r="B152" s="1058"/>
      <c r="C152" s="1058"/>
      <c r="D152" s="1058"/>
      <c r="E152" s="1058"/>
      <c r="F152" s="105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7"/>
      <c r="B153" s="1058"/>
      <c r="C153" s="1058"/>
      <c r="D153" s="1058"/>
      <c r="E153" s="1058"/>
      <c r="F153" s="105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7"/>
      <c r="B154" s="1058"/>
      <c r="C154" s="1058"/>
      <c r="D154" s="1058"/>
      <c r="E154" s="1058"/>
      <c r="F154" s="105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7"/>
      <c r="B155" s="1058"/>
      <c r="C155" s="1058"/>
      <c r="D155" s="1058"/>
      <c r="E155" s="1058"/>
      <c r="F155" s="105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7"/>
      <c r="B156" s="1058"/>
      <c r="C156" s="1058"/>
      <c r="D156" s="1058"/>
      <c r="E156" s="1058"/>
      <c r="F156" s="105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7"/>
      <c r="B157" s="1058"/>
      <c r="C157" s="1058"/>
      <c r="D157" s="1058"/>
      <c r="E157" s="1058"/>
      <c r="F157" s="105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7"/>
      <c r="B158" s="1058"/>
      <c r="C158" s="1058"/>
      <c r="D158" s="1058"/>
      <c r="E158" s="1058"/>
      <c r="F158" s="105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797" t="s">
        <v>308</v>
      </c>
      <c r="H161" s="798"/>
      <c r="I161" s="798"/>
      <c r="J161" s="798"/>
      <c r="K161" s="798"/>
      <c r="L161" s="798"/>
      <c r="M161" s="798"/>
      <c r="N161" s="798"/>
      <c r="O161" s="798"/>
      <c r="P161" s="798"/>
      <c r="Q161" s="798"/>
      <c r="R161" s="798"/>
      <c r="S161" s="798"/>
      <c r="T161" s="798"/>
      <c r="U161" s="798"/>
      <c r="V161" s="798"/>
      <c r="W161" s="798"/>
      <c r="X161" s="798"/>
      <c r="Y161" s="798"/>
      <c r="Z161" s="798"/>
      <c r="AA161" s="798"/>
      <c r="AB161" s="845"/>
      <c r="AC161" s="797" t="s">
        <v>405</v>
      </c>
      <c r="AD161" s="798"/>
      <c r="AE161" s="798"/>
      <c r="AF161" s="798"/>
      <c r="AG161" s="798"/>
      <c r="AH161" s="798"/>
      <c r="AI161" s="798"/>
      <c r="AJ161" s="798"/>
      <c r="AK161" s="798"/>
      <c r="AL161" s="798"/>
      <c r="AM161" s="798"/>
      <c r="AN161" s="798"/>
      <c r="AO161" s="798"/>
      <c r="AP161" s="798"/>
      <c r="AQ161" s="798"/>
      <c r="AR161" s="798"/>
      <c r="AS161" s="798"/>
      <c r="AT161" s="798"/>
      <c r="AU161" s="798"/>
      <c r="AV161" s="798"/>
      <c r="AW161" s="798"/>
      <c r="AX161" s="799"/>
    </row>
    <row r="162" spans="1:50" ht="24.75" customHeight="1" x14ac:dyDescent="0.15">
      <c r="A162" s="1057"/>
      <c r="B162" s="1058"/>
      <c r="C162" s="1058"/>
      <c r="D162" s="1058"/>
      <c r="E162" s="1058"/>
      <c r="F162" s="1059"/>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7"/>
      <c r="B163" s="1058"/>
      <c r="C163" s="1058"/>
      <c r="D163" s="1058"/>
      <c r="E163" s="1058"/>
      <c r="F163" s="1059"/>
      <c r="G163" s="840"/>
      <c r="H163" s="841"/>
      <c r="I163" s="841"/>
      <c r="J163" s="841"/>
      <c r="K163" s="842"/>
      <c r="L163" s="670"/>
      <c r="M163" s="671"/>
      <c r="N163" s="671"/>
      <c r="O163" s="671"/>
      <c r="P163" s="671"/>
      <c r="Q163" s="671"/>
      <c r="R163" s="671"/>
      <c r="S163" s="671"/>
      <c r="T163" s="671"/>
      <c r="U163" s="671"/>
      <c r="V163" s="671"/>
      <c r="W163" s="671"/>
      <c r="X163" s="672"/>
      <c r="Y163" s="388"/>
      <c r="Z163" s="389"/>
      <c r="AA163" s="389"/>
      <c r="AB163" s="390"/>
      <c r="AC163" s="840"/>
      <c r="AD163" s="841"/>
      <c r="AE163" s="841"/>
      <c r="AF163" s="841"/>
      <c r="AG163" s="842"/>
      <c r="AH163" s="670"/>
      <c r="AI163" s="671"/>
      <c r="AJ163" s="671"/>
      <c r="AK163" s="671"/>
      <c r="AL163" s="671"/>
      <c r="AM163" s="671"/>
      <c r="AN163" s="671"/>
      <c r="AO163" s="671"/>
      <c r="AP163" s="671"/>
      <c r="AQ163" s="671"/>
      <c r="AR163" s="671"/>
      <c r="AS163" s="671"/>
      <c r="AT163" s="672"/>
      <c r="AU163" s="388"/>
      <c r="AV163" s="389"/>
      <c r="AW163" s="389"/>
      <c r="AX163" s="658"/>
    </row>
    <row r="164" spans="1:50" ht="24.75" customHeight="1" x14ac:dyDescent="0.15">
      <c r="A164" s="1057"/>
      <c r="B164" s="1058"/>
      <c r="C164" s="1058"/>
      <c r="D164" s="1058"/>
      <c r="E164" s="1058"/>
      <c r="F164" s="105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7"/>
      <c r="B165" s="1058"/>
      <c r="C165" s="1058"/>
      <c r="D165" s="1058"/>
      <c r="E165" s="1058"/>
      <c r="F165" s="105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7"/>
      <c r="B166" s="1058"/>
      <c r="C166" s="1058"/>
      <c r="D166" s="1058"/>
      <c r="E166" s="1058"/>
      <c r="F166" s="105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7"/>
      <c r="B167" s="1058"/>
      <c r="C167" s="1058"/>
      <c r="D167" s="1058"/>
      <c r="E167" s="1058"/>
      <c r="F167" s="105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7"/>
      <c r="B168" s="1058"/>
      <c r="C168" s="1058"/>
      <c r="D168" s="1058"/>
      <c r="E168" s="1058"/>
      <c r="F168" s="105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7"/>
      <c r="B169" s="1058"/>
      <c r="C169" s="1058"/>
      <c r="D169" s="1058"/>
      <c r="E169" s="1058"/>
      <c r="F169" s="105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7"/>
      <c r="B170" s="1058"/>
      <c r="C170" s="1058"/>
      <c r="D170" s="1058"/>
      <c r="E170" s="1058"/>
      <c r="F170" s="105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7"/>
      <c r="B171" s="1058"/>
      <c r="C171" s="1058"/>
      <c r="D171" s="1058"/>
      <c r="E171" s="1058"/>
      <c r="F171" s="105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7"/>
      <c r="B172" s="1058"/>
      <c r="C172" s="1058"/>
      <c r="D172" s="1058"/>
      <c r="E172" s="1058"/>
      <c r="F172" s="105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7"/>
      <c r="B174" s="1058"/>
      <c r="C174" s="1058"/>
      <c r="D174" s="1058"/>
      <c r="E174" s="1058"/>
      <c r="F174" s="1059"/>
      <c r="G174" s="797" t="s">
        <v>406</v>
      </c>
      <c r="H174" s="798"/>
      <c r="I174" s="798"/>
      <c r="J174" s="798"/>
      <c r="K174" s="798"/>
      <c r="L174" s="798"/>
      <c r="M174" s="798"/>
      <c r="N174" s="798"/>
      <c r="O174" s="798"/>
      <c r="P174" s="798"/>
      <c r="Q174" s="798"/>
      <c r="R174" s="798"/>
      <c r="S174" s="798"/>
      <c r="T174" s="798"/>
      <c r="U174" s="798"/>
      <c r="V174" s="798"/>
      <c r="W174" s="798"/>
      <c r="X174" s="798"/>
      <c r="Y174" s="798"/>
      <c r="Z174" s="798"/>
      <c r="AA174" s="798"/>
      <c r="AB174" s="845"/>
      <c r="AC174" s="797" t="s">
        <v>407</v>
      </c>
      <c r="AD174" s="798"/>
      <c r="AE174" s="798"/>
      <c r="AF174" s="798"/>
      <c r="AG174" s="798"/>
      <c r="AH174" s="798"/>
      <c r="AI174" s="798"/>
      <c r="AJ174" s="798"/>
      <c r="AK174" s="798"/>
      <c r="AL174" s="798"/>
      <c r="AM174" s="798"/>
      <c r="AN174" s="798"/>
      <c r="AO174" s="798"/>
      <c r="AP174" s="798"/>
      <c r="AQ174" s="798"/>
      <c r="AR174" s="798"/>
      <c r="AS174" s="798"/>
      <c r="AT174" s="798"/>
      <c r="AU174" s="798"/>
      <c r="AV174" s="798"/>
      <c r="AW174" s="798"/>
      <c r="AX174" s="799"/>
    </row>
    <row r="175" spans="1:50" ht="25.5" customHeight="1" x14ac:dyDescent="0.15">
      <c r="A175" s="1057"/>
      <c r="B175" s="1058"/>
      <c r="C175" s="1058"/>
      <c r="D175" s="1058"/>
      <c r="E175" s="1058"/>
      <c r="F175" s="1059"/>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7"/>
      <c r="B176" s="1058"/>
      <c r="C176" s="1058"/>
      <c r="D176" s="1058"/>
      <c r="E176" s="1058"/>
      <c r="F176" s="1059"/>
      <c r="G176" s="840"/>
      <c r="H176" s="841"/>
      <c r="I176" s="841"/>
      <c r="J176" s="841"/>
      <c r="K176" s="842"/>
      <c r="L176" s="670"/>
      <c r="M176" s="671"/>
      <c r="N176" s="671"/>
      <c r="O176" s="671"/>
      <c r="P176" s="671"/>
      <c r="Q176" s="671"/>
      <c r="R176" s="671"/>
      <c r="S176" s="671"/>
      <c r="T176" s="671"/>
      <c r="U176" s="671"/>
      <c r="V176" s="671"/>
      <c r="W176" s="671"/>
      <c r="X176" s="672"/>
      <c r="Y176" s="388"/>
      <c r="Z176" s="389"/>
      <c r="AA176" s="389"/>
      <c r="AB176" s="390"/>
      <c r="AC176" s="840"/>
      <c r="AD176" s="841"/>
      <c r="AE176" s="841"/>
      <c r="AF176" s="841"/>
      <c r="AG176" s="842"/>
      <c r="AH176" s="670"/>
      <c r="AI176" s="671"/>
      <c r="AJ176" s="671"/>
      <c r="AK176" s="671"/>
      <c r="AL176" s="671"/>
      <c r="AM176" s="671"/>
      <c r="AN176" s="671"/>
      <c r="AO176" s="671"/>
      <c r="AP176" s="671"/>
      <c r="AQ176" s="671"/>
      <c r="AR176" s="671"/>
      <c r="AS176" s="671"/>
      <c r="AT176" s="672"/>
      <c r="AU176" s="388"/>
      <c r="AV176" s="389"/>
      <c r="AW176" s="389"/>
      <c r="AX176" s="658"/>
    </row>
    <row r="177" spans="1:50" ht="24.75" customHeight="1" x14ac:dyDescent="0.15">
      <c r="A177" s="1057"/>
      <c r="B177" s="1058"/>
      <c r="C177" s="1058"/>
      <c r="D177" s="1058"/>
      <c r="E177" s="1058"/>
      <c r="F177" s="105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7"/>
      <c r="B178" s="1058"/>
      <c r="C178" s="1058"/>
      <c r="D178" s="1058"/>
      <c r="E178" s="1058"/>
      <c r="F178" s="105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7"/>
      <c r="B179" s="1058"/>
      <c r="C179" s="1058"/>
      <c r="D179" s="1058"/>
      <c r="E179" s="1058"/>
      <c r="F179" s="105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7"/>
      <c r="B180" s="1058"/>
      <c r="C180" s="1058"/>
      <c r="D180" s="1058"/>
      <c r="E180" s="1058"/>
      <c r="F180" s="105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7"/>
      <c r="B181" s="1058"/>
      <c r="C181" s="1058"/>
      <c r="D181" s="1058"/>
      <c r="E181" s="1058"/>
      <c r="F181" s="105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7"/>
      <c r="B182" s="1058"/>
      <c r="C182" s="1058"/>
      <c r="D182" s="1058"/>
      <c r="E182" s="1058"/>
      <c r="F182" s="105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7"/>
      <c r="B183" s="1058"/>
      <c r="C183" s="1058"/>
      <c r="D183" s="1058"/>
      <c r="E183" s="1058"/>
      <c r="F183" s="105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7"/>
      <c r="B184" s="1058"/>
      <c r="C184" s="1058"/>
      <c r="D184" s="1058"/>
      <c r="E184" s="1058"/>
      <c r="F184" s="105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7"/>
      <c r="B185" s="1058"/>
      <c r="C185" s="1058"/>
      <c r="D185" s="1058"/>
      <c r="E185" s="1058"/>
      <c r="F185" s="105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7"/>
      <c r="B187" s="1058"/>
      <c r="C187" s="1058"/>
      <c r="D187" s="1058"/>
      <c r="E187" s="1058"/>
      <c r="F187" s="1059"/>
      <c r="G187" s="797" t="s">
        <v>409</v>
      </c>
      <c r="H187" s="798"/>
      <c r="I187" s="798"/>
      <c r="J187" s="798"/>
      <c r="K187" s="798"/>
      <c r="L187" s="798"/>
      <c r="M187" s="798"/>
      <c r="N187" s="798"/>
      <c r="O187" s="798"/>
      <c r="P187" s="798"/>
      <c r="Q187" s="798"/>
      <c r="R187" s="798"/>
      <c r="S187" s="798"/>
      <c r="T187" s="798"/>
      <c r="U187" s="798"/>
      <c r="V187" s="798"/>
      <c r="W187" s="798"/>
      <c r="X187" s="798"/>
      <c r="Y187" s="798"/>
      <c r="Z187" s="798"/>
      <c r="AA187" s="798"/>
      <c r="AB187" s="845"/>
      <c r="AC187" s="797" t="s">
        <v>408</v>
      </c>
      <c r="AD187" s="798"/>
      <c r="AE187" s="798"/>
      <c r="AF187" s="798"/>
      <c r="AG187" s="798"/>
      <c r="AH187" s="798"/>
      <c r="AI187" s="798"/>
      <c r="AJ187" s="798"/>
      <c r="AK187" s="798"/>
      <c r="AL187" s="798"/>
      <c r="AM187" s="798"/>
      <c r="AN187" s="798"/>
      <c r="AO187" s="798"/>
      <c r="AP187" s="798"/>
      <c r="AQ187" s="798"/>
      <c r="AR187" s="798"/>
      <c r="AS187" s="798"/>
      <c r="AT187" s="798"/>
      <c r="AU187" s="798"/>
      <c r="AV187" s="798"/>
      <c r="AW187" s="798"/>
      <c r="AX187" s="799"/>
    </row>
    <row r="188" spans="1:50" ht="24.75" customHeight="1" x14ac:dyDescent="0.15">
      <c r="A188" s="1057"/>
      <c r="B188" s="1058"/>
      <c r="C188" s="1058"/>
      <c r="D188" s="1058"/>
      <c r="E188" s="1058"/>
      <c r="F188" s="1059"/>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7"/>
      <c r="B189" s="1058"/>
      <c r="C189" s="1058"/>
      <c r="D189" s="1058"/>
      <c r="E189" s="1058"/>
      <c r="F189" s="1059"/>
      <c r="G189" s="840"/>
      <c r="H189" s="841"/>
      <c r="I189" s="841"/>
      <c r="J189" s="841"/>
      <c r="K189" s="842"/>
      <c r="L189" s="670"/>
      <c r="M189" s="671"/>
      <c r="N189" s="671"/>
      <c r="O189" s="671"/>
      <c r="P189" s="671"/>
      <c r="Q189" s="671"/>
      <c r="R189" s="671"/>
      <c r="S189" s="671"/>
      <c r="T189" s="671"/>
      <c r="U189" s="671"/>
      <c r="V189" s="671"/>
      <c r="W189" s="671"/>
      <c r="X189" s="672"/>
      <c r="Y189" s="388"/>
      <c r="Z189" s="389"/>
      <c r="AA189" s="389"/>
      <c r="AB189" s="390"/>
      <c r="AC189" s="840"/>
      <c r="AD189" s="841"/>
      <c r="AE189" s="841"/>
      <c r="AF189" s="841"/>
      <c r="AG189" s="842"/>
      <c r="AH189" s="670"/>
      <c r="AI189" s="671"/>
      <c r="AJ189" s="671"/>
      <c r="AK189" s="671"/>
      <c r="AL189" s="671"/>
      <c r="AM189" s="671"/>
      <c r="AN189" s="671"/>
      <c r="AO189" s="671"/>
      <c r="AP189" s="671"/>
      <c r="AQ189" s="671"/>
      <c r="AR189" s="671"/>
      <c r="AS189" s="671"/>
      <c r="AT189" s="672"/>
      <c r="AU189" s="388"/>
      <c r="AV189" s="389"/>
      <c r="AW189" s="389"/>
      <c r="AX189" s="658"/>
    </row>
    <row r="190" spans="1:50" ht="24.75" customHeight="1" x14ac:dyDescent="0.15">
      <c r="A190" s="1057"/>
      <c r="B190" s="1058"/>
      <c r="C190" s="1058"/>
      <c r="D190" s="1058"/>
      <c r="E190" s="1058"/>
      <c r="F190" s="105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7"/>
      <c r="B191" s="1058"/>
      <c r="C191" s="1058"/>
      <c r="D191" s="1058"/>
      <c r="E191" s="1058"/>
      <c r="F191" s="105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7"/>
      <c r="B192" s="1058"/>
      <c r="C192" s="1058"/>
      <c r="D192" s="1058"/>
      <c r="E192" s="1058"/>
      <c r="F192" s="105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7"/>
      <c r="B193" s="1058"/>
      <c r="C193" s="1058"/>
      <c r="D193" s="1058"/>
      <c r="E193" s="1058"/>
      <c r="F193" s="105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7"/>
      <c r="B194" s="1058"/>
      <c r="C194" s="1058"/>
      <c r="D194" s="1058"/>
      <c r="E194" s="1058"/>
      <c r="F194" s="105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7"/>
      <c r="B195" s="1058"/>
      <c r="C195" s="1058"/>
      <c r="D195" s="1058"/>
      <c r="E195" s="1058"/>
      <c r="F195" s="105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7"/>
      <c r="B196" s="1058"/>
      <c r="C196" s="1058"/>
      <c r="D196" s="1058"/>
      <c r="E196" s="1058"/>
      <c r="F196" s="105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7"/>
      <c r="B197" s="1058"/>
      <c r="C197" s="1058"/>
      <c r="D197" s="1058"/>
      <c r="E197" s="1058"/>
      <c r="F197" s="105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7"/>
      <c r="B198" s="1058"/>
      <c r="C198" s="1058"/>
      <c r="D198" s="1058"/>
      <c r="E198" s="1058"/>
      <c r="F198" s="105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7"/>
      <c r="B200" s="1058"/>
      <c r="C200" s="1058"/>
      <c r="D200" s="1058"/>
      <c r="E200" s="1058"/>
      <c r="F200" s="1059"/>
      <c r="G200" s="797" t="s">
        <v>410</v>
      </c>
      <c r="H200" s="798"/>
      <c r="I200" s="798"/>
      <c r="J200" s="798"/>
      <c r="K200" s="798"/>
      <c r="L200" s="798"/>
      <c r="M200" s="798"/>
      <c r="N200" s="798"/>
      <c r="O200" s="798"/>
      <c r="P200" s="798"/>
      <c r="Q200" s="798"/>
      <c r="R200" s="798"/>
      <c r="S200" s="798"/>
      <c r="T200" s="798"/>
      <c r="U200" s="798"/>
      <c r="V200" s="798"/>
      <c r="W200" s="798"/>
      <c r="X200" s="798"/>
      <c r="Y200" s="798"/>
      <c r="Z200" s="798"/>
      <c r="AA200" s="798"/>
      <c r="AB200" s="845"/>
      <c r="AC200" s="797" t="s">
        <v>309</v>
      </c>
      <c r="AD200" s="798"/>
      <c r="AE200" s="798"/>
      <c r="AF200" s="798"/>
      <c r="AG200" s="798"/>
      <c r="AH200" s="798"/>
      <c r="AI200" s="798"/>
      <c r="AJ200" s="798"/>
      <c r="AK200" s="798"/>
      <c r="AL200" s="798"/>
      <c r="AM200" s="798"/>
      <c r="AN200" s="798"/>
      <c r="AO200" s="798"/>
      <c r="AP200" s="798"/>
      <c r="AQ200" s="798"/>
      <c r="AR200" s="798"/>
      <c r="AS200" s="798"/>
      <c r="AT200" s="798"/>
      <c r="AU200" s="798"/>
      <c r="AV200" s="798"/>
      <c r="AW200" s="798"/>
      <c r="AX200" s="799"/>
    </row>
    <row r="201" spans="1:50" ht="24.75" customHeight="1" x14ac:dyDescent="0.15">
      <c r="A201" s="1057"/>
      <c r="B201" s="1058"/>
      <c r="C201" s="1058"/>
      <c r="D201" s="1058"/>
      <c r="E201" s="1058"/>
      <c r="F201" s="1059"/>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7"/>
      <c r="B202" s="1058"/>
      <c r="C202" s="1058"/>
      <c r="D202" s="1058"/>
      <c r="E202" s="1058"/>
      <c r="F202" s="1059"/>
      <c r="G202" s="840"/>
      <c r="H202" s="841"/>
      <c r="I202" s="841"/>
      <c r="J202" s="841"/>
      <c r="K202" s="842"/>
      <c r="L202" s="670"/>
      <c r="M202" s="671"/>
      <c r="N202" s="671"/>
      <c r="O202" s="671"/>
      <c r="P202" s="671"/>
      <c r="Q202" s="671"/>
      <c r="R202" s="671"/>
      <c r="S202" s="671"/>
      <c r="T202" s="671"/>
      <c r="U202" s="671"/>
      <c r="V202" s="671"/>
      <c r="W202" s="671"/>
      <c r="X202" s="672"/>
      <c r="Y202" s="388"/>
      <c r="Z202" s="389"/>
      <c r="AA202" s="389"/>
      <c r="AB202" s="390"/>
      <c r="AC202" s="840"/>
      <c r="AD202" s="841"/>
      <c r="AE202" s="841"/>
      <c r="AF202" s="841"/>
      <c r="AG202" s="842"/>
      <c r="AH202" s="670"/>
      <c r="AI202" s="671"/>
      <c r="AJ202" s="671"/>
      <c r="AK202" s="671"/>
      <c r="AL202" s="671"/>
      <c r="AM202" s="671"/>
      <c r="AN202" s="671"/>
      <c r="AO202" s="671"/>
      <c r="AP202" s="671"/>
      <c r="AQ202" s="671"/>
      <c r="AR202" s="671"/>
      <c r="AS202" s="671"/>
      <c r="AT202" s="672"/>
      <c r="AU202" s="388"/>
      <c r="AV202" s="389"/>
      <c r="AW202" s="389"/>
      <c r="AX202" s="658"/>
    </row>
    <row r="203" spans="1:50" ht="24.75" customHeight="1" x14ac:dyDescent="0.15">
      <c r="A203" s="1057"/>
      <c r="B203" s="1058"/>
      <c r="C203" s="1058"/>
      <c r="D203" s="1058"/>
      <c r="E203" s="1058"/>
      <c r="F203" s="105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7"/>
      <c r="B204" s="1058"/>
      <c r="C204" s="1058"/>
      <c r="D204" s="1058"/>
      <c r="E204" s="1058"/>
      <c r="F204" s="105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7"/>
      <c r="B205" s="1058"/>
      <c r="C205" s="1058"/>
      <c r="D205" s="1058"/>
      <c r="E205" s="1058"/>
      <c r="F205" s="105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7"/>
      <c r="B206" s="1058"/>
      <c r="C206" s="1058"/>
      <c r="D206" s="1058"/>
      <c r="E206" s="1058"/>
      <c r="F206" s="105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7"/>
      <c r="B207" s="1058"/>
      <c r="C207" s="1058"/>
      <c r="D207" s="1058"/>
      <c r="E207" s="1058"/>
      <c r="F207" s="105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7"/>
      <c r="B208" s="1058"/>
      <c r="C208" s="1058"/>
      <c r="D208" s="1058"/>
      <c r="E208" s="1058"/>
      <c r="F208" s="105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7"/>
      <c r="B209" s="1058"/>
      <c r="C209" s="1058"/>
      <c r="D209" s="1058"/>
      <c r="E209" s="1058"/>
      <c r="F209" s="105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7"/>
      <c r="B210" s="1058"/>
      <c r="C210" s="1058"/>
      <c r="D210" s="1058"/>
      <c r="E210" s="1058"/>
      <c r="F210" s="105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7"/>
      <c r="B211" s="1058"/>
      <c r="C211" s="1058"/>
      <c r="D211" s="1058"/>
      <c r="E211" s="1058"/>
      <c r="F211" s="105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797" t="s">
        <v>310</v>
      </c>
      <c r="H214" s="798"/>
      <c r="I214" s="798"/>
      <c r="J214" s="798"/>
      <c r="K214" s="798"/>
      <c r="L214" s="798"/>
      <c r="M214" s="798"/>
      <c r="N214" s="798"/>
      <c r="O214" s="798"/>
      <c r="P214" s="798"/>
      <c r="Q214" s="798"/>
      <c r="R214" s="798"/>
      <c r="S214" s="798"/>
      <c r="T214" s="798"/>
      <c r="U214" s="798"/>
      <c r="V214" s="798"/>
      <c r="W214" s="798"/>
      <c r="X214" s="798"/>
      <c r="Y214" s="798"/>
      <c r="Z214" s="798"/>
      <c r="AA214" s="798"/>
      <c r="AB214" s="845"/>
      <c r="AC214" s="797" t="s">
        <v>411</v>
      </c>
      <c r="AD214" s="798"/>
      <c r="AE214" s="798"/>
      <c r="AF214" s="798"/>
      <c r="AG214" s="798"/>
      <c r="AH214" s="798"/>
      <c r="AI214" s="798"/>
      <c r="AJ214" s="798"/>
      <c r="AK214" s="798"/>
      <c r="AL214" s="798"/>
      <c r="AM214" s="798"/>
      <c r="AN214" s="798"/>
      <c r="AO214" s="798"/>
      <c r="AP214" s="798"/>
      <c r="AQ214" s="798"/>
      <c r="AR214" s="798"/>
      <c r="AS214" s="798"/>
      <c r="AT214" s="798"/>
      <c r="AU214" s="798"/>
      <c r="AV214" s="798"/>
      <c r="AW214" s="798"/>
      <c r="AX214" s="799"/>
    </row>
    <row r="215" spans="1:50" ht="24.75" customHeight="1" x14ac:dyDescent="0.15">
      <c r="A215" s="1057"/>
      <c r="B215" s="1058"/>
      <c r="C215" s="1058"/>
      <c r="D215" s="1058"/>
      <c r="E215" s="1058"/>
      <c r="F215" s="1059"/>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7"/>
      <c r="B216" s="1058"/>
      <c r="C216" s="1058"/>
      <c r="D216" s="1058"/>
      <c r="E216" s="1058"/>
      <c r="F216" s="1059"/>
      <c r="G216" s="840"/>
      <c r="H216" s="841"/>
      <c r="I216" s="841"/>
      <c r="J216" s="841"/>
      <c r="K216" s="842"/>
      <c r="L216" s="670"/>
      <c r="M216" s="671"/>
      <c r="N216" s="671"/>
      <c r="O216" s="671"/>
      <c r="P216" s="671"/>
      <c r="Q216" s="671"/>
      <c r="R216" s="671"/>
      <c r="S216" s="671"/>
      <c r="T216" s="671"/>
      <c r="U216" s="671"/>
      <c r="V216" s="671"/>
      <c r="W216" s="671"/>
      <c r="X216" s="672"/>
      <c r="Y216" s="388"/>
      <c r="Z216" s="389"/>
      <c r="AA216" s="389"/>
      <c r="AB216" s="390"/>
      <c r="AC216" s="840"/>
      <c r="AD216" s="841"/>
      <c r="AE216" s="841"/>
      <c r="AF216" s="841"/>
      <c r="AG216" s="842"/>
      <c r="AH216" s="670"/>
      <c r="AI216" s="671"/>
      <c r="AJ216" s="671"/>
      <c r="AK216" s="671"/>
      <c r="AL216" s="671"/>
      <c r="AM216" s="671"/>
      <c r="AN216" s="671"/>
      <c r="AO216" s="671"/>
      <c r="AP216" s="671"/>
      <c r="AQ216" s="671"/>
      <c r="AR216" s="671"/>
      <c r="AS216" s="671"/>
      <c r="AT216" s="672"/>
      <c r="AU216" s="388"/>
      <c r="AV216" s="389"/>
      <c r="AW216" s="389"/>
      <c r="AX216" s="658"/>
    </row>
    <row r="217" spans="1:50" ht="24.75" customHeight="1" x14ac:dyDescent="0.15">
      <c r="A217" s="1057"/>
      <c r="B217" s="1058"/>
      <c r="C217" s="1058"/>
      <c r="D217" s="1058"/>
      <c r="E217" s="1058"/>
      <c r="F217" s="105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7"/>
      <c r="B218" s="1058"/>
      <c r="C218" s="1058"/>
      <c r="D218" s="1058"/>
      <c r="E218" s="1058"/>
      <c r="F218" s="105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7"/>
      <c r="B219" s="1058"/>
      <c r="C219" s="1058"/>
      <c r="D219" s="1058"/>
      <c r="E219" s="1058"/>
      <c r="F219" s="105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7"/>
      <c r="B220" s="1058"/>
      <c r="C220" s="1058"/>
      <c r="D220" s="1058"/>
      <c r="E220" s="1058"/>
      <c r="F220" s="105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7"/>
      <c r="B221" s="1058"/>
      <c r="C221" s="1058"/>
      <c r="D221" s="1058"/>
      <c r="E221" s="1058"/>
      <c r="F221" s="105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7"/>
      <c r="B222" s="1058"/>
      <c r="C222" s="1058"/>
      <c r="D222" s="1058"/>
      <c r="E222" s="1058"/>
      <c r="F222" s="105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7"/>
      <c r="B223" s="1058"/>
      <c r="C223" s="1058"/>
      <c r="D223" s="1058"/>
      <c r="E223" s="1058"/>
      <c r="F223" s="105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7"/>
      <c r="B224" s="1058"/>
      <c r="C224" s="1058"/>
      <c r="D224" s="1058"/>
      <c r="E224" s="1058"/>
      <c r="F224" s="105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7"/>
      <c r="B225" s="1058"/>
      <c r="C225" s="1058"/>
      <c r="D225" s="1058"/>
      <c r="E225" s="1058"/>
      <c r="F225" s="105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7"/>
      <c r="B227" s="1058"/>
      <c r="C227" s="1058"/>
      <c r="D227" s="1058"/>
      <c r="E227" s="1058"/>
      <c r="F227" s="1059"/>
      <c r="G227" s="797" t="s">
        <v>412</v>
      </c>
      <c r="H227" s="798"/>
      <c r="I227" s="798"/>
      <c r="J227" s="798"/>
      <c r="K227" s="798"/>
      <c r="L227" s="798"/>
      <c r="M227" s="798"/>
      <c r="N227" s="798"/>
      <c r="O227" s="798"/>
      <c r="P227" s="798"/>
      <c r="Q227" s="798"/>
      <c r="R227" s="798"/>
      <c r="S227" s="798"/>
      <c r="T227" s="798"/>
      <c r="U227" s="798"/>
      <c r="V227" s="798"/>
      <c r="W227" s="798"/>
      <c r="X227" s="798"/>
      <c r="Y227" s="798"/>
      <c r="Z227" s="798"/>
      <c r="AA227" s="798"/>
      <c r="AB227" s="845"/>
      <c r="AC227" s="797" t="s">
        <v>413</v>
      </c>
      <c r="AD227" s="798"/>
      <c r="AE227" s="798"/>
      <c r="AF227" s="798"/>
      <c r="AG227" s="798"/>
      <c r="AH227" s="798"/>
      <c r="AI227" s="798"/>
      <c r="AJ227" s="798"/>
      <c r="AK227" s="798"/>
      <c r="AL227" s="798"/>
      <c r="AM227" s="798"/>
      <c r="AN227" s="798"/>
      <c r="AO227" s="798"/>
      <c r="AP227" s="798"/>
      <c r="AQ227" s="798"/>
      <c r="AR227" s="798"/>
      <c r="AS227" s="798"/>
      <c r="AT227" s="798"/>
      <c r="AU227" s="798"/>
      <c r="AV227" s="798"/>
      <c r="AW227" s="798"/>
      <c r="AX227" s="799"/>
    </row>
    <row r="228" spans="1:50" ht="25.5" customHeight="1" x14ac:dyDescent="0.15">
      <c r="A228" s="1057"/>
      <c r="B228" s="1058"/>
      <c r="C228" s="1058"/>
      <c r="D228" s="1058"/>
      <c r="E228" s="1058"/>
      <c r="F228" s="1059"/>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7"/>
      <c r="B229" s="1058"/>
      <c r="C229" s="1058"/>
      <c r="D229" s="1058"/>
      <c r="E229" s="1058"/>
      <c r="F229" s="1059"/>
      <c r="G229" s="840"/>
      <c r="H229" s="841"/>
      <c r="I229" s="841"/>
      <c r="J229" s="841"/>
      <c r="K229" s="842"/>
      <c r="L229" s="670"/>
      <c r="M229" s="671"/>
      <c r="N229" s="671"/>
      <c r="O229" s="671"/>
      <c r="P229" s="671"/>
      <c r="Q229" s="671"/>
      <c r="R229" s="671"/>
      <c r="S229" s="671"/>
      <c r="T229" s="671"/>
      <c r="U229" s="671"/>
      <c r="V229" s="671"/>
      <c r="W229" s="671"/>
      <c r="X229" s="672"/>
      <c r="Y229" s="388"/>
      <c r="Z229" s="389"/>
      <c r="AA229" s="389"/>
      <c r="AB229" s="390"/>
      <c r="AC229" s="840"/>
      <c r="AD229" s="841"/>
      <c r="AE229" s="841"/>
      <c r="AF229" s="841"/>
      <c r="AG229" s="842"/>
      <c r="AH229" s="670"/>
      <c r="AI229" s="671"/>
      <c r="AJ229" s="671"/>
      <c r="AK229" s="671"/>
      <c r="AL229" s="671"/>
      <c r="AM229" s="671"/>
      <c r="AN229" s="671"/>
      <c r="AO229" s="671"/>
      <c r="AP229" s="671"/>
      <c r="AQ229" s="671"/>
      <c r="AR229" s="671"/>
      <c r="AS229" s="671"/>
      <c r="AT229" s="672"/>
      <c r="AU229" s="388"/>
      <c r="AV229" s="389"/>
      <c r="AW229" s="389"/>
      <c r="AX229" s="658"/>
    </row>
    <row r="230" spans="1:50" ht="24.75" customHeight="1" x14ac:dyDescent="0.15">
      <c r="A230" s="1057"/>
      <c r="B230" s="1058"/>
      <c r="C230" s="1058"/>
      <c r="D230" s="1058"/>
      <c r="E230" s="1058"/>
      <c r="F230" s="105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7"/>
      <c r="B231" s="1058"/>
      <c r="C231" s="1058"/>
      <c r="D231" s="1058"/>
      <c r="E231" s="1058"/>
      <c r="F231" s="105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7"/>
      <c r="B232" s="1058"/>
      <c r="C232" s="1058"/>
      <c r="D232" s="1058"/>
      <c r="E232" s="1058"/>
      <c r="F232" s="105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7"/>
      <c r="B233" s="1058"/>
      <c r="C233" s="1058"/>
      <c r="D233" s="1058"/>
      <c r="E233" s="1058"/>
      <c r="F233" s="105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7"/>
      <c r="B234" s="1058"/>
      <c r="C234" s="1058"/>
      <c r="D234" s="1058"/>
      <c r="E234" s="1058"/>
      <c r="F234" s="105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7"/>
      <c r="B235" s="1058"/>
      <c r="C235" s="1058"/>
      <c r="D235" s="1058"/>
      <c r="E235" s="1058"/>
      <c r="F235" s="105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7"/>
      <c r="B236" s="1058"/>
      <c r="C236" s="1058"/>
      <c r="D236" s="1058"/>
      <c r="E236" s="1058"/>
      <c r="F236" s="105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7"/>
      <c r="B237" s="1058"/>
      <c r="C237" s="1058"/>
      <c r="D237" s="1058"/>
      <c r="E237" s="1058"/>
      <c r="F237" s="105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7"/>
      <c r="B238" s="1058"/>
      <c r="C238" s="1058"/>
      <c r="D238" s="1058"/>
      <c r="E238" s="1058"/>
      <c r="F238" s="105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7"/>
      <c r="B240" s="1058"/>
      <c r="C240" s="1058"/>
      <c r="D240" s="1058"/>
      <c r="E240" s="1058"/>
      <c r="F240" s="1059"/>
      <c r="G240" s="797" t="s">
        <v>414</v>
      </c>
      <c r="H240" s="798"/>
      <c r="I240" s="798"/>
      <c r="J240" s="798"/>
      <c r="K240" s="798"/>
      <c r="L240" s="798"/>
      <c r="M240" s="798"/>
      <c r="N240" s="798"/>
      <c r="O240" s="798"/>
      <c r="P240" s="798"/>
      <c r="Q240" s="798"/>
      <c r="R240" s="798"/>
      <c r="S240" s="798"/>
      <c r="T240" s="798"/>
      <c r="U240" s="798"/>
      <c r="V240" s="798"/>
      <c r="W240" s="798"/>
      <c r="X240" s="798"/>
      <c r="Y240" s="798"/>
      <c r="Z240" s="798"/>
      <c r="AA240" s="798"/>
      <c r="AB240" s="845"/>
      <c r="AC240" s="797" t="s">
        <v>415</v>
      </c>
      <c r="AD240" s="798"/>
      <c r="AE240" s="798"/>
      <c r="AF240" s="798"/>
      <c r="AG240" s="798"/>
      <c r="AH240" s="798"/>
      <c r="AI240" s="798"/>
      <c r="AJ240" s="798"/>
      <c r="AK240" s="798"/>
      <c r="AL240" s="798"/>
      <c r="AM240" s="798"/>
      <c r="AN240" s="798"/>
      <c r="AO240" s="798"/>
      <c r="AP240" s="798"/>
      <c r="AQ240" s="798"/>
      <c r="AR240" s="798"/>
      <c r="AS240" s="798"/>
      <c r="AT240" s="798"/>
      <c r="AU240" s="798"/>
      <c r="AV240" s="798"/>
      <c r="AW240" s="798"/>
      <c r="AX240" s="799"/>
    </row>
    <row r="241" spans="1:50" ht="24.75" customHeight="1" x14ac:dyDescent="0.15">
      <c r="A241" s="1057"/>
      <c r="B241" s="1058"/>
      <c r="C241" s="1058"/>
      <c r="D241" s="1058"/>
      <c r="E241" s="1058"/>
      <c r="F241" s="1059"/>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7"/>
      <c r="B242" s="1058"/>
      <c r="C242" s="1058"/>
      <c r="D242" s="1058"/>
      <c r="E242" s="1058"/>
      <c r="F242" s="1059"/>
      <c r="G242" s="840"/>
      <c r="H242" s="841"/>
      <c r="I242" s="841"/>
      <c r="J242" s="841"/>
      <c r="K242" s="842"/>
      <c r="L242" s="670"/>
      <c r="M242" s="671"/>
      <c r="N242" s="671"/>
      <c r="O242" s="671"/>
      <c r="P242" s="671"/>
      <c r="Q242" s="671"/>
      <c r="R242" s="671"/>
      <c r="S242" s="671"/>
      <c r="T242" s="671"/>
      <c r="U242" s="671"/>
      <c r="V242" s="671"/>
      <c r="W242" s="671"/>
      <c r="X242" s="672"/>
      <c r="Y242" s="388"/>
      <c r="Z242" s="389"/>
      <c r="AA242" s="389"/>
      <c r="AB242" s="390"/>
      <c r="AC242" s="840"/>
      <c r="AD242" s="841"/>
      <c r="AE242" s="841"/>
      <c r="AF242" s="841"/>
      <c r="AG242" s="842"/>
      <c r="AH242" s="670"/>
      <c r="AI242" s="671"/>
      <c r="AJ242" s="671"/>
      <c r="AK242" s="671"/>
      <c r="AL242" s="671"/>
      <c r="AM242" s="671"/>
      <c r="AN242" s="671"/>
      <c r="AO242" s="671"/>
      <c r="AP242" s="671"/>
      <c r="AQ242" s="671"/>
      <c r="AR242" s="671"/>
      <c r="AS242" s="671"/>
      <c r="AT242" s="672"/>
      <c r="AU242" s="388"/>
      <c r="AV242" s="389"/>
      <c r="AW242" s="389"/>
      <c r="AX242" s="658"/>
    </row>
    <row r="243" spans="1:50" ht="24.75" customHeight="1" x14ac:dyDescent="0.15">
      <c r="A243" s="1057"/>
      <c r="B243" s="1058"/>
      <c r="C243" s="1058"/>
      <c r="D243" s="1058"/>
      <c r="E243" s="1058"/>
      <c r="F243" s="105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7"/>
      <c r="B244" s="1058"/>
      <c r="C244" s="1058"/>
      <c r="D244" s="1058"/>
      <c r="E244" s="1058"/>
      <c r="F244" s="105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7"/>
      <c r="B245" s="1058"/>
      <c r="C245" s="1058"/>
      <c r="D245" s="1058"/>
      <c r="E245" s="1058"/>
      <c r="F245" s="105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7"/>
      <c r="B246" s="1058"/>
      <c r="C246" s="1058"/>
      <c r="D246" s="1058"/>
      <c r="E246" s="1058"/>
      <c r="F246" s="105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7"/>
      <c r="B247" s="1058"/>
      <c r="C247" s="1058"/>
      <c r="D247" s="1058"/>
      <c r="E247" s="1058"/>
      <c r="F247" s="105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7"/>
      <c r="B248" s="1058"/>
      <c r="C248" s="1058"/>
      <c r="D248" s="1058"/>
      <c r="E248" s="1058"/>
      <c r="F248" s="105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7"/>
      <c r="B249" s="1058"/>
      <c r="C249" s="1058"/>
      <c r="D249" s="1058"/>
      <c r="E249" s="1058"/>
      <c r="F249" s="105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7"/>
      <c r="B250" s="1058"/>
      <c r="C250" s="1058"/>
      <c r="D250" s="1058"/>
      <c r="E250" s="1058"/>
      <c r="F250" s="105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7"/>
      <c r="B251" s="1058"/>
      <c r="C251" s="1058"/>
      <c r="D251" s="1058"/>
      <c r="E251" s="1058"/>
      <c r="F251" s="105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7"/>
      <c r="B253" s="1058"/>
      <c r="C253" s="1058"/>
      <c r="D253" s="1058"/>
      <c r="E253" s="1058"/>
      <c r="F253" s="1059"/>
      <c r="G253" s="797" t="s">
        <v>416</v>
      </c>
      <c r="H253" s="798"/>
      <c r="I253" s="798"/>
      <c r="J253" s="798"/>
      <c r="K253" s="798"/>
      <c r="L253" s="798"/>
      <c r="M253" s="798"/>
      <c r="N253" s="798"/>
      <c r="O253" s="798"/>
      <c r="P253" s="798"/>
      <c r="Q253" s="798"/>
      <c r="R253" s="798"/>
      <c r="S253" s="798"/>
      <c r="T253" s="798"/>
      <c r="U253" s="798"/>
      <c r="V253" s="798"/>
      <c r="W253" s="798"/>
      <c r="X253" s="798"/>
      <c r="Y253" s="798"/>
      <c r="Z253" s="798"/>
      <c r="AA253" s="798"/>
      <c r="AB253" s="845"/>
      <c r="AC253" s="797" t="s">
        <v>311</v>
      </c>
      <c r="AD253" s="798"/>
      <c r="AE253" s="798"/>
      <c r="AF253" s="798"/>
      <c r="AG253" s="798"/>
      <c r="AH253" s="798"/>
      <c r="AI253" s="798"/>
      <c r="AJ253" s="798"/>
      <c r="AK253" s="798"/>
      <c r="AL253" s="798"/>
      <c r="AM253" s="798"/>
      <c r="AN253" s="798"/>
      <c r="AO253" s="798"/>
      <c r="AP253" s="798"/>
      <c r="AQ253" s="798"/>
      <c r="AR253" s="798"/>
      <c r="AS253" s="798"/>
      <c r="AT253" s="798"/>
      <c r="AU253" s="798"/>
      <c r="AV253" s="798"/>
      <c r="AW253" s="798"/>
      <c r="AX253" s="799"/>
    </row>
    <row r="254" spans="1:50" ht="24.75" customHeight="1" x14ac:dyDescent="0.15">
      <c r="A254" s="1057"/>
      <c r="B254" s="1058"/>
      <c r="C254" s="1058"/>
      <c r="D254" s="1058"/>
      <c r="E254" s="1058"/>
      <c r="F254" s="1059"/>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7"/>
      <c r="B255" s="1058"/>
      <c r="C255" s="1058"/>
      <c r="D255" s="1058"/>
      <c r="E255" s="1058"/>
      <c r="F255" s="1059"/>
      <c r="G255" s="840"/>
      <c r="H255" s="841"/>
      <c r="I255" s="841"/>
      <c r="J255" s="841"/>
      <c r="K255" s="842"/>
      <c r="L255" s="670"/>
      <c r="M255" s="671"/>
      <c r="N255" s="671"/>
      <c r="O255" s="671"/>
      <c r="P255" s="671"/>
      <c r="Q255" s="671"/>
      <c r="R255" s="671"/>
      <c r="S255" s="671"/>
      <c r="T255" s="671"/>
      <c r="U255" s="671"/>
      <c r="V255" s="671"/>
      <c r="W255" s="671"/>
      <c r="X255" s="672"/>
      <c r="Y255" s="388"/>
      <c r="Z255" s="389"/>
      <c r="AA255" s="389"/>
      <c r="AB255" s="390"/>
      <c r="AC255" s="840"/>
      <c r="AD255" s="841"/>
      <c r="AE255" s="841"/>
      <c r="AF255" s="841"/>
      <c r="AG255" s="842"/>
      <c r="AH255" s="670"/>
      <c r="AI255" s="671"/>
      <c r="AJ255" s="671"/>
      <c r="AK255" s="671"/>
      <c r="AL255" s="671"/>
      <c r="AM255" s="671"/>
      <c r="AN255" s="671"/>
      <c r="AO255" s="671"/>
      <c r="AP255" s="671"/>
      <c r="AQ255" s="671"/>
      <c r="AR255" s="671"/>
      <c r="AS255" s="671"/>
      <c r="AT255" s="672"/>
      <c r="AU255" s="388"/>
      <c r="AV255" s="389"/>
      <c r="AW255" s="389"/>
      <c r="AX255" s="658"/>
    </row>
    <row r="256" spans="1:50" ht="24.75" customHeight="1" x14ac:dyDescent="0.15">
      <c r="A256" s="1057"/>
      <c r="B256" s="1058"/>
      <c r="C256" s="1058"/>
      <c r="D256" s="1058"/>
      <c r="E256" s="1058"/>
      <c r="F256" s="105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7"/>
      <c r="B257" s="1058"/>
      <c r="C257" s="1058"/>
      <c r="D257" s="1058"/>
      <c r="E257" s="1058"/>
      <c r="F257" s="105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7"/>
      <c r="B258" s="1058"/>
      <c r="C258" s="1058"/>
      <c r="D258" s="1058"/>
      <c r="E258" s="1058"/>
      <c r="F258" s="105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7"/>
      <c r="B259" s="1058"/>
      <c r="C259" s="1058"/>
      <c r="D259" s="1058"/>
      <c r="E259" s="1058"/>
      <c r="F259" s="105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7"/>
      <c r="B260" s="1058"/>
      <c r="C260" s="1058"/>
      <c r="D260" s="1058"/>
      <c r="E260" s="1058"/>
      <c r="F260" s="105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7"/>
      <c r="B261" s="1058"/>
      <c r="C261" s="1058"/>
      <c r="D261" s="1058"/>
      <c r="E261" s="1058"/>
      <c r="F261" s="105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7"/>
      <c r="B262" s="1058"/>
      <c r="C262" s="1058"/>
      <c r="D262" s="1058"/>
      <c r="E262" s="1058"/>
      <c r="F262" s="105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7"/>
      <c r="B263" s="1058"/>
      <c r="C263" s="1058"/>
      <c r="D263" s="1058"/>
      <c r="E263" s="1058"/>
      <c r="F263" s="105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7"/>
      <c r="B264" s="1058"/>
      <c r="C264" s="1058"/>
      <c r="D264" s="1058"/>
      <c r="E264" s="1058"/>
      <c r="F264" s="105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2019-05-23T08:47:37Z</cp:lastPrinted>
  <dcterms:created xsi:type="dcterms:W3CDTF">2012-03-13T00:50:25Z</dcterms:created>
  <dcterms:modified xsi:type="dcterms:W3CDTF">2020-11-13T04:27:31Z</dcterms:modified>
</cp:coreProperties>
</file>