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<sst xmlns="http://schemas.openxmlformats.org/spreadsheetml/2006/main" count="2993" uniqueCount="687">
  <si>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</si>
  <si>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</si>
  <si>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</si>
  <si>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</si>
  <si>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</si>
  <si>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</si>
  <si>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</si>
  <si>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</si>
  <si>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</si>
  <si>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</si>
  <si>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</si>
  <si>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</si>
  <si>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</si>
  <si>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</si>
  <si>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</si>
  <si>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</si>
  <si>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</si>
  <si>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</si>
  <si>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</si>
  <si>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</si>
  <si>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</si>
  <si>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</si>
  <si>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</si>
  <si>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</si>
  <si>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</si>
  <si>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</si>
  <si>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</si>
  <si>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</si>
  <si>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</si>
  <si>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</si>
  <si>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</si>
  <si>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</si>
  <si>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</si>
  <si>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</si>
  <si>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</si>
  <si>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</si>
  <si>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</si>
  <si>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</si>
  <si>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</si>
  <si>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</si>
  <si>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</si>
  <si>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</si>
  <si>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</si>
  <si>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</si>
  <si>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</si>
  <si>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</si>
  <si>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</si>
  <si>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</si>
  <si>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</si>
  <si>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</si>
  <si>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</si>
  <si>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</si>
  <si>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</si>
  <si>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</si>
  <si>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</si>
  <si>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</si>
  <si>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</si>
  <si>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</si>
  <si>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</si>
  <si>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</si>
  <si>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</si>
  <si>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</si>
  <si>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</si>
  <si>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</si>
  <si>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</si>
  <si>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</si>
  <si>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</si>
  <si>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</si>
  <si>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</si>
  <si>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</si>
  <si>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</si>
  <si>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</si>
  <si>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</si>
  <si>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</si>
  <si>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</si>
  <si>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</si>
  <si>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</si>
  <si>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</si>
  <si>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</si>
  <si>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</si>
  <si>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</si>
  <si>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</si>
  <si>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</si>
  <si>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</si>
  <si>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</si>
  <si>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</si>
  <si>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</si>
  <si>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</si>
  <si>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</si>
  <si>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</si>
  <si>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</si>
  <si>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</si>
  <si>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</si>
  <si>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</si>
  <si>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</si>
  <si>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</si>
  <si>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</si>
  <si>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</si>
  <si>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</si>
  <si>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</si>
  <si>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</si>
  <si>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</si>
  <si>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</si>
  <si>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</si>
  <si>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</si>
  <si>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</si>
  <si>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</si>
  <si>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</si>
  <si>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</si>
  <si>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</si>
  <si>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</si>
  <si>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</si>
  <si>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</si>
  <si>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</si>
  <si>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</si>
  <si>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</si>
  <si>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</si>
  <si>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</si>
  <si>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</si>
  <si>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</si>
  <si>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</si>
  <si>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</si>
  <si>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</si>
  <si>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</si>
  <si>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</si>
  <si>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</si>
  <si>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</si>
  <si>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</si>
  <si>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</si>
  <si>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</si>
  <si>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</si>
  <si>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</si>
  <si>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</si>
  <si>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</si>
  <si>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</si>
  <si>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</si>
  <si>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</si>
  <si>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</si>
  <si>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</si>
  <si>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</si>
  <si>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</si>
  <si>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</si>
  <si>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</si>
  <si>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</si>
  <si>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</si>
  <si>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</si>
  <si>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</si>
  <si>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</si>
  <si>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</si>
  <si>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</si>
  <si>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</si>
  <si>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</si>
  <si>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</si>
  <si>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</si>
  <si>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</si>
  <si>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</si>
  <si>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</si>
  <si>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</si>
  <si>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</si>
  <si>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</si>
  <si>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</si>
  <si>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</si>
  <si>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</si>
  <si>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</si>
  <si>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</si>
  <si>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</si>
  <si>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</si>
  <si>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</si>
  <si>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</si>
  <si>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</si>
  <si>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</si>
  <si>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</si>
  <si>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</si>
  <si>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</si>
  <si>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</si>
  <si>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</si>
  <si>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</si>
  <si>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</si>
  <si>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</si>
  <si>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</si>
  <si>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</si>
  <si>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</si>
  <si>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</si>
  <si>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</si>
  <si>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</si>
  <si>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</si>
  <si>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</si>
  <si>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</si>
  <si>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</si>
  <si>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</si>
  <si>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</si>
  <si>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</si>
  <si>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</si>
  <si>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</si>
  <si>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</si>
  <si>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</si>
  <si>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</si>
  <si>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</si>
  <si>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</si>
  <si>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</si>
  <si>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</si>
  <si>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</si>
  <si>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</si>
  <si>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</si>
  <si>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</si>
  <si>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</si>
  <si>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</si>
  <si>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</si>
  <si>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</si>
  <si>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</si>
  <si>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</si>
  <si>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</si>
  <si>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</si>
  <si>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</si>
  <si>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</si>
  <si>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</si>
  <si>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</si>
  <si>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</si>
  <si>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</si>
  <si>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</si>
  <si>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</si>
  <si>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</si>
  <si>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</si>
  <si>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</si>
  <si>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</si>
  <si>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</si>
  <si>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</si>
  <si>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</si>
  <si>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</si>
  <si>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</si>
  <si>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</si>
  <si>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</si>
  <si>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</si>
  <si>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</si>
  <si>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</si>
  <si>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</si>
  <si>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</si>
  <si>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</si>
  <si>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</si>
  <si>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</si>
  <si>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</si>
  <si>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</si>
  <si>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</si>
  <si>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</si>
  <si>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</si>
  <si>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</si>
  <si>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</si>
  <si>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</si>
  <si>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</si>
  <si>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</si>
  <si>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</si>
  <si>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</si>
  <si>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</si>
  <si>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</si>
  <si>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</si>
  <si>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</si>
  <si>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</si>
  <si>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</si>
  <si>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</si>
  <si>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</si>
  <si>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</si>
  <si>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</si>
  <si>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</si>
  <si>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</si>
  <si>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</si>
  <si>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</si>
  <si>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</si>
  <si>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</si>
  <si>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</si>
  <si>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</si>
  <si>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</si>
  <si>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</si>
  <si>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</si>
  <si>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</si>
  <si>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</si>
  <si>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</si>
  <si>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</si>
  <si>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</si>
  <si>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</si>
  <si>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</si>
  <si>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</si>
  <si>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</si>
  <si>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</si>
  <si>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</si>
  <si>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</si>
  <si>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</si>
  <si>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</si>
  <si>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</si>
  <si>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</si>
  <si>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</si>
  <si>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</si>
  <si>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</si>
  <si>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</si>
  <si>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</si>
  <si>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</si>
  <si>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</si>
  <si>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</si>
  <si>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</si>
  <si>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</si>
  <si>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</si>
  <si>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</si>
  <si>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</si>
  <si>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</si>
  <si>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</si>
  <si>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</si>
  <si>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</si>
  <si>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</si>
  <si>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</si>
  <si>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</si>
  <si>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</si>
  <si>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</si>
  <si>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</si>
  <si>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</si>
  <si>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</si>
  <si>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</si>
  <si>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</si>
  <si>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</si>
  <si>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</si>
  <si>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</si>
  <si>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</si>
  <si>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</si>
  <si>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</si>
  <si>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</si>
  <si>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</si>
  <si>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</si>
  <si>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</si>
  <si>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</si>
  <si>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</si>
  <si>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</si>
  <si>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</si>
  <si>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</si>
  <si>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</si>
  <si>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</si>
  <si>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</si>
  <si>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</si>
  <si>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</si>
  <si>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</si>
  <si>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</si>
  <si>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</si>
  <si>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</si>
  <si>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</si>
  <si>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</si>
  <si>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</si>
  <si>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</si>
  <si>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</si>
  <si>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</si>
  <si>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</si>
  <si>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</si>
  <si>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</si>
  <si>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</si>
  <si>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</si>
  <si>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</si>
  <si>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</si>
  <si>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</si>
  <si>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</si>
  <si>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</si>
  <si>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</si>
  <si>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</si>
  <si>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</si>
  <si>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</si>
  <si>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</si>
  <si>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</si>
  <si>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</si>
  <si>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</si>
  <si>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</si>
  <si>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</si>
  <si>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</si>
  <si>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</si>
  <si>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</si>
  <si>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</si>
  <si>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</si>
  <si>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</si>
  <si>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</si>
  <si>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</si>
  <si>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</si>
  <si>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</si>
  <si>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</si>
  <si>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</si>
  <si>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</si>
  <si>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</si>
  <si>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</si>
  <si>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</si>
  <si>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</si>
  <si>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</si>
  <si>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</si>
  <si>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</si>
  <si>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</si>
  <si>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</si>
  <si>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</si>
  <si>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</si>
  <si>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</si>
  <si>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</si>
  <si>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</si>
  <si>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</si>
  <si>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</si>
  <si>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</si>
  <si>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</si>
  <si>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</si>
  <si>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</si>
  <si>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</si>
  <si>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</si>
  <si>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</si>
  <si>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</si>
  <si>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</si>
  <si>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</si>
  <si>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</si>
  <si>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</si>
  <si>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</si>
  <si>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</si>
  <si>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</si>
  <si>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</si>
  <si>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</si>
  <si>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</si>
  <si>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</si>
  <si>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</si>
  <si>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</si>
  <si>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</si>
  <si>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</si>
  <si>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</si>
  <si>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</si>
  <si>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</si>
  <si>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</si>
  <si>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</si>
  <si>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</si>
  <si>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</si>
  <si>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</si>
  <si>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</si>
  <si>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</si>
  <si>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</si>
  <si>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</si>
  <si>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</si>
  <si>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</si>
  <si>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</si>
  <si>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</si>
  <si>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</si>
  <si>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</si>
  <si>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</si>
  <si>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</si>
  <si>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</si>
  <si>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</si>
  <si>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</si>
  <si>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</si>
  <si>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</si>
  <si>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</si>
  <si>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</si>
  <si>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</si>
  <si>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</si>
  <si>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</si>
  <si>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</si>
  <si>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</si>
  <si>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</si>
  <si>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</si>
  <si>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</si>
  <si>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</si>
  <si>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</si>
  <si>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</si>
  <si>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</si>
  <si>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</si>
  <si>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</si>
  <si>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</si>
  <si>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</si>
  <si>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</si>
  <si>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</si>
  <si>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</si>
  <si>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</si>
  <si>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</si>
  <si>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</si>
  <si>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</si>
  <si>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</si>
  <si>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</si>
  <si>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</si>
  <si>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</si>
  <si>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</si>
  <si>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</si>
  <si>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</si>
  <si>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</si>
  <si>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</si>
  <si>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</si>
  <si>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</si>
  <si>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</si>
  <si>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</si>
  <si>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</si>
  <si>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</si>
  <si>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</si>
  <si>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</si>
  <si>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</si>
  <si>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</si>
  <si>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</si>
  <si>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</si>
  <si>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</si>
  <si>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</si>
  <si>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</si>
  <si>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</si>
  <si>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</si>
  <si>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</si>
  <si>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</si>
  <si>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</si>
  <si>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</si>
  <si>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</si>
  <si>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</si>
  <si>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</si>
  <si>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</si>
  <si>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</si>
  <si>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</si>
  <si>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</si>
  <si>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</si>
  <si>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</si>
  <si>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</si>
  <si>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</si>
  <si>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</si>
  <si>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</si>
  <si>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</si>
  <si>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</si>
  <si>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</si>
  <si>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</si>
  <si>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</si>
  <si>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</si>
  <si>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</si>
  <si>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</si>
  <si>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</si>
  <si>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</si>
  <si>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</si>
  <si>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</si>
  <si>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</si>
  <si>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</si>
  <si>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</si>
  <si>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</si>
  <si>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</si>
  <si>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</si>
  <si>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</si>
  <si>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</si>
  <si>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</si>
  <si>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</si>
  <si>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</si>
  <si>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</si>
  <si>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</si>
  <si>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</si>
  <si>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</si>
  <si>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</si>
  <si>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</si>
  <si>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</si>
  <si>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</si>
  <si>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</si>
  <si>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</si>
  <si>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</si>
  <si>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</si>
  <si>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</si>
  <si>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</si>
  <si>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</si>
  <si>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</si>
  <si>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</si>
  <si>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</si>
  <si>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</si>
  <si>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</si>
  <si>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</si>
  <si>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</si>
  <si>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</si>
  <si>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</si>
  <si>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</si>
  <si>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</si>
  <si>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</si>
  <si>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</si>
  <si>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</si>
  <si>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</si>
  <si>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</si>
  <si>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</si>
  <si>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</si>
  <si>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</si>
  <si>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</si>
  <si>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</si>
  <si>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厚生労働省</t>
  </si>
  <si>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</si>
  <si>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</si>
  <si>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昭和５６年度</t>
    <rPh sb="0" eb="2">
      <t>ショウワ</t>
    </rPh>
    <rPh sb="4" eb="5">
      <t>ネン</t>
    </rPh>
    <rPh sb="5" eb="6">
      <t>ド</t>
    </rPh>
    <phoneticPr fontId="5"/>
  </si>
  <si>
    <t>終了予定なし</t>
    <rPh sb="0" eb="2">
      <t>シュウリョウ</t>
    </rPh>
    <rPh sb="2" eb="4">
      <t>ヨテイ</t>
    </rPh>
    <phoneticPr fontId="5"/>
  </si>
  <si>
    <t>○</t>
  </si>
  <si>
    <t>雇用保険法第62条第１項第3号及び第6号
雇用保険法施行規則第109条及び第110条</t>
    <phoneticPr fontId="5"/>
  </si>
  <si>
    <t>－</t>
    <phoneticPr fontId="5"/>
  </si>
  <si>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</si>
  <si>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t>
  </si>
  <si>
    <t>-</t>
    <phoneticPr fontId="5"/>
  </si>
  <si>
    <t>-</t>
    <phoneticPr fontId="5"/>
  </si>
  <si>
    <t>-</t>
    <phoneticPr fontId="5"/>
  </si>
  <si>
    <t>-</t>
    <phoneticPr fontId="5"/>
  </si>
  <si>
    <t>雇用安定等給付金</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</si>
  <si>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</si>
  <si>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</si>
  <si>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phoneticPr fontId="5"/>
  </si>
  <si>
    <t>-</t>
    <phoneticPr fontId="5"/>
  </si>
  <si>
    <t>厚生労働省職業安定局調べ</t>
    <phoneticPr fontId="5"/>
  </si>
  <si>
    <t>助成金の支給決定件数</t>
    <phoneticPr fontId="5"/>
  </si>
  <si>
    <t>件</t>
    <rPh sb="0" eb="1">
      <t>ケン</t>
    </rPh>
    <phoneticPr fontId="5"/>
  </si>
  <si>
    <t>単位当たりコスト＝Ｘ／Ｙ
Ｘ：実績額（千円）
Ｙ：支給決定件数</t>
    <phoneticPr fontId="5"/>
  </si>
  <si>
    <t>円</t>
    <rPh sb="0" eb="1">
      <t>エン</t>
    </rPh>
    <phoneticPr fontId="5"/>
  </si>
  <si>
    <t>　Ｘ　/　Ｙ</t>
    <phoneticPr fontId="5"/>
  </si>
  <si>
    <t>47,522,560
／157,354</t>
    <phoneticPr fontId="5"/>
  </si>
  <si>
    <t>38,786,171
／146,571</t>
    <phoneticPr fontId="5"/>
  </si>
  <si>
    <t>特定就職困難者雇用開発助成金の支給対象者の事業
主都合離職者割合（％）</t>
    <phoneticPr fontId="5"/>
  </si>
  <si>
    <t>％</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</si>
  <si>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</si>
  <si>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</si>
  <si>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</si>
  <si>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</si>
  <si>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</si>
  <si>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</si>
  <si>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</si>
  <si>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</si>
  <si>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</si>
  <si>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</si>
  <si>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737</t>
    <phoneticPr fontId="5"/>
  </si>
  <si>
    <t>669</t>
    <phoneticPr fontId="5"/>
  </si>
  <si>
    <t>523</t>
    <phoneticPr fontId="5"/>
  </si>
  <si>
    <t>523</t>
    <phoneticPr fontId="5"/>
  </si>
  <si>
    <t>524</t>
    <phoneticPr fontId="5"/>
  </si>
  <si>
    <t>532</t>
    <phoneticPr fontId="5"/>
  </si>
  <si>
    <t>530</t>
    <phoneticPr fontId="5"/>
  </si>
  <si>
    <t>526</t>
    <phoneticPr fontId="5"/>
  </si>
  <si>
    <t>助成金の支給対象者の事
業主都合離職者割合を、
助成金の支給対象者でな
い雇用保険被保険者の事
業主都合離職者割合以下とする</t>
    <phoneticPr fontId="5"/>
  </si>
  <si>
    <t>-</t>
    <phoneticPr fontId="5"/>
  </si>
  <si>
    <t>-</t>
    <phoneticPr fontId="5"/>
  </si>
  <si>
    <t>45,517,160
／165,568</t>
    <phoneticPr fontId="5"/>
  </si>
  <si>
    <t>-</t>
    <phoneticPr fontId="5"/>
  </si>
  <si>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</si>
  <si>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本助成金の支給は、就職困難者の職場定着を支援するために公共職安定所で行う職業紹介及び雇用保険の支給と一体的に実施する必要がある。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0" eb="41">
      <t>オヨ</t>
    </rPh>
    <rPh sb="42" eb="44">
      <t>コヨウ</t>
    </rPh>
    <rPh sb="44" eb="46">
      <t>ホケン</t>
    </rPh>
    <rPh sb="47" eb="49">
      <t>シキュウ</t>
    </rPh>
    <rPh sb="50" eb="53">
      <t>イッタイテキ</t>
    </rPh>
    <rPh sb="54" eb="56">
      <t>ジッシ</t>
    </rPh>
    <rPh sb="58" eb="60">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</si>
  <si>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</si>
  <si>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t>
  </si>
  <si>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</si>
  <si>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</si>
  <si>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</si>
  <si>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</si>
  <si>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</si>
  <si>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</si>
  <si>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</si>
  <si>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特定求職者雇用開発助成金（生涯現役コース）</t>
    <rPh sb="0" eb="12">
      <t>トクテイキュウショクシャコヨウカイハツジョセイキン</t>
    </rPh>
    <rPh sb="13" eb="15">
      <t>ショウガイ</t>
    </rPh>
    <rPh sb="15" eb="17">
      <t>ゲンエキ</t>
    </rPh>
    <phoneticPr fontId="5"/>
  </si>
  <si>
    <t>特定求職者雇用開発助成金（障害者初回雇用コース）</t>
    <rPh sb="0" eb="12">
      <t>トクテイキュウショクシャコヨウカイハツジョセイキン</t>
    </rPh>
    <rPh sb="13" eb="16">
      <t>ショウガイシャ</t>
    </rPh>
    <rPh sb="16" eb="18">
      <t>ショカイ</t>
    </rPh>
    <rPh sb="18" eb="20">
      <t>コヨウ</t>
    </rPh>
    <phoneticPr fontId="5"/>
  </si>
  <si>
    <t>特定求職者雇用開発助成金（発達障害者・難治性疾患患者コース）</t>
    <rPh sb="0" eb="12">
      <t>トクテイキュウショクシャコヨウカイハツジョセイキン</t>
    </rPh>
    <rPh sb="13" eb="15">
      <t>ハッタツ</t>
    </rPh>
    <rPh sb="15" eb="18">
      <t>ショウガイシャ</t>
    </rPh>
    <rPh sb="19" eb="22">
      <t>ナンチセイ</t>
    </rPh>
    <rPh sb="22" eb="24">
      <t>シッカン</t>
    </rPh>
    <rPh sb="24" eb="26">
      <t>カンジャ</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</si>
  <si>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</si>
  <si>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平成30年度については、見込みに見合った予算執行率が達成されている。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ヘイセイ</t>
    </rPh>
    <rPh sb="4" eb="6">
      <t>ネンド</t>
    </rPh>
    <rPh sb="12" eb="14">
      <t>ミコ</t>
    </rPh>
    <rPh sb="16" eb="18">
      <t>ミア</t>
    </rPh>
    <rPh sb="20" eb="22">
      <t>ヨサン</t>
    </rPh>
    <rPh sb="22" eb="25">
      <t>シッコウリツ</t>
    </rPh>
    <rPh sb="26" eb="28">
      <t>タッセイ</t>
    </rPh>
    <rPh sb="38" eb="40">
      <t>セイカ</t>
    </rPh>
    <rPh sb="40" eb="42">
      <t>モクヒョウ</t>
    </rPh>
    <rPh sb="47" eb="49">
      <t>タッセイ</t>
    </rPh>
    <rPh sb="58" eb="59">
      <t>ホン</t>
    </rPh>
    <rPh sb="59" eb="62">
      <t>ジョセイキン</t>
    </rPh>
    <rPh sb="64" eb="68">
      <t>コウネンレイシャ</t>
    </rPh>
    <rPh sb="69" eb="72">
      <t>ショウガイシャ</t>
    </rPh>
    <rPh sb="72" eb="73">
      <t>ナド</t>
    </rPh>
    <rPh sb="74" eb="76">
      <t>シュウショク</t>
    </rPh>
    <rPh sb="76" eb="79">
      <t>コンナンシャ</t>
    </rPh>
    <rPh sb="80" eb="82">
      <t>コヨウ</t>
    </rPh>
    <rPh sb="82" eb="84">
      <t>キカイ</t>
    </rPh>
    <rPh sb="85" eb="87">
      <t>カクホ</t>
    </rPh>
    <rPh sb="88" eb="90">
      <t>ショクバ</t>
    </rPh>
    <rPh sb="90" eb="92">
      <t>テイチャク</t>
    </rPh>
    <rPh sb="103" eb="105">
      <t>コヨウ</t>
    </rPh>
    <rPh sb="106" eb="108">
      <t>アンテイ</t>
    </rPh>
    <rPh sb="109" eb="110">
      <t>ハカ</t>
    </rPh>
    <rPh sb="111" eb="112">
      <t>ウエ</t>
    </rPh>
    <rPh sb="113" eb="115">
      <t>ヒツヨウ</t>
    </rPh>
    <rPh sb="116" eb="119">
      <t>ジョセイキン</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</si>
  <si>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</si>
  <si>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</si>
  <si>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A.東京労働局</t>
    <rPh sb="2" eb="4">
      <t>トウキョウ</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</si>
  <si>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</si>
  <si>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</si>
  <si>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B.事業主A</t>
    <rPh sb="2" eb="4">
      <t>ジギョウ</t>
    </rPh>
    <rPh sb="4" eb="5">
      <t>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</si>
  <si>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</si>
  <si>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</si>
  <si>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</si>
  <si>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</si>
  <si>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</si>
  <si>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</si>
  <si>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</si>
  <si>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</si>
  <si>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</si>
  <si>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</si>
  <si>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岡山労働局</t>
    <rPh sb="0" eb="2">
      <t>オカヤマ</t>
    </rPh>
    <rPh sb="2" eb="5">
      <t>ロウドウキョク</t>
    </rPh>
    <phoneticPr fontId="5"/>
  </si>
  <si>
    <t>-</t>
    <phoneticPr fontId="5"/>
  </si>
  <si>
    <t>-</t>
    <phoneticPr fontId="5"/>
  </si>
  <si>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phoneticPr fontId="5"/>
  </si>
  <si>
    <t>過年度の執行実績等を踏まえ予算計上したが、当初見込みを下回る支給実績となった。なお、平成31年度においては、執行実績を踏まえた予算額に見直しを行っている。</t>
    <rPh sb="0" eb="3">
      <t>カネンド</t>
    </rPh>
    <rPh sb="4" eb="6">
      <t>シッコウ</t>
    </rPh>
    <rPh sb="6" eb="8">
      <t>ジッセキ</t>
    </rPh>
    <rPh sb="8" eb="9">
      <t>ナド</t>
    </rPh>
    <rPh sb="10" eb="11">
      <t>フ</t>
    </rPh>
    <rPh sb="13" eb="15">
      <t>ヨサン</t>
    </rPh>
    <rPh sb="15" eb="17">
      <t>ケイジョウ</t>
    </rPh>
    <rPh sb="21" eb="23">
      <t>トウショ</t>
    </rPh>
    <rPh sb="23" eb="25">
      <t>ミコ</t>
    </rPh>
    <rPh sb="27" eb="29">
      <t>シタマワ</t>
    </rPh>
    <rPh sb="30" eb="32">
      <t>シキュウ</t>
    </rPh>
    <rPh sb="32" eb="34">
      <t>ジッセキ</t>
    </rPh>
    <rPh sb="42" eb="44">
      <t>ヘイセイ</t>
    </rPh>
    <rPh sb="46" eb="48">
      <t>ネンド</t>
    </rPh>
    <rPh sb="54" eb="56">
      <t>シッコウ</t>
    </rPh>
    <rPh sb="56" eb="58">
      <t>ジッセキ</t>
    </rPh>
    <rPh sb="59" eb="60">
      <t>フ</t>
    </rPh>
    <rPh sb="63" eb="66">
      <t>ヨサンガク</t>
    </rPh>
    <rPh sb="67" eb="69">
      <t>ミナオ</t>
    </rPh>
    <rPh sb="71" eb="72">
      <t>オコナ</t>
    </rPh>
    <phoneticPr fontId="5"/>
  </si>
  <si>
    <t>△</t>
  </si>
  <si>
    <t>-</t>
    <phoneticPr fontId="5"/>
  </si>
  <si>
    <t>-</t>
    <phoneticPr fontId="5"/>
  </si>
  <si>
    <t>39,469,748
／147,413</t>
    <phoneticPr fontId="5"/>
  </si>
  <si>
    <t>特定求職者雇用開発助成金（生活保護受給者等雇用開発コース）の支給</t>
    <rPh sb="0" eb="12">
      <t>トクテイキュウショクシャコヨウカイハツジョセイキン</t>
    </rPh>
    <rPh sb="13" eb="15">
      <t>セイカツ</t>
    </rPh>
    <rPh sb="15" eb="17">
      <t>ホゴ</t>
    </rPh>
    <rPh sb="17" eb="20">
      <t>ジュキュウシャ</t>
    </rPh>
    <rPh sb="20" eb="21">
      <t>ナド</t>
    </rPh>
    <rPh sb="21" eb="23">
      <t>コヨウ</t>
    </rPh>
    <rPh sb="23" eb="25">
      <t>カイハツ</t>
    </rPh>
    <rPh sb="30" eb="32">
      <t>シキュウ</t>
    </rPh>
    <phoneticPr fontId="5"/>
  </si>
  <si>
    <t>過年度の執行実績等を踏まえ予算計上したが、当初見込みを下回る支給実績となった。</t>
    <rPh sb="0" eb="3">
      <t>カネンド</t>
    </rPh>
    <rPh sb="4" eb="6">
      <t>シッコウ</t>
    </rPh>
    <rPh sb="6" eb="8">
      <t>ジッセキ</t>
    </rPh>
    <rPh sb="8" eb="9">
      <t>トウ</t>
    </rPh>
    <rPh sb="10" eb="11">
      <t>フ</t>
    </rPh>
    <rPh sb="13" eb="15">
      <t>ヨサン</t>
    </rPh>
    <rPh sb="15" eb="17">
      <t>ケイジョウ</t>
    </rPh>
    <rPh sb="21" eb="23">
      <t>トウショ</t>
    </rPh>
    <rPh sb="23" eb="25">
      <t>ミコ</t>
    </rPh>
    <rPh sb="27" eb="29">
      <t>シタマワ</t>
    </rPh>
    <rPh sb="30" eb="32">
      <t>シキュウ</t>
    </rPh>
    <rPh sb="32" eb="34">
      <t>ジッセキ</t>
    </rPh>
    <phoneticPr fontId="5"/>
  </si>
  <si>
    <t>労働者等の特性に応じた雇用の安定・促進を図ること（Ⅴ-3）</t>
    <phoneticPr fontId="5"/>
  </si>
  <si>
    <t>高齢者・障害者・若年者等の雇用の安定・促進を図ること（Ⅴ-3-1）</t>
    <phoneticPr fontId="5"/>
  </si>
  <si>
    <t>実績を踏まえ適切な水準とする。</t>
    <phoneticPr fontId="5"/>
  </si>
  <si>
    <t>労働移動支援室長
石田聡</t>
    <rPh sb="0" eb="2">
      <t>ロウドウ</t>
    </rPh>
    <rPh sb="2" eb="4">
      <t>イドウ</t>
    </rPh>
    <rPh sb="4" eb="7">
      <t>シエンシツ</t>
    </rPh>
    <rPh sb="7" eb="8">
      <t>チョウ</t>
    </rPh>
    <rPh sb="9" eb="11">
      <t>イシダ</t>
    </rPh>
    <rPh sb="11" eb="12">
      <t>サトシ</t>
    </rPh>
    <phoneticPr fontId="5"/>
  </si>
  <si>
    <t>活動実績が低調に推移している要因を分析し、事業の適正な執行を図ること。</t>
    <phoneticPr fontId="5"/>
  </si>
  <si>
    <t>点検対象外</t>
    <rPh sb="0" eb="2">
      <t>テンケン</t>
    </rPh>
    <rPh sb="2" eb="5">
      <t>タイショウガイ</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</si>
  <si>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</si>
  <si>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</si>
  <si>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</si>
  <si>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</si>
  <si>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</si>
  <si>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</si>
  <si>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</si>
  <si>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</si>
  <si>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</si>
  <si>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</si>
  <si>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</si>
  <si>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</si>
  <si>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令和２年度概算要求においては、対象労働者ごとに事業実績を踏まえた対象人員の見直しを図り、適切な執行となるよう改善を行うこととする。</t>
    <rPh sb="0" eb="2">
      <t>レイワ</t>
    </rPh>
    <rPh sb="3" eb="5">
      <t>ネンド</t>
    </rPh>
    <rPh sb="5" eb="7">
      <t>ガイサン</t>
    </rPh>
    <rPh sb="7" eb="9">
      <t>ヨウキュウ</t>
    </rPh>
    <rPh sb="15" eb="17">
      <t>タイショウ</t>
    </rPh>
    <rPh sb="17" eb="20">
      <t>ロウドウシャ</t>
    </rPh>
    <rPh sb="23" eb="25">
      <t>ジギョウ</t>
    </rPh>
    <rPh sb="25" eb="27">
      <t>ジッセキ</t>
    </rPh>
    <rPh sb="28" eb="29">
      <t>フ</t>
    </rPh>
    <rPh sb="32" eb="34">
      <t>タイショウ</t>
    </rPh>
    <rPh sb="34" eb="36">
      <t>ジンイン</t>
    </rPh>
    <rPh sb="37" eb="39">
      <t>ミナオ</t>
    </rPh>
    <rPh sb="41" eb="42">
      <t>ハカ</t>
    </rPh>
    <rPh sb="44" eb="46">
      <t>テキセツ</t>
    </rPh>
    <rPh sb="47" eb="49">
      <t>シッコウ</t>
    </rPh>
    <rPh sb="54" eb="56">
      <t>カイゼン</t>
    </rPh>
    <rPh sb="57" eb="58">
      <t>オコナ</t>
    </rPh>
    <phoneticPr fontId="5"/>
  </si>
  <si>
    <t>-</t>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</si>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</sst>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152401</xdr:colOff>
      <xdr:row>30</xdr:row>
      <xdr:rowOff>101600</xdr:rowOff>
    </xdr:from>
    <xdr:to>
      <xdr:col>33</xdr:col>
      <xdr:colOff>190501</xdr:colOff>
      <xdr:row>32</xdr:row>
      <xdr:rowOff>177245</xdr:rowOff>
    </xdr:to>
    <xdr:sp macro="" textlink="">
      <xdr:nvSpPr>
        <xdr:cNvPr id="6" name="テキスト ボックス 5"/>
        <xdr:cNvSpPr txBox="1"/>
      </xdr:nvSpPr>
      <xdr:spPr>
        <a:xfrm>
          <a:off x="6045201" y="9817100"/>
          <a:ext cx="850900" cy="85034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165100</xdr:colOff>
      <xdr:row>30</xdr:row>
      <xdr:rowOff>63500</xdr:rowOff>
    </xdr:from>
    <xdr:to>
      <xdr:col>37</xdr:col>
      <xdr:colOff>190500</xdr:colOff>
      <xdr:row>32</xdr:row>
      <xdr:rowOff>226112</xdr:rowOff>
    </xdr:to>
    <xdr:sp macro="" textlink="">
      <xdr:nvSpPr>
        <xdr:cNvPr id="8" name="テキスト ボックス 7"/>
        <xdr:cNvSpPr txBox="1"/>
      </xdr:nvSpPr>
      <xdr:spPr>
        <a:xfrm>
          <a:off x="6870700" y="9779000"/>
          <a:ext cx="838200" cy="9373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28</xdr:col>
      <xdr:colOff>139700</xdr:colOff>
      <xdr:row>31</xdr:row>
      <xdr:rowOff>215900</xdr:rowOff>
    </xdr:from>
    <xdr:to>
      <xdr:col>35</xdr:col>
      <xdr:colOff>32107</xdr:colOff>
      <xdr:row>33</xdr:row>
      <xdr:rowOff>88475</xdr:rowOff>
    </xdr:to>
    <xdr:sp macro="" textlink="">
      <xdr:nvSpPr>
        <xdr:cNvPr id="10" name="テキスト ボックス 9"/>
        <xdr:cNvSpPr txBox="1"/>
      </xdr:nvSpPr>
      <xdr:spPr>
        <a:xfrm>
          <a:off x="58293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32</xdr:col>
      <xdr:colOff>152400</xdr:colOff>
      <xdr:row>31</xdr:row>
      <xdr:rowOff>228600</xdr:rowOff>
    </xdr:from>
    <xdr:to>
      <xdr:col>39</xdr:col>
      <xdr:colOff>44807</xdr:colOff>
      <xdr:row>33</xdr:row>
      <xdr:rowOff>101175</xdr:rowOff>
    </xdr:to>
    <xdr:sp macro="" textlink="">
      <xdr:nvSpPr>
        <xdr:cNvPr id="11" name="テキスト ボックス 10"/>
        <xdr:cNvSpPr txBox="1"/>
      </xdr:nvSpPr>
      <xdr:spPr>
        <a:xfrm>
          <a:off x="6654800" y="101854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165100</xdr:colOff>
      <xdr:row>31</xdr:row>
      <xdr:rowOff>215900</xdr:rowOff>
    </xdr:from>
    <xdr:to>
      <xdr:col>43</xdr:col>
      <xdr:colOff>57507</xdr:colOff>
      <xdr:row>33</xdr:row>
      <xdr:rowOff>88475</xdr:rowOff>
    </xdr:to>
    <xdr:sp macro="" textlink="">
      <xdr:nvSpPr>
        <xdr:cNvPr id="14" name="テキスト ボックス 13"/>
        <xdr:cNvSpPr txBox="1"/>
      </xdr:nvSpPr>
      <xdr:spPr>
        <a:xfrm>
          <a:off x="74803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29</xdr:col>
      <xdr:colOff>152401</xdr:colOff>
      <xdr:row>132</xdr:row>
      <xdr:rowOff>215900</xdr:rowOff>
    </xdr:from>
    <xdr:to>
      <xdr:col>34</xdr:col>
      <xdr:colOff>12700</xdr:colOff>
      <xdr:row>134</xdr:row>
      <xdr:rowOff>38100</xdr:rowOff>
    </xdr:to>
    <xdr:sp macro="" textlink="">
      <xdr:nvSpPr>
        <xdr:cNvPr id="15" name="テキスト ボックス 14"/>
        <xdr:cNvSpPr txBox="1"/>
      </xdr:nvSpPr>
      <xdr:spPr>
        <a:xfrm>
          <a:off x="6045201" y="15913100"/>
          <a:ext cx="87629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177800</xdr:colOff>
      <xdr:row>132</xdr:row>
      <xdr:rowOff>152400</xdr:rowOff>
    </xdr:from>
    <xdr:to>
      <xdr:col>38</xdr:col>
      <xdr:colOff>12700</xdr:colOff>
      <xdr:row>134</xdr:row>
      <xdr:rowOff>127000</xdr:rowOff>
    </xdr:to>
    <xdr:sp macro="" textlink="">
      <xdr:nvSpPr>
        <xdr:cNvPr id="17" name="テキスト ボックス 16"/>
        <xdr:cNvSpPr txBox="1"/>
      </xdr:nvSpPr>
      <xdr:spPr>
        <a:xfrm>
          <a:off x="6883400" y="15849600"/>
          <a:ext cx="850900"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152400</xdr:colOff>
      <xdr:row>134</xdr:row>
      <xdr:rowOff>25400</xdr:rowOff>
    </xdr:from>
    <xdr:to>
      <xdr:col>35</xdr:col>
      <xdr:colOff>44807</xdr:colOff>
      <xdr:row>134</xdr:row>
      <xdr:rowOff>482175</xdr:rowOff>
    </xdr:to>
    <xdr:sp macro="" textlink="">
      <xdr:nvSpPr>
        <xdr:cNvPr id="18" name="テキスト ボックス 17"/>
        <xdr:cNvSpPr txBox="1"/>
      </xdr:nvSpPr>
      <xdr:spPr>
        <a:xfrm>
          <a:off x="58420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177800</xdr:colOff>
      <xdr:row>134</xdr:row>
      <xdr:rowOff>25400</xdr:rowOff>
    </xdr:from>
    <xdr:to>
      <xdr:col>39</xdr:col>
      <xdr:colOff>70207</xdr:colOff>
      <xdr:row>134</xdr:row>
      <xdr:rowOff>482175</xdr:rowOff>
    </xdr:to>
    <xdr:sp macro="" textlink="">
      <xdr:nvSpPr>
        <xdr:cNvPr id="19" name="テキスト ボックス 18"/>
        <xdr:cNvSpPr txBox="1"/>
      </xdr:nvSpPr>
      <xdr:spPr>
        <a:xfrm>
          <a:off x="66802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134</xdr:row>
      <xdr:rowOff>25400</xdr:rowOff>
    </xdr:from>
    <xdr:to>
      <xdr:col>43</xdr:col>
      <xdr:colOff>44807</xdr:colOff>
      <xdr:row>134</xdr:row>
      <xdr:rowOff>482175</xdr:rowOff>
    </xdr:to>
    <xdr:sp macro="" textlink="">
      <xdr:nvSpPr>
        <xdr:cNvPr id="20" name="テキスト ボックス 19"/>
        <xdr:cNvSpPr txBox="1"/>
      </xdr:nvSpPr>
      <xdr:spPr>
        <a:xfrm>
          <a:off x="74676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50800</xdr:colOff>
      <xdr:row>134</xdr:row>
      <xdr:rowOff>12700</xdr:rowOff>
    </xdr:from>
    <xdr:to>
      <xdr:col>50</xdr:col>
      <xdr:colOff>44807</xdr:colOff>
      <xdr:row>134</xdr:row>
      <xdr:rowOff>469475</xdr:rowOff>
    </xdr:to>
    <xdr:sp macro="" textlink="">
      <xdr:nvSpPr>
        <xdr:cNvPr id="22" name="テキスト ボックス 21"/>
        <xdr:cNvSpPr txBox="1"/>
      </xdr:nvSpPr>
      <xdr:spPr>
        <a:xfrm>
          <a:off x="9194800" y="157353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11</xdr:col>
      <xdr:colOff>38100</xdr:colOff>
      <xdr:row>741</xdr:row>
      <xdr:rowOff>63500</xdr:rowOff>
    </xdr:from>
    <xdr:to>
      <xdr:col>43</xdr:col>
      <xdr:colOff>154795</xdr:colOff>
      <xdr:row>759</xdr:row>
      <xdr:rowOff>125152</xdr:rowOff>
    </xdr:to>
    <xdr:grpSp>
      <xdr:nvGrpSpPr>
        <xdr:cNvPr id="47" name="グループ化 46"/>
        <xdr:cNvGrpSpPr/>
      </xdr:nvGrpSpPr>
      <xdr:grpSpPr>
        <a:xfrm>
          <a:off x="2273300" y="39903400"/>
          <a:ext cx="6619095" cy="7289800"/>
          <a:chOff x="2614083" y="41825333"/>
          <a:chExt cx="6619095" cy="7414952"/>
        </a:xfrm>
      </xdr:grpSpPr>
      <xdr:sp macro="" textlink="">
        <xdr:nvSpPr>
          <xdr:cNvPr id="48" name="正方形/長方形 47"/>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9" name="正方形/長方形 48"/>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0" name="正方形/長方形 49"/>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147,413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1" name="直線矢印コネクタ 44"/>
          <xdr:cNvCxnSpPr>
            <a:cxnSpLocks noChangeShapeType="1"/>
            <a:stCxn id="48" idx="2"/>
            <a:endCxn id="52"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52" name="正方形/長方形 51"/>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3" name="テキスト ボックス 52"/>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54" name="テキスト ボックス 53"/>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55" name="テキスト ボックス 54"/>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56" name="正方形/長方形 55"/>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7"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58" name="正方形/長方形 57"/>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37</xdr:col>
      <xdr:colOff>165100</xdr:colOff>
      <xdr:row>30</xdr:row>
      <xdr:rowOff>63500</xdr:rowOff>
    </xdr:from>
    <xdr:to>
      <xdr:col>42</xdr:col>
      <xdr:colOff>38100</xdr:colOff>
      <xdr:row>32</xdr:row>
      <xdr:rowOff>226112</xdr:rowOff>
    </xdr:to>
    <xdr:sp macro="" textlink="">
      <xdr:nvSpPr>
        <xdr:cNvPr id="27" name="テキスト ボックス 26"/>
        <xdr:cNvSpPr txBox="1"/>
      </xdr:nvSpPr>
      <xdr:spPr>
        <a:xfrm>
          <a:off x="7683500" y="9779000"/>
          <a:ext cx="889000" cy="9373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45</xdr:col>
      <xdr:colOff>139700</xdr:colOff>
      <xdr:row>31</xdr:row>
      <xdr:rowOff>215900</xdr:rowOff>
    </xdr:from>
    <xdr:to>
      <xdr:col>50</xdr:col>
      <xdr:colOff>133707</xdr:colOff>
      <xdr:row>33</xdr:row>
      <xdr:rowOff>88475</xdr:rowOff>
    </xdr:to>
    <xdr:sp macro="" textlink="">
      <xdr:nvSpPr>
        <xdr:cNvPr id="30" name="テキスト ボックス 29"/>
        <xdr:cNvSpPr txBox="1"/>
      </xdr:nvSpPr>
      <xdr:spPr>
        <a:xfrm>
          <a:off x="92837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0</xdr:colOff>
      <xdr:row>132</xdr:row>
      <xdr:rowOff>165100</xdr:rowOff>
    </xdr:from>
    <xdr:to>
      <xdr:col>41</xdr:col>
      <xdr:colOff>152400</xdr:colOff>
      <xdr:row>134</xdr:row>
      <xdr:rowOff>76200</xdr:rowOff>
    </xdr:to>
    <xdr:sp macro="" textlink="">
      <xdr:nvSpPr>
        <xdr:cNvPr id="34" name="テキスト ボックス 33"/>
        <xdr:cNvSpPr txBox="1"/>
      </xdr:nvSpPr>
      <xdr:spPr>
        <a:xfrm>
          <a:off x="7721600" y="15862300"/>
          <a:ext cx="762000" cy="6604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560</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573</v>
      </c>
      <c r="H5" s="844"/>
      <c r="I5" s="844"/>
      <c r="J5" s="844"/>
      <c r="K5" s="844"/>
      <c r="L5" s="844"/>
      <c r="M5" s="845" t="s">
        <v>66</v>
      </c>
      <c r="N5" s="846"/>
      <c r="O5" s="846"/>
      <c r="P5" s="846"/>
      <c r="Q5" s="846"/>
      <c r="R5" s="847"/>
      <c r="S5" s="848" t="s">
        <v>574</v>
      </c>
      <c r="T5" s="844"/>
      <c r="U5" s="844"/>
      <c r="V5" s="844"/>
      <c r="W5" s="844"/>
      <c r="X5" s="849"/>
      <c r="Y5" s="702" t="s">
        <v>3</v>
      </c>
      <c r="Z5" s="543"/>
      <c r="AA5" s="543"/>
      <c r="AB5" s="543"/>
      <c r="AC5" s="543"/>
      <c r="AD5" s="544"/>
      <c r="AE5" s="703" t="s">
        <v>572</v>
      </c>
      <c r="AF5" s="703"/>
      <c r="AG5" s="703"/>
      <c r="AH5" s="703"/>
      <c r="AI5" s="703"/>
      <c r="AJ5" s="703"/>
      <c r="AK5" s="703"/>
      <c r="AL5" s="703"/>
      <c r="AM5" s="703"/>
      <c r="AN5" s="703"/>
      <c r="AO5" s="703"/>
      <c r="AP5" s="704"/>
      <c r="AQ5" s="705" t="s">
        <v>668</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高齢社会対策、子ども・若者育成支援、男女共同参画</v>
      </c>
      <c r="H8" s="724"/>
      <c r="I8" s="724"/>
      <c r="J8" s="724"/>
      <c r="K8" s="724"/>
      <c r="L8" s="724"/>
      <c r="M8" s="724"/>
      <c r="N8" s="724"/>
      <c r="O8" s="724"/>
      <c r="P8" s="724"/>
      <c r="Q8" s="724"/>
      <c r="R8" s="724"/>
      <c r="S8" s="724"/>
      <c r="T8" s="724"/>
      <c r="U8" s="724"/>
      <c r="V8" s="724"/>
      <c r="W8" s="724"/>
      <c r="X8" s="947"/>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72905</v>
      </c>
      <c r="Q13" s="662"/>
      <c r="R13" s="662"/>
      <c r="S13" s="662"/>
      <c r="T13" s="662"/>
      <c r="U13" s="662"/>
      <c r="V13" s="663"/>
      <c r="W13" s="661">
        <v>66223</v>
      </c>
      <c r="X13" s="662"/>
      <c r="Y13" s="662"/>
      <c r="Z13" s="662"/>
      <c r="AA13" s="662"/>
      <c r="AB13" s="662"/>
      <c r="AC13" s="663"/>
      <c r="AD13" s="661">
        <v>46794</v>
      </c>
      <c r="AE13" s="662"/>
      <c r="AF13" s="662"/>
      <c r="AG13" s="662"/>
      <c r="AH13" s="662"/>
      <c r="AI13" s="662"/>
      <c r="AJ13" s="663"/>
      <c r="AK13" s="661">
        <v>45517</v>
      </c>
      <c r="AL13" s="662"/>
      <c r="AM13" s="662"/>
      <c r="AN13" s="662"/>
      <c r="AO13" s="662"/>
      <c r="AP13" s="662"/>
      <c r="AQ13" s="663"/>
      <c r="AR13" s="924">
        <v>47699</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580</v>
      </c>
      <c r="Q14" s="662"/>
      <c r="R14" s="662"/>
      <c r="S14" s="662"/>
      <c r="T14" s="662"/>
      <c r="U14" s="662"/>
      <c r="V14" s="663"/>
      <c r="W14" s="661" t="s">
        <v>580</v>
      </c>
      <c r="X14" s="662"/>
      <c r="Y14" s="662"/>
      <c r="Z14" s="662"/>
      <c r="AA14" s="662"/>
      <c r="AB14" s="662"/>
      <c r="AC14" s="663"/>
      <c r="AD14" s="661" t="s">
        <v>582</v>
      </c>
      <c r="AE14" s="662"/>
      <c r="AF14" s="662"/>
      <c r="AG14" s="662"/>
      <c r="AH14" s="662"/>
      <c r="AI14" s="662"/>
      <c r="AJ14" s="663"/>
      <c r="AK14" s="661" t="s">
        <v>580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582</v>
      </c>
      <c r="X15" s="662"/>
      <c r="Y15" s="662"/>
      <c r="Z15" s="662"/>
      <c r="AA15" s="662"/>
      <c r="AB15" s="662"/>
      <c r="AC15" s="663"/>
      <c r="AD15" s="661" t="s">
        <v>580</v>
      </c>
      <c r="AE15" s="662"/>
      <c r="AF15" s="662"/>
      <c r="AG15" s="662"/>
      <c r="AH15" s="662"/>
      <c r="AI15" s="662"/>
      <c r="AJ15" s="663"/>
      <c r="AK15" s="661" t="s">
        <v>583</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580</v>
      </c>
      <c r="AE16" s="662"/>
      <c r="AF16" s="662"/>
      <c r="AG16" s="662"/>
      <c r="AH16" s="662"/>
      <c r="AI16" s="662"/>
      <c r="AJ16" s="663"/>
      <c r="AK16" s="661" t="s">
        <v>582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-14833</v>
      </c>
      <c r="Q17" s="662"/>
      <c r="R17" s="662"/>
      <c r="S17" s="662"/>
      <c r="T17" s="662"/>
      <c r="U17" s="662"/>
      <c r="V17" s="663"/>
      <c r="W17" s="661">
        <v>-10903</v>
      </c>
      <c r="X17" s="662"/>
      <c r="Y17" s="662"/>
      <c r="Z17" s="662"/>
      <c r="AA17" s="662"/>
      <c r="AB17" s="662"/>
      <c r="AC17" s="663"/>
      <c r="AD17" s="661" t="s">
        <v>580</v>
      </c>
      <c r="AE17" s="662"/>
      <c r="AF17" s="662"/>
      <c r="AG17" s="662"/>
      <c r="AH17" s="662"/>
      <c r="AI17" s="662"/>
      <c r="AJ17" s="663"/>
      <c r="AK17" s="661" t="s">
        <v>582</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58072</v>
      </c>
      <c r="Q18" s="884"/>
      <c r="R18" s="884"/>
      <c r="S18" s="884"/>
      <c r="T18" s="884"/>
      <c r="U18" s="884"/>
      <c r="V18" s="885"/>
      <c r="W18" s="883">
        <f>SUM(W13:AC17)</f>
        <v>55320</v>
      </c>
      <c r="X18" s="884"/>
      <c r="Y18" s="884"/>
      <c r="Z18" s="884"/>
      <c r="AA18" s="884"/>
      <c r="AB18" s="884"/>
      <c r="AC18" s="885"/>
      <c r="AD18" s="883">
        <f>SUM(AD13:AJ17)</f>
        <v>46794</v>
      </c>
      <c r="AE18" s="884"/>
      <c r="AF18" s="884"/>
      <c r="AG18" s="884"/>
      <c r="AH18" s="884"/>
      <c r="AI18" s="884"/>
      <c r="AJ18" s="885"/>
      <c r="AK18" s="883">
        <f>SUM(AK13:AQ17)</f>
        <v>45517</v>
      </c>
      <c r="AL18" s="884"/>
      <c r="AM18" s="884"/>
      <c r="AN18" s="884"/>
      <c r="AO18" s="884"/>
      <c r="AP18" s="884"/>
      <c r="AQ18" s="885"/>
      <c r="AR18" s="883">
        <f>SUM(AR13:AX17)</f>
        <v>47699</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47523</v>
      </c>
      <c r="Q19" s="662"/>
      <c r="R19" s="662"/>
      <c r="S19" s="662"/>
      <c r="T19" s="662"/>
      <c r="U19" s="662"/>
      <c r="V19" s="663"/>
      <c r="W19" s="661">
        <v>38786</v>
      </c>
      <c r="X19" s="662"/>
      <c r="Y19" s="662"/>
      <c r="Z19" s="662"/>
      <c r="AA19" s="662"/>
      <c r="AB19" s="662"/>
      <c r="AC19" s="663"/>
      <c r="AD19" s="661">
        <v>39469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0.81834619093539052</v>
      </c>
      <c r="Q20" s="318"/>
      <c r="R20" s="318"/>
      <c r="S20" s="318"/>
      <c r="T20" s="318"/>
      <c r="U20" s="318"/>
      <c r="V20" s="318"/>
      <c r="W20" s="318">
        <f t="shared" ref="W20" si="0">IF(W18=0, "-", SUM(W19)/W18)</f>
        <v>0.70112075198843093</v>
      </c>
      <c r="X20" s="318"/>
      <c r="Y20" s="318"/>
      <c r="Z20" s="318"/>
      <c r="AA20" s="318"/>
      <c r="AB20" s="318"/>
      <c r="AC20" s="318"/>
      <c r="AD20" s="318">
        <f t="shared" ref="AD20" si="1">IF(AD18=0, "-", SUM(AD19)/AD18)</f>
        <v>0.84346283711586956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1"/>
      <c r="G21" s="316" t="s">
        <v>478</v>
      </c>
      <c r="H21" s="317"/>
      <c r="I21" s="317"/>
      <c r="J21" s="317"/>
      <c r="K21" s="317"/>
      <c r="L21" s="317"/>
      <c r="M21" s="317"/>
      <c r="N21" s="317"/>
      <c r="O21" s="317"/>
      <c r="P21" s="318">
        <f>IF(P19=0, "-", SUM(P19)/SUM(P13,P14))</f>
        <v>0.6518482957273164</v>
      </c>
      <c r="Q21" s="318"/>
      <c r="R21" s="318"/>
      <c r="S21" s="318"/>
      <c r="T21" s="318"/>
      <c r="U21" s="318"/>
      <c r="V21" s="318"/>
      <c r="W21" s="318">
        <f t="shared" ref="W21" si="2">IF(W19=0, "-", SUM(W19)/SUM(W13,W14))</f>
        <v>0.58568775198949008</v>
      </c>
      <c r="X21" s="318"/>
      <c r="Y21" s="318"/>
      <c r="Z21" s="318"/>
      <c r="AA21" s="318"/>
      <c r="AB21" s="318"/>
      <c r="AC21" s="318"/>
      <c r="AD21" s="318">
        <f t="shared" ref="AD21" si="3">IF(AD19=0, "-", SUM(AD19)/SUM(AD13,AD14))</f>
        <v>0.84346283711586956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584</v>
      </c>
      <c r="H23" s="958"/>
      <c r="I23" s="958"/>
      <c r="J23" s="958"/>
      <c r="K23" s="958"/>
      <c r="L23" s="958"/>
      <c r="M23" s="958"/>
      <c r="N23" s="958"/>
      <c r="O23" s="959"/>
      <c r="P23" s="924">
        <v>45517</v>
      </c>
      <c r="Q23" s="925"/>
      <c r="R23" s="925"/>
      <c r="S23" s="925"/>
      <c r="T23" s="925"/>
      <c r="U23" s="925"/>
      <c r="V23" s="942"/>
      <c r="W23" s="924">
        <v>47699</v>
      </c>
      <c r="X23" s="925"/>
      <c r="Y23" s="925"/>
      <c r="Z23" s="925"/>
      <c r="AA23" s="925"/>
      <c r="AB23" s="925"/>
      <c r="AC23" s="942"/>
      <c r="AD23" s="979" t="s">
        <v>667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45517</v>
      </c>
      <c r="Q29" s="662"/>
      <c r="R29" s="662"/>
      <c r="S29" s="662"/>
      <c r="T29" s="662"/>
      <c r="U29" s="662"/>
      <c r="V29" s="663"/>
      <c r="W29" s="938">
        <f>AR13</f>
        <v>47699</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0" t="s">
        <v>527</v>
      </c>
      <c r="AN30" s="920"/>
      <c r="AO30" s="920"/>
      <c r="AP30" s="862"/>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684</v>
      </c>
      <c r="AR31" s="200"/>
      <c r="AS31" s="133" t="s">
        <v>355</v>
      </c>
      <c r="AT31" s="134"/>
      <c r="AU31" s="199">
        <v>31</v>
      </c>
      <c r="AV31" s="199"/>
      <c r="AW31" s="398" t="s">
        <v>300</v>
      </c>
      <c r="AX31" s="399"/>
    </row>
    <row r="32" spans="1:50" ht="42" customHeight="1" x14ac:dyDescent="0.15">
      <c r="A32" s="403"/>
      <c r="B32" s="401"/>
      <c r="C32" s="401"/>
      <c r="D32" s="401"/>
      <c r="E32" s="401"/>
      <c r="F32" s="402"/>
      <c r="G32" s="567" t="s">
        <v>617</v>
      </c>
      <c r="H32" s="568"/>
      <c r="I32" s="568"/>
      <c r="J32" s="568"/>
      <c r="K32" s="568"/>
      <c r="L32" s="568"/>
      <c r="M32" s="568"/>
      <c r="N32" s="568"/>
      <c r="O32" s="569"/>
      <c r="P32" s="105" t="s">
        <v>585</v>
      </c>
      <c r="Q32" s="105"/>
      <c r="R32" s="105"/>
      <c r="S32" s="105"/>
      <c r="T32" s="105"/>
      <c r="U32" s="105"/>
      <c r="V32" s="105"/>
      <c r="W32" s="105"/>
      <c r="X32" s="106"/>
      <c r="Y32" s="471" t="s">
        <v>12</v>
      </c>
      <c r="Z32" s="531"/>
      <c r="AA32" s="532"/>
      <c r="AB32" s="865" t="s">
        <v>587</v>
      </c>
      <c r="AC32" s="865"/>
      <c r="AD32" s="865"/>
      <c r="AE32" s="218"/>
      <c r="AF32" s="219"/>
      <c r="AG32" s="219"/>
      <c r="AH32" s="219"/>
      <c r="AI32" s="218"/>
      <c r="AJ32" s="219"/>
      <c r="AK32" s="219"/>
      <c r="AL32" s="219"/>
      <c r="AM32" s="218"/>
      <c r="AN32" s="219"/>
      <c r="AO32" s="219"/>
      <c r="AP32" s="219"/>
      <c r="AQ32" s="340" t="s">
        <v>618</v>
      </c>
      <c r="AR32" s="207"/>
      <c r="AS32" s="207"/>
      <c r="AT32" s="341"/>
      <c r="AU32" s="219" t="s">
        <v>618</v>
      </c>
      <c r="AV32" s="219"/>
      <c r="AW32" s="219"/>
      <c r="AX32" s="221"/>
    </row>
    <row r="33" spans="1:50" ht="42"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588</v>
      </c>
      <c r="AC33" s="523"/>
      <c r="AD33" s="523"/>
      <c r="AE33" s="218"/>
      <c r="AF33" s="219"/>
      <c r="AG33" s="219"/>
      <c r="AH33" s="219"/>
      <c r="AI33" s="218"/>
      <c r="AJ33" s="219"/>
      <c r="AK33" s="219"/>
      <c r="AL33" s="219"/>
      <c r="AM33" s="218"/>
      <c r="AN33" s="219"/>
      <c r="AO33" s="219"/>
      <c r="AP33" s="219"/>
      <c r="AQ33" s="340" t="s">
        <v>618</v>
      </c>
      <c r="AR33" s="207"/>
      <c r="AS33" s="207"/>
      <c r="AT33" s="341"/>
      <c r="AU33" s="219"/>
      <c r="AV33" s="219"/>
      <c r="AW33" s="219"/>
      <c r="AX33" s="221"/>
    </row>
    <row r="34" spans="1:50" ht="42"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256</v>
      </c>
      <c r="AF34" s="219"/>
      <c r="AG34" s="219"/>
      <c r="AH34" s="219"/>
      <c r="AI34" s="218">
        <v>222</v>
      </c>
      <c r="AJ34" s="219"/>
      <c r="AK34" s="219"/>
      <c r="AL34" s="219"/>
      <c r="AM34" s="218">
        <v>180</v>
      </c>
      <c r="AN34" s="219"/>
      <c r="AO34" s="219"/>
      <c r="AP34" s="219"/>
      <c r="AQ34" s="340" t="s">
        <v>618</v>
      </c>
      <c r="AR34" s="207"/>
      <c r="AS34" s="207"/>
      <c r="AT34" s="341"/>
      <c r="AU34" s="219" t="s">
        <v>619</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157354</v>
      </c>
      <c r="AF101" s="219"/>
      <c r="AG101" s="219"/>
      <c r="AH101" s="220"/>
      <c r="AI101" s="218">
        <v>146571</v>
      </c>
      <c r="AJ101" s="219"/>
      <c r="AK101" s="219"/>
      <c r="AL101" s="220"/>
      <c r="AM101" s="218">
        <v>147413</v>
      </c>
      <c r="AN101" s="219"/>
      <c r="AO101" s="219"/>
      <c r="AP101" s="220"/>
      <c r="AQ101" s="218" t="s">
        <v>618</v>
      </c>
      <c r="AR101" s="219"/>
      <c r="AS101" s="219"/>
      <c r="AT101" s="220"/>
      <c r="AU101" s="218" t="s">
        <v>619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254061</v>
      </c>
      <c r="AF102" s="418"/>
      <c r="AG102" s="418"/>
      <c r="AH102" s="418"/>
      <c r="AI102" s="418">
        <v>230588</v>
      </c>
      <c r="AJ102" s="418"/>
      <c r="AK102" s="418"/>
      <c r="AL102" s="418"/>
      <c r="AM102" s="273">
        <v>173668</v>
      </c>
      <c r="AN102" s="274"/>
      <c r="AO102" s="274"/>
      <c r="AP102" s="319"/>
      <c r="AQ102" s="273">
        <v>165568</v>
      </c>
      <c r="AR102" s="274"/>
      <c r="AS102" s="274"/>
      <c r="AT102" s="319"/>
      <c r="AU102" s="273">
        <v>167841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302010</v>
      </c>
      <c r="AF116" s="418"/>
      <c r="AG116" s="418"/>
      <c r="AH116" s="418"/>
      <c r="AI116" s="418">
        <v>264624</v>
      </c>
      <c r="AJ116" s="418"/>
      <c r="AK116" s="418"/>
      <c r="AL116" s="418"/>
      <c r="AM116" s="418">
        <v>267749</v>
      </c>
      <c r="AN116" s="418"/>
      <c r="AO116" s="418"/>
      <c r="AP116" s="418"/>
      <c r="AQ116" s="218">
        <v>274915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94" t="s">
        <v>595</v>
      </c>
      <c r="AF117" s="554"/>
      <c r="AG117" s="554"/>
      <c r="AH117" s="554"/>
      <c r="AI117" s="594" t="s">
        <v>596</v>
      </c>
      <c r="AJ117" s="554"/>
      <c r="AK117" s="554"/>
      <c r="AL117" s="554"/>
      <c r="AM117" s="594" t="s">
        <v>662</v>
      </c>
      <c r="AN117" s="554"/>
      <c r="AO117" s="554"/>
      <c r="AP117" s="554"/>
      <c r="AQ117" s="594" t="s">
        <v>620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665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c r="AF134" s="207"/>
      <c r="AG134" s="207"/>
      <c r="AH134" s="207"/>
      <c r="AI134" s="206"/>
      <c r="AJ134" s="207"/>
      <c r="AK134" s="207"/>
      <c r="AL134" s="207"/>
      <c r="AM134" s="206"/>
      <c r="AN134" s="207"/>
      <c r="AO134" s="207"/>
      <c r="AP134" s="207"/>
      <c r="AQ134" s="206" t="s">
        <v>618</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c r="AF135" s="207"/>
      <c r="AG135" s="207"/>
      <c r="AH135" s="207"/>
      <c r="AI135" s="206"/>
      <c r="AJ135" s="207"/>
      <c r="AK135" s="207"/>
      <c r="AL135" s="207"/>
      <c r="AM135" s="206"/>
      <c r="AN135" s="207"/>
      <c r="AO135" s="207"/>
      <c r="AP135" s="207"/>
      <c r="AQ135" s="206" t="s">
        <v>621</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660</v>
      </c>
      <c r="H154" s="105"/>
      <c r="I154" s="105"/>
      <c r="J154" s="105"/>
      <c r="K154" s="105"/>
      <c r="L154" s="105"/>
      <c r="M154" s="105"/>
      <c r="N154" s="105"/>
      <c r="O154" s="105"/>
      <c r="P154" s="106"/>
      <c r="Q154" s="125" t="s">
        <v>660</v>
      </c>
      <c r="R154" s="105"/>
      <c r="S154" s="105"/>
      <c r="T154" s="105"/>
      <c r="U154" s="105"/>
      <c r="V154" s="105"/>
      <c r="W154" s="105"/>
      <c r="X154" s="105"/>
      <c r="Y154" s="105"/>
      <c r="Z154" s="105"/>
      <c r="AA154" s="293"/>
      <c r="AB154" s="141"/>
      <c r="AC154" s="142"/>
      <c r="AD154" s="142"/>
      <c r="AE154" s="147" t="s">
        <v>661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579</v>
      </c>
      <c r="K430" s="906"/>
      <c r="L430" s="906"/>
      <c r="M430" s="906"/>
      <c r="N430" s="906"/>
      <c r="O430" s="906"/>
      <c r="P430" s="906"/>
      <c r="Q430" s="906"/>
      <c r="R430" s="906"/>
      <c r="S430" s="906"/>
      <c r="T430" s="907"/>
      <c r="U430" s="591" t="s">
        <v>600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3" t="s">
        <v>602</v>
      </c>
      <c r="AR432" s="200"/>
      <c r="AS432" s="133" t="s">
        <v>355</v>
      </c>
      <c r="AT432" s="134"/>
      <c r="AU432" s="200" t="s">
        <v>606</v>
      </c>
      <c r="AV432" s="200"/>
      <c r="AW432" s="133" t="s">
        <v>300</v>
      </c>
      <c r="AX432" s="195"/>
    </row>
    <row r="433" spans="1:50" ht="23.25" customHeight="1" x14ac:dyDescent="0.15">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580</v>
      </c>
      <c r="AF433" s="207"/>
      <c r="AG433" s="207"/>
      <c r="AH433" s="207"/>
      <c r="AI433" s="340" t="s">
        <v>602</v>
      </c>
      <c r="AJ433" s="207"/>
      <c r="AK433" s="207"/>
      <c r="AL433" s="207"/>
      <c r="AM433" s="340" t="s">
        <v>580</v>
      </c>
      <c r="AN433" s="207"/>
      <c r="AO433" s="207"/>
      <c r="AP433" s="341"/>
      <c r="AQ433" s="340" t="s">
        <v>604</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602</v>
      </c>
      <c r="AF434" s="207"/>
      <c r="AG434" s="207"/>
      <c r="AH434" s="341"/>
      <c r="AI434" s="340" t="s">
        <v>580</v>
      </c>
      <c r="AJ434" s="207"/>
      <c r="AK434" s="207"/>
      <c r="AL434" s="207"/>
      <c r="AM434" s="340" t="s">
        <v>580</v>
      </c>
      <c r="AN434" s="207"/>
      <c r="AO434" s="207"/>
      <c r="AP434" s="341"/>
      <c r="AQ434" s="340" t="s">
        <v>580</v>
      </c>
      <c r="AR434" s="207"/>
      <c r="AS434" s="207"/>
      <c r="AT434" s="341"/>
      <c r="AU434" s="207" t="s">
        <v>602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604</v>
      </c>
      <c r="AF435" s="207"/>
      <c r="AG435" s="207"/>
      <c r="AH435" s="341"/>
      <c r="AI435" s="340" t="s">
        <v>605</v>
      </c>
      <c r="AJ435" s="207"/>
      <c r="AK435" s="207"/>
      <c r="AL435" s="207"/>
      <c r="AM435" s="340" t="s">
        <v>583</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3" t="s">
        <v>602</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604</v>
      </c>
      <c r="AF458" s="207"/>
      <c r="AG458" s="207"/>
      <c r="AH458" s="207"/>
      <c r="AI458" s="340" t="s">
        <v>603</v>
      </c>
      <c r="AJ458" s="207"/>
      <c r="AK458" s="207"/>
      <c r="AL458" s="207"/>
      <c r="AM458" s="340" t="s">
        <v>580</v>
      </c>
      <c r="AN458" s="207"/>
      <c r="AO458" s="207"/>
      <c r="AP458" s="341"/>
      <c r="AQ458" s="340" t="s">
        <v>604</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583</v>
      </c>
      <c r="AF459" s="207"/>
      <c r="AG459" s="207"/>
      <c r="AH459" s="341"/>
      <c r="AI459" s="340" t="s">
        <v>604</v>
      </c>
      <c r="AJ459" s="207"/>
      <c r="AK459" s="207"/>
      <c r="AL459" s="207"/>
      <c r="AM459" s="340" t="s">
        <v>580</v>
      </c>
      <c r="AN459" s="207"/>
      <c r="AO459" s="207"/>
      <c r="AP459" s="341"/>
      <c r="AQ459" s="340" t="s">
        <v>602</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602</v>
      </c>
      <c r="AJ460" s="207"/>
      <c r="AK460" s="207"/>
      <c r="AL460" s="207"/>
      <c r="AM460" s="340" t="s">
        <v>604</v>
      </c>
      <c r="AN460" s="207"/>
      <c r="AO460" s="207"/>
      <c r="AP460" s="341"/>
      <c r="AQ460" s="340" t="s">
        <v>604</v>
      </c>
      <c r="AR460" s="207"/>
      <c r="AS460" s="207"/>
      <c r="AT460" s="341"/>
      <c r="AU460" s="207" t="s">
        <v>604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575</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625</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575</v>
      </c>
      <c r="AE708" s="609"/>
      <c r="AF708" s="609"/>
      <c r="AG708" s="746" t="s">
        <v>627</v>
      </c>
      <c r="AH708" s="747"/>
      <c r="AI708" s="747"/>
      <c r="AJ708" s="747"/>
      <c r="AK708" s="747"/>
      <c r="AL708" s="747"/>
      <c r="AM708" s="747"/>
      <c r="AN708" s="747"/>
      <c r="AO708" s="747"/>
      <c r="AP708" s="747"/>
      <c r="AQ708" s="747"/>
      <c r="AR708" s="747"/>
      <c r="AS708" s="747"/>
      <c r="AT708" s="747"/>
      <c r="AU708" s="747"/>
      <c r="AV708" s="747"/>
      <c r="AW708" s="747"/>
      <c r="AX708" s="748"/>
    </row>
    <row r="709" spans="1:50" ht="34.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575</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54"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659</v>
      </c>
      <c r="AE712" s="787"/>
      <c r="AF712" s="787"/>
      <c r="AG712" s="814" t="s">
        <v>658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625</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575</v>
      </c>
      <c r="AE714" s="812"/>
      <c r="AF714" s="813"/>
      <c r="AG714" s="740" t="s">
        <v>630</v>
      </c>
      <c r="AH714" s="741"/>
      <c r="AI714" s="741"/>
      <c r="AJ714" s="741"/>
      <c r="AK714" s="741"/>
      <c r="AL714" s="741"/>
      <c r="AM714" s="741"/>
      <c r="AN714" s="741"/>
      <c r="AO714" s="741"/>
      <c r="AP714" s="741"/>
      <c r="AQ714" s="741"/>
      <c r="AR714" s="741"/>
      <c r="AS714" s="741"/>
      <c r="AT714" s="741"/>
      <c r="AU714" s="741"/>
      <c r="AV714" s="741"/>
      <c r="AW714" s="741"/>
      <c r="AX714" s="742"/>
    </row>
    <row r="715" spans="1:50" ht="35.2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631</v>
      </c>
      <c r="AH715" s="747"/>
      <c r="AI715" s="747"/>
      <c r="AJ715" s="747"/>
      <c r="AK715" s="747"/>
      <c r="AL715" s="747"/>
      <c r="AM715" s="747"/>
      <c r="AN715" s="747"/>
      <c r="AO715" s="747"/>
      <c r="AP715" s="747"/>
      <c r="AQ715" s="747"/>
      <c r="AR715" s="747"/>
      <c r="AS715" s="747"/>
      <c r="AT715" s="747"/>
      <c r="AU715" s="747"/>
      <c r="AV715" s="747"/>
      <c r="AW715" s="747"/>
      <c r="AX715" s="748"/>
    </row>
    <row r="716" spans="1:50" ht="39"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575</v>
      </c>
      <c r="AE716" s="631"/>
      <c r="AF716" s="631"/>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30.7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659</v>
      </c>
      <c r="AE717" s="329"/>
      <c r="AF717" s="329"/>
      <c r="AG717" s="101" t="s">
        <v>664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570</v>
      </c>
      <c r="D721" s="297"/>
      <c r="E721" s="297"/>
      <c r="F721" s="298"/>
      <c r="G721" s="287"/>
      <c r="H721" s="288"/>
      <c r="I721" s="83" t="str">
        <f>IF(OR(G721="　", G721=""), "", "-")</f>
        <v/>
      </c>
      <c r="J721" s="291">
        <v>561</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570</v>
      </c>
      <c r="D722" s="297"/>
      <c r="E722" s="297"/>
      <c r="F722" s="298"/>
      <c r="G722" s="287"/>
      <c r="H722" s="288"/>
      <c r="I722" s="83" t="str">
        <f t="shared" ref="I722:I725" si="4">IF(OR(G722="　", G722=""), "", "-")</f>
        <v/>
      </c>
      <c r="J722" s="291">
        <v>562</v>
      </c>
      <c r="K722" s="291"/>
      <c r="L722" s="83" t="str">
        <f t="shared" ref="L722:L725" si="5">IF(M722="","","-")</f>
        <v/>
      </c>
      <c r="M722" s="84"/>
      <c r="N722" s="304" t="s">
        <v>634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t="s">
        <v>570</v>
      </c>
      <c r="D723" s="297"/>
      <c r="E723" s="297"/>
      <c r="F723" s="298"/>
      <c r="G723" s="287"/>
      <c r="H723" s="288"/>
      <c r="I723" s="83" t="str">
        <f t="shared" si="4"/>
        <v/>
      </c>
      <c r="J723" s="291">
        <v>583</v>
      </c>
      <c r="K723" s="291"/>
      <c r="L723" s="83" t="str">
        <f t="shared" si="5"/>
        <v/>
      </c>
      <c r="M723" s="84"/>
      <c r="N723" s="304" t="s">
        <v>639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t="s">
        <v>570</v>
      </c>
      <c r="D724" s="297"/>
      <c r="E724" s="297"/>
      <c r="F724" s="298"/>
      <c r="G724" s="287"/>
      <c r="H724" s="288"/>
      <c r="I724" s="83" t="str">
        <f t="shared" si="4"/>
        <v/>
      </c>
      <c r="J724" s="291">
        <v>592</v>
      </c>
      <c r="K724" s="291"/>
      <c r="L724" s="83" t="str">
        <f t="shared" si="5"/>
        <v/>
      </c>
      <c r="M724" s="84"/>
      <c r="N724" s="304" t="s">
        <v>635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t="s">
        <v>570</v>
      </c>
      <c r="D725" s="326"/>
      <c r="E725" s="326"/>
      <c r="F725" s="327"/>
      <c r="G725" s="289"/>
      <c r="H725" s="290"/>
      <c r="I725" s="85" t="str">
        <f t="shared" si="4"/>
        <v/>
      </c>
      <c r="J725" s="292">
        <v>602</v>
      </c>
      <c r="K725" s="292"/>
      <c r="L725" s="85" t="str">
        <f t="shared" si="5"/>
        <v/>
      </c>
      <c r="M725" s="86"/>
      <c r="N725" s="275" t="s">
        <v>663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637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638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4.75" customHeight="1" thickBot="1" x14ac:dyDescent="0.2">
      <c r="A729" s="638" t="s">
        <v>670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9.25" customHeight="1" thickBot="1" x14ac:dyDescent="0.2">
      <c r="A731" s="803" t="s">
        <v>256</v>
      </c>
      <c r="B731" s="804"/>
      <c r="C731" s="804"/>
      <c r="D731" s="804"/>
      <c r="E731" s="805"/>
      <c r="F731" s="733" t="s">
        <v>669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7" customHeight="1" thickBot="1" x14ac:dyDescent="0.2">
      <c r="A733" s="677" t="s">
        <v>686</v>
      </c>
      <c r="B733" s="678"/>
      <c r="C733" s="678"/>
      <c r="D733" s="678"/>
      <c r="E733" s="679"/>
      <c r="F733" s="641" t="s">
        <v>683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2.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609</v>
      </c>
      <c r="F737" s="995"/>
      <c r="G737" s="995"/>
      <c r="H737" s="995"/>
      <c r="I737" s="995"/>
      <c r="J737" s="995"/>
      <c r="K737" s="995"/>
      <c r="L737" s="995"/>
      <c r="M737" s="995"/>
      <c r="N737" s="365" t="s">
        <v>542</v>
      </c>
      <c r="O737" s="365"/>
      <c r="P737" s="365"/>
      <c r="Q737" s="365"/>
      <c r="R737" s="995" t="s">
        <v>610</v>
      </c>
      <c r="S737" s="995"/>
      <c r="T737" s="995"/>
      <c r="U737" s="995"/>
      <c r="V737" s="995"/>
      <c r="W737" s="995"/>
      <c r="X737" s="995"/>
      <c r="Y737" s="995"/>
      <c r="Z737" s="995"/>
      <c r="AA737" s="365" t="s">
        <v>541</v>
      </c>
      <c r="AB737" s="365"/>
      <c r="AC737" s="365"/>
      <c r="AD737" s="365"/>
      <c r="AE737" s="995" t="s">
        <v>611</v>
      </c>
      <c r="AF737" s="995"/>
      <c r="AG737" s="995"/>
      <c r="AH737" s="995"/>
      <c r="AI737" s="995"/>
      <c r="AJ737" s="995"/>
      <c r="AK737" s="995"/>
      <c r="AL737" s="995"/>
      <c r="AM737" s="995"/>
      <c r="AN737" s="365" t="s">
        <v>540</v>
      </c>
      <c r="AO737" s="365"/>
      <c r="AP737" s="365"/>
      <c r="AQ737" s="365"/>
      <c r="AR737" s="987" t="s">
        <v>612</v>
      </c>
      <c r="AS737" s="988"/>
      <c r="AT737" s="988"/>
      <c r="AU737" s="988"/>
      <c r="AV737" s="988"/>
      <c r="AW737" s="988"/>
      <c r="AX737" s="989"/>
      <c r="AY737" s="89"/>
      <c r="AZ737" s="89"/>
    </row>
    <row r="738" spans="1:52" ht="24.75" customHeight="1" x14ac:dyDescent="0.15">
      <c r="A738" s="996" t="s">
        <v>539</v>
      </c>
      <c r="B738" s="210"/>
      <c r="C738" s="210"/>
      <c r="D738" s="211"/>
      <c r="E738" s="995" t="s">
        <v>613</v>
      </c>
      <c r="F738" s="995"/>
      <c r="G738" s="995"/>
      <c r="H738" s="995"/>
      <c r="I738" s="995"/>
      <c r="J738" s="995"/>
      <c r="K738" s="995"/>
      <c r="L738" s="995"/>
      <c r="M738" s="995"/>
      <c r="N738" s="365" t="s">
        <v>538</v>
      </c>
      <c r="O738" s="365"/>
      <c r="P738" s="365"/>
      <c r="Q738" s="365"/>
      <c r="R738" s="995" t="s">
        <v>614</v>
      </c>
      <c r="S738" s="995"/>
      <c r="T738" s="995"/>
      <c r="U738" s="995"/>
      <c r="V738" s="995"/>
      <c r="W738" s="995"/>
      <c r="X738" s="995"/>
      <c r="Y738" s="995"/>
      <c r="Z738" s="995"/>
      <c r="AA738" s="365" t="s">
        <v>537</v>
      </c>
      <c r="AB738" s="365"/>
      <c r="AC738" s="365"/>
      <c r="AD738" s="365"/>
      <c r="AE738" s="995" t="s">
        <v>615</v>
      </c>
      <c r="AF738" s="995"/>
      <c r="AG738" s="995"/>
      <c r="AH738" s="995"/>
      <c r="AI738" s="995"/>
      <c r="AJ738" s="995"/>
      <c r="AK738" s="995"/>
      <c r="AL738" s="995"/>
      <c r="AM738" s="995"/>
      <c r="AN738" s="365" t="s">
        <v>533</v>
      </c>
      <c r="AO738" s="365"/>
      <c r="AP738" s="365"/>
      <c r="AQ738" s="365"/>
      <c r="AR738" s="987" t="s">
        <v>616</v>
      </c>
      <c r="AS738" s="988"/>
      <c r="AT738" s="988"/>
      <c r="AU738" s="988"/>
      <c r="AV738" s="988"/>
      <c r="AW738" s="988"/>
      <c r="AX738" s="989"/>
    </row>
    <row r="739" spans="1:52" ht="24.75" customHeight="1" thickBot="1" x14ac:dyDescent="0.2">
      <c r="A739" s="997" t="s">
        <v>529</v>
      </c>
      <c r="B739" s="998"/>
      <c r="C739" s="998"/>
      <c r="D739" s="999"/>
      <c r="E739" s="1000" t="s">
        <v>570</v>
      </c>
      <c r="F739" s="990"/>
      <c r="G739" s="990"/>
      <c r="H739" s="93" t="str">
        <f>IF(E739="", "", "(")</f>
        <v>(</v>
      </c>
      <c r="I739" s="990" t="s">
        <v>466</v>
      </c>
      <c r="J739" s="990"/>
      <c r="K739" s="93" t="str">
        <f>IF(OR(I739="　", I739=""), "", "-")</f>
        <v/>
      </c>
      <c r="L739" s="991">
        <v>545</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632" t="s">
        <v>511</v>
      </c>
      <c r="B779" s="633"/>
      <c r="C779" s="633"/>
      <c r="D779" s="633"/>
      <c r="E779" s="633"/>
      <c r="F779" s="634"/>
      <c r="G779" s="599" t="s">
        <v>640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3" customHeight="1" x14ac:dyDescent="0.15">
      <c r="A781" s="635"/>
      <c r="B781" s="636"/>
      <c r="C781" s="636"/>
      <c r="D781" s="636"/>
      <c r="E781" s="636"/>
      <c r="F781" s="637"/>
      <c r="G781" s="674" t="s">
        <v>641</v>
      </c>
      <c r="H781" s="675"/>
      <c r="I781" s="675"/>
      <c r="J781" s="675"/>
      <c r="K781" s="676"/>
      <c r="L781" s="668" t="s">
        <v>642</v>
      </c>
      <c r="M781" s="669"/>
      <c r="N781" s="669"/>
      <c r="O781" s="669"/>
      <c r="P781" s="669"/>
      <c r="Q781" s="669"/>
      <c r="R781" s="669"/>
      <c r="S781" s="669"/>
      <c r="T781" s="669"/>
      <c r="U781" s="669"/>
      <c r="V781" s="669"/>
      <c r="W781" s="669"/>
      <c r="X781" s="670"/>
      <c r="Y781" s="388">
        <v>5156</v>
      </c>
      <c r="Z781" s="389"/>
      <c r="AA781" s="389"/>
      <c r="AB781" s="809"/>
      <c r="AC781" s="674" t="s">
        <v>641</v>
      </c>
      <c r="AD781" s="675"/>
      <c r="AE781" s="675"/>
      <c r="AF781" s="675"/>
      <c r="AG781" s="676"/>
      <c r="AH781" s="668" t="s">
        <v>644</v>
      </c>
      <c r="AI781" s="669"/>
      <c r="AJ781" s="669"/>
      <c r="AK781" s="669"/>
      <c r="AL781" s="669"/>
      <c r="AM781" s="669"/>
      <c r="AN781" s="669"/>
      <c r="AO781" s="669"/>
      <c r="AP781" s="669"/>
      <c r="AQ781" s="669"/>
      <c r="AR781" s="669"/>
      <c r="AS781" s="669"/>
      <c r="AT781" s="670"/>
      <c r="AU781" s="388">
        <v>135</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48.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5156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135</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6000012070001</v>
      </c>
      <c r="K837" s="349"/>
      <c r="L837" s="349"/>
      <c r="M837" s="349"/>
      <c r="N837" s="349"/>
      <c r="O837" s="349"/>
      <c r="P837" s="362" t="s">
        <v>642</v>
      </c>
      <c r="Q837" s="350"/>
      <c r="R837" s="350"/>
      <c r="S837" s="350"/>
      <c r="T837" s="350"/>
      <c r="U837" s="350"/>
      <c r="V837" s="350"/>
      <c r="W837" s="350"/>
      <c r="X837" s="350"/>
      <c r="Y837" s="351">
        <v>5156</v>
      </c>
      <c r="Z837" s="352"/>
      <c r="AA837" s="352"/>
      <c r="AB837" s="353"/>
      <c r="AC837" s="363"/>
      <c r="AD837" s="371"/>
      <c r="AE837" s="371"/>
      <c r="AF837" s="371"/>
      <c r="AG837" s="371"/>
      <c r="AH837" s="372" t="s">
        <v>655</v>
      </c>
      <c r="AI837" s="373"/>
      <c r="AJ837" s="373"/>
      <c r="AK837" s="373"/>
      <c r="AL837" s="357" t="s">
        <v>656</v>
      </c>
      <c r="AM837" s="358"/>
      <c r="AN837" s="358"/>
      <c r="AO837" s="359"/>
      <c r="AP837" s="360" t="s">
        <v>579</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6000012070001</v>
      </c>
      <c r="K838" s="349"/>
      <c r="L838" s="349"/>
      <c r="M838" s="349"/>
      <c r="N838" s="349"/>
      <c r="O838" s="349"/>
      <c r="P838" s="350" t="s">
        <v>642</v>
      </c>
      <c r="Q838" s="350"/>
      <c r="R838" s="350"/>
      <c r="S838" s="350"/>
      <c r="T838" s="350"/>
      <c r="U838" s="350"/>
      <c r="V838" s="350"/>
      <c r="W838" s="350"/>
      <c r="X838" s="350"/>
      <c r="Y838" s="351">
        <v>2861</v>
      </c>
      <c r="Z838" s="352"/>
      <c r="AA838" s="352"/>
      <c r="AB838" s="353"/>
      <c r="AC838" s="363"/>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6000012070001</v>
      </c>
      <c r="K839" s="349"/>
      <c r="L839" s="349"/>
      <c r="M839" s="349"/>
      <c r="N839" s="349"/>
      <c r="O839" s="349"/>
      <c r="P839" s="362" t="s">
        <v>642</v>
      </c>
      <c r="Q839" s="350"/>
      <c r="R839" s="350"/>
      <c r="S839" s="350"/>
      <c r="T839" s="350"/>
      <c r="U839" s="350"/>
      <c r="V839" s="350"/>
      <c r="W839" s="350"/>
      <c r="X839" s="350"/>
      <c r="Y839" s="351">
        <v>1995</v>
      </c>
      <c r="Z839" s="352"/>
      <c r="AA839" s="352"/>
      <c r="AB839" s="353"/>
      <c r="AC839" s="363"/>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6000012070001</v>
      </c>
      <c r="K840" s="349"/>
      <c r="L840" s="349"/>
      <c r="M840" s="349"/>
      <c r="N840" s="349"/>
      <c r="O840" s="349"/>
      <c r="P840" s="362" t="s">
        <v>642</v>
      </c>
      <c r="Q840" s="350"/>
      <c r="R840" s="350"/>
      <c r="S840" s="350"/>
      <c r="T840" s="350"/>
      <c r="U840" s="350"/>
      <c r="V840" s="350"/>
      <c r="W840" s="350"/>
      <c r="X840" s="350"/>
      <c r="Y840" s="351">
        <v>1643</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6000012070001</v>
      </c>
      <c r="K841" s="349"/>
      <c r="L841" s="349"/>
      <c r="M841" s="349"/>
      <c r="N841" s="349"/>
      <c r="O841" s="349"/>
      <c r="P841" s="350" t="s">
        <v>642</v>
      </c>
      <c r="Q841" s="350"/>
      <c r="R841" s="350"/>
      <c r="S841" s="350"/>
      <c r="T841" s="350"/>
      <c r="U841" s="350"/>
      <c r="V841" s="350"/>
      <c r="W841" s="350"/>
      <c r="X841" s="350"/>
      <c r="Y841" s="351">
        <v>1520</v>
      </c>
      <c r="Z841" s="352"/>
      <c r="AA841" s="352"/>
      <c r="AB841" s="353"/>
      <c r="AC841" s="354"/>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v>6000012070001</v>
      </c>
      <c r="K842" s="349"/>
      <c r="L842" s="349"/>
      <c r="M842" s="349"/>
      <c r="N842" s="349"/>
      <c r="O842" s="349"/>
      <c r="P842" s="350" t="s">
        <v>642</v>
      </c>
      <c r="Q842" s="350"/>
      <c r="R842" s="350"/>
      <c r="S842" s="350"/>
      <c r="T842" s="350"/>
      <c r="U842" s="350"/>
      <c r="V842" s="350"/>
      <c r="W842" s="350"/>
      <c r="X842" s="350"/>
      <c r="Y842" s="351">
        <v>1453</v>
      </c>
      <c r="Z842" s="352"/>
      <c r="AA842" s="352"/>
      <c r="AB842" s="353"/>
      <c r="AC842" s="354"/>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6000012070001</v>
      </c>
      <c r="K843" s="349"/>
      <c r="L843" s="349"/>
      <c r="M843" s="349"/>
      <c r="N843" s="349"/>
      <c r="O843" s="349"/>
      <c r="P843" s="350" t="s">
        <v>642</v>
      </c>
      <c r="Q843" s="350"/>
      <c r="R843" s="350"/>
      <c r="S843" s="350"/>
      <c r="T843" s="350"/>
      <c r="U843" s="350"/>
      <c r="V843" s="350"/>
      <c r="W843" s="350"/>
      <c r="X843" s="350"/>
      <c r="Y843" s="351">
        <v>1423</v>
      </c>
      <c r="Z843" s="352"/>
      <c r="AA843" s="352"/>
      <c r="AB843" s="353"/>
      <c r="AC843" s="354"/>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v>6000012070001</v>
      </c>
      <c r="K844" s="349"/>
      <c r="L844" s="349"/>
      <c r="M844" s="349"/>
      <c r="N844" s="349"/>
      <c r="O844" s="349"/>
      <c r="P844" s="350" t="s">
        <v>642</v>
      </c>
      <c r="Q844" s="350"/>
      <c r="R844" s="350"/>
      <c r="S844" s="350"/>
      <c r="T844" s="350"/>
      <c r="U844" s="350"/>
      <c r="V844" s="350"/>
      <c r="W844" s="350"/>
      <c r="X844" s="350"/>
      <c r="Y844" s="351">
        <v>1302</v>
      </c>
      <c r="Z844" s="352"/>
      <c r="AA844" s="352"/>
      <c r="AB844" s="353"/>
      <c r="AC844" s="354"/>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6000012070001</v>
      </c>
      <c r="K845" s="349"/>
      <c r="L845" s="349"/>
      <c r="M845" s="349"/>
      <c r="N845" s="349"/>
      <c r="O845" s="349"/>
      <c r="P845" s="350" t="s">
        <v>642</v>
      </c>
      <c r="Q845" s="350"/>
      <c r="R845" s="350"/>
      <c r="S845" s="350"/>
      <c r="T845" s="350"/>
      <c r="U845" s="350"/>
      <c r="V845" s="350"/>
      <c r="W845" s="350"/>
      <c r="X845" s="350"/>
      <c r="Y845" s="351">
        <v>1136</v>
      </c>
      <c r="Z845" s="352"/>
      <c r="AA845" s="352"/>
      <c r="AB845" s="353"/>
      <c r="AC845" s="354"/>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6000012070001</v>
      </c>
      <c r="K846" s="349"/>
      <c r="L846" s="349"/>
      <c r="M846" s="349"/>
      <c r="N846" s="349"/>
      <c r="O846" s="349"/>
      <c r="P846" s="350" t="s">
        <v>642</v>
      </c>
      <c r="Q846" s="350"/>
      <c r="R846" s="350"/>
      <c r="S846" s="350"/>
      <c r="T846" s="350"/>
      <c r="U846" s="350"/>
      <c r="V846" s="350"/>
      <c r="W846" s="350"/>
      <c r="X846" s="350"/>
      <c r="Y846" s="351">
        <v>1091</v>
      </c>
      <c r="Z846" s="352"/>
      <c r="AA846" s="352"/>
      <c r="AB846" s="353"/>
      <c r="AC846" s="354"/>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671</v>
      </c>
      <c r="D870" s="347"/>
      <c r="E870" s="347"/>
      <c r="F870" s="347"/>
      <c r="G870" s="347"/>
      <c r="H870" s="347"/>
      <c r="I870" s="347"/>
      <c r="J870" s="348" t="s">
        <v>681</v>
      </c>
      <c r="K870" s="349"/>
      <c r="L870" s="349"/>
      <c r="M870" s="349"/>
      <c r="N870" s="349"/>
      <c r="O870" s="349"/>
      <c r="P870" s="350" t="s">
        <v>644</v>
      </c>
      <c r="Q870" s="350"/>
      <c r="R870" s="350"/>
      <c r="S870" s="350"/>
      <c r="T870" s="350"/>
      <c r="U870" s="350"/>
      <c r="V870" s="350"/>
      <c r="W870" s="350"/>
      <c r="X870" s="350"/>
      <c r="Y870" s="351">
        <v>135</v>
      </c>
      <c r="Z870" s="352"/>
      <c r="AA870" s="352"/>
      <c r="AB870" s="353"/>
      <c r="AC870" s="363"/>
      <c r="AD870" s="371"/>
      <c r="AE870" s="371"/>
      <c r="AF870" s="371"/>
      <c r="AG870" s="371"/>
      <c r="AH870" s="372" t="s">
        <v>681</v>
      </c>
      <c r="AI870" s="373"/>
      <c r="AJ870" s="373"/>
      <c r="AK870" s="373"/>
      <c r="AL870" s="357" t="s">
        <v>681</v>
      </c>
      <c r="AM870" s="358"/>
      <c r="AN870" s="358"/>
      <c r="AO870" s="359"/>
      <c r="AP870" s="360" t="s">
        <v>682</v>
      </c>
      <c r="AQ870" s="360"/>
      <c r="AR870" s="360"/>
      <c r="AS870" s="360"/>
      <c r="AT870" s="360"/>
      <c r="AU870" s="360"/>
      <c r="AV870" s="360"/>
      <c r="AW870" s="360"/>
      <c r="AX870" s="360"/>
    </row>
    <row r="871" spans="1:50" ht="30" customHeight="1" x14ac:dyDescent="0.15">
      <c r="A871" s="376">
        <v>2</v>
      </c>
      <c r="B871" s="376">
        <v>1</v>
      </c>
      <c r="C871" s="347" t="s">
        <v>672</v>
      </c>
      <c r="D871" s="347"/>
      <c r="E871" s="347"/>
      <c r="F871" s="347"/>
      <c r="G871" s="347"/>
      <c r="H871" s="347"/>
      <c r="I871" s="347"/>
      <c r="J871" s="348" t="s">
        <v>579</v>
      </c>
      <c r="K871" s="349"/>
      <c r="L871" s="349"/>
      <c r="M871" s="349"/>
      <c r="N871" s="349"/>
      <c r="O871" s="349"/>
      <c r="P871" s="350" t="s">
        <v>644</v>
      </c>
      <c r="Q871" s="350"/>
      <c r="R871" s="350"/>
      <c r="S871" s="350"/>
      <c r="T871" s="350"/>
      <c r="U871" s="350"/>
      <c r="V871" s="350"/>
      <c r="W871" s="350"/>
      <c r="X871" s="350"/>
      <c r="Y871" s="351">
        <v>116</v>
      </c>
      <c r="Z871" s="352"/>
      <c r="AA871" s="352"/>
      <c r="AB871" s="353"/>
      <c r="AC871" s="363"/>
      <c r="AD871" s="363"/>
      <c r="AE871" s="363"/>
      <c r="AF871" s="363"/>
      <c r="AG871" s="363"/>
      <c r="AH871" s="372" t="s">
        <v>579</v>
      </c>
      <c r="AI871" s="373"/>
      <c r="AJ871" s="373"/>
      <c r="AK871" s="373"/>
      <c r="AL871" s="357" t="s">
        <v>579</v>
      </c>
      <c r="AM871" s="358"/>
      <c r="AN871" s="358"/>
      <c r="AO871" s="359"/>
      <c r="AP871" s="360" t="s">
        <v>579</v>
      </c>
      <c r="AQ871" s="360"/>
      <c r="AR871" s="360"/>
      <c r="AS871" s="360"/>
      <c r="AT871" s="360"/>
      <c r="AU871" s="360"/>
      <c r="AV871" s="360"/>
      <c r="AW871" s="360"/>
      <c r="AX871" s="360"/>
    </row>
    <row r="872" spans="1:50" ht="30" customHeight="1" x14ac:dyDescent="0.15">
      <c r="A872" s="376">
        <v>3</v>
      </c>
      <c r="B872" s="376">
        <v>1</v>
      </c>
      <c r="C872" s="361" t="s">
        <v>673</v>
      </c>
      <c r="D872" s="347"/>
      <c r="E872" s="347"/>
      <c r="F872" s="347"/>
      <c r="G872" s="347"/>
      <c r="H872" s="347"/>
      <c r="I872" s="347"/>
      <c r="J872" s="348" t="s">
        <v>579</v>
      </c>
      <c r="K872" s="349"/>
      <c r="L872" s="349"/>
      <c r="M872" s="349"/>
      <c r="N872" s="349"/>
      <c r="O872" s="349"/>
      <c r="P872" s="362" t="s">
        <v>644</v>
      </c>
      <c r="Q872" s="350"/>
      <c r="R872" s="350"/>
      <c r="S872" s="350"/>
      <c r="T872" s="350"/>
      <c r="U872" s="350"/>
      <c r="V872" s="350"/>
      <c r="W872" s="350"/>
      <c r="X872" s="350"/>
      <c r="Y872" s="351">
        <v>85</v>
      </c>
      <c r="Z872" s="352"/>
      <c r="AA872" s="352"/>
      <c r="AB872" s="353"/>
      <c r="AC872" s="363"/>
      <c r="AD872" s="363"/>
      <c r="AE872" s="363"/>
      <c r="AF872" s="363"/>
      <c r="AG872" s="363"/>
      <c r="AH872" s="355" t="s">
        <v>579</v>
      </c>
      <c r="AI872" s="356"/>
      <c r="AJ872" s="356"/>
      <c r="AK872" s="356"/>
      <c r="AL872" s="357" t="s">
        <v>579</v>
      </c>
      <c r="AM872" s="358"/>
      <c r="AN872" s="358"/>
      <c r="AO872" s="359"/>
      <c r="AP872" s="360" t="s">
        <v>579</v>
      </c>
      <c r="AQ872" s="360"/>
      <c r="AR872" s="360"/>
      <c r="AS872" s="360"/>
      <c r="AT872" s="360"/>
      <c r="AU872" s="360"/>
      <c r="AV872" s="360"/>
      <c r="AW872" s="360"/>
      <c r="AX872" s="360"/>
    </row>
    <row r="873" spans="1:50" ht="30" customHeight="1" x14ac:dyDescent="0.15">
      <c r="A873" s="376">
        <v>4</v>
      </c>
      <c r="B873" s="376">
        <v>1</v>
      </c>
      <c r="C873" s="361" t="s">
        <v>674</v>
      </c>
      <c r="D873" s="347"/>
      <c r="E873" s="347"/>
      <c r="F873" s="347"/>
      <c r="G873" s="347"/>
      <c r="H873" s="347"/>
      <c r="I873" s="347"/>
      <c r="J873" s="348" t="s">
        <v>579</v>
      </c>
      <c r="K873" s="349"/>
      <c r="L873" s="349"/>
      <c r="M873" s="349"/>
      <c r="N873" s="349"/>
      <c r="O873" s="349"/>
      <c r="P873" s="362" t="s">
        <v>644</v>
      </c>
      <c r="Q873" s="350"/>
      <c r="R873" s="350"/>
      <c r="S873" s="350"/>
      <c r="T873" s="350"/>
      <c r="U873" s="350"/>
      <c r="V873" s="350"/>
      <c r="W873" s="350"/>
      <c r="X873" s="350"/>
      <c r="Y873" s="351">
        <v>82</v>
      </c>
      <c r="Z873" s="352"/>
      <c r="AA873" s="352"/>
      <c r="AB873" s="353"/>
      <c r="AC873" s="363"/>
      <c r="AD873" s="363"/>
      <c r="AE873" s="363"/>
      <c r="AF873" s="363"/>
      <c r="AG873" s="363"/>
      <c r="AH873" s="355" t="s">
        <v>579</v>
      </c>
      <c r="AI873" s="356"/>
      <c r="AJ873" s="356"/>
      <c r="AK873" s="356"/>
      <c r="AL873" s="357" t="s">
        <v>579</v>
      </c>
      <c r="AM873" s="358"/>
      <c r="AN873" s="358"/>
      <c r="AO873" s="359"/>
      <c r="AP873" s="360" t="s">
        <v>579</v>
      </c>
      <c r="AQ873" s="360"/>
      <c r="AR873" s="360"/>
      <c r="AS873" s="360"/>
      <c r="AT873" s="360"/>
      <c r="AU873" s="360"/>
      <c r="AV873" s="360"/>
      <c r="AW873" s="360"/>
      <c r="AX873" s="360"/>
    </row>
    <row r="874" spans="1:50" ht="30" customHeight="1" x14ac:dyDescent="0.15">
      <c r="A874" s="376">
        <v>5</v>
      </c>
      <c r="B874" s="376">
        <v>1</v>
      </c>
      <c r="C874" s="347" t="s">
        <v>675</v>
      </c>
      <c r="D874" s="347"/>
      <c r="E874" s="347"/>
      <c r="F874" s="347"/>
      <c r="G874" s="347"/>
      <c r="H874" s="347"/>
      <c r="I874" s="347"/>
      <c r="J874" s="348" t="s">
        <v>579</v>
      </c>
      <c r="K874" s="349"/>
      <c r="L874" s="349"/>
      <c r="M874" s="349"/>
      <c r="N874" s="349"/>
      <c r="O874" s="349"/>
      <c r="P874" s="350" t="s">
        <v>644</v>
      </c>
      <c r="Q874" s="350"/>
      <c r="R874" s="350"/>
      <c r="S874" s="350"/>
      <c r="T874" s="350"/>
      <c r="U874" s="350"/>
      <c r="V874" s="350"/>
      <c r="W874" s="350"/>
      <c r="X874" s="350"/>
      <c r="Y874" s="351">
        <v>65</v>
      </c>
      <c r="Z874" s="352"/>
      <c r="AA874" s="352"/>
      <c r="AB874" s="353"/>
      <c r="AC874" s="354"/>
      <c r="AD874" s="354"/>
      <c r="AE874" s="354"/>
      <c r="AF874" s="354"/>
      <c r="AG874" s="354"/>
      <c r="AH874" s="355" t="s">
        <v>579</v>
      </c>
      <c r="AI874" s="356"/>
      <c r="AJ874" s="356"/>
      <c r="AK874" s="356"/>
      <c r="AL874" s="357" t="s">
        <v>579</v>
      </c>
      <c r="AM874" s="358"/>
      <c r="AN874" s="358"/>
      <c r="AO874" s="359"/>
      <c r="AP874" s="360" t="s">
        <v>579</v>
      </c>
      <c r="AQ874" s="360"/>
      <c r="AR874" s="360"/>
      <c r="AS874" s="360"/>
      <c r="AT874" s="360"/>
      <c r="AU874" s="360"/>
      <c r="AV874" s="360"/>
      <c r="AW874" s="360"/>
      <c r="AX874" s="360"/>
    </row>
    <row r="875" spans="1:50" ht="30" customHeight="1" x14ac:dyDescent="0.15">
      <c r="A875" s="376">
        <v>6</v>
      </c>
      <c r="B875" s="376">
        <v>1</v>
      </c>
      <c r="C875" s="347" t="s">
        <v>676</v>
      </c>
      <c r="D875" s="347"/>
      <c r="E875" s="347"/>
      <c r="F875" s="347"/>
      <c r="G875" s="347"/>
      <c r="H875" s="347"/>
      <c r="I875" s="347"/>
      <c r="J875" s="348" t="s">
        <v>579</v>
      </c>
      <c r="K875" s="349"/>
      <c r="L875" s="349"/>
      <c r="M875" s="349"/>
      <c r="N875" s="349"/>
      <c r="O875" s="349"/>
      <c r="P875" s="350" t="s">
        <v>644</v>
      </c>
      <c r="Q875" s="350"/>
      <c r="R875" s="350"/>
      <c r="S875" s="350"/>
      <c r="T875" s="350"/>
      <c r="U875" s="350"/>
      <c r="V875" s="350"/>
      <c r="W875" s="350"/>
      <c r="X875" s="350"/>
      <c r="Y875" s="351">
        <v>63</v>
      </c>
      <c r="Z875" s="352"/>
      <c r="AA875" s="352"/>
      <c r="AB875" s="353"/>
      <c r="AC875" s="354"/>
      <c r="AD875" s="354"/>
      <c r="AE875" s="354"/>
      <c r="AF875" s="354"/>
      <c r="AG875" s="354"/>
      <c r="AH875" s="355" t="s">
        <v>579</v>
      </c>
      <c r="AI875" s="356"/>
      <c r="AJ875" s="356"/>
      <c r="AK875" s="356"/>
      <c r="AL875" s="357" t="s">
        <v>579</v>
      </c>
      <c r="AM875" s="358"/>
      <c r="AN875" s="358"/>
      <c r="AO875" s="359"/>
      <c r="AP875" s="360" t="s">
        <v>579</v>
      </c>
      <c r="AQ875" s="360"/>
      <c r="AR875" s="360"/>
      <c r="AS875" s="360"/>
      <c r="AT875" s="360"/>
      <c r="AU875" s="360"/>
      <c r="AV875" s="360"/>
      <c r="AW875" s="360"/>
      <c r="AX875" s="360"/>
    </row>
    <row r="876" spans="1:50" ht="30" customHeight="1" x14ac:dyDescent="0.15">
      <c r="A876" s="376">
        <v>7</v>
      </c>
      <c r="B876" s="376">
        <v>1</v>
      </c>
      <c r="C876" s="347" t="s">
        <v>677</v>
      </c>
      <c r="D876" s="347"/>
      <c r="E876" s="347"/>
      <c r="F876" s="347"/>
      <c r="G876" s="347"/>
      <c r="H876" s="347"/>
      <c r="I876" s="347"/>
      <c r="J876" s="348" t="s">
        <v>579</v>
      </c>
      <c r="K876" s="349"/>
      <c r="L876" s="349"/>
      <c r="M876" s="349"/>
      <c r="N876" s="349"/>
      <c r="O876" s="349"/>
      <c r="P876" s="350" t="s">
        <v>644</v>
      </c>
      <c r="Q876" s="350"/>
      <c r="R876" s="350"/>
      <c r="S876" s="350"/>
      <c r="T876" s="350"/>
      <c r="U876" s="350"/>
      <c r="V876" s="350"/>
      <c r="W876" s="350"/>
      <c r="X876" s="350"/>
      <c r="Y876" s="351">
        <v>60</v>
      </c>
      <c r="Z876" s="352"/>
      <c r="AA876" s="352"/>
      <c r="AB876" s="353"/>
      <c r="AC876" s="354"/>
      <c r="AD876" s="354"/>
      <c r="AE876" s="354"/>
      <c r="AF876" s="354"/>
      <c r="AG876" s="354"/>
      <c r="AH876" s="355" t="s">
        <v>579</v>
      </c>
      <c r="AI876" s="356"/>
      <c r="AJ876" s="356"/>
      <c r="AK876" s="356"/>
      <c r="AL876" s="357" t="s">
        <v>579</v>
      </c>
      <c r="AM876" s="358"/>
      <c r="AN876" s="358"/>
      <c r="AO876" s="359"/>
      <c r="AP876" s="360" t="s">
        <v>579</v>
      </c>
      <c r="AQ876" s="360"/>
      <c r="AR876" s="360"/>
      <c r="AS876" s="360"/>
      <c r="AT876" s="360"/>
      <c r="AU876" s="360"/>
      <c r="AV876" s="360"/>
      <c r="AW876" s="360"/>
      <c r="AX876" s="360"/>
    </row>
    <row r="877" spans="1:50" ht="30" customHeight="1" x14ac:dyDescent="0.15">
      <c r="A877" s="376">
        <v>8</v>
      </c>
      <c r="B877" s="376">
        <v>1</v>
      </c>
      <c r="C877" s="347" t="s">
        <v>678</v>
      </c>
      <c r="D877" s="347"/>
      <c r="E877" s="347"/>
      <c r="F877" s="347"/>
      <c r="G877" s="347"/>
      <c r="H877" s="347"/>
      <c r="I877" s="347"/>
      <c r="J877" s="348" t="s">
        <v>579</v>
      </c>
      <c r="K877" s="349"/>
      <c r="L877" s="349"/>
      <c r="M877" s="349"/>
      <c r="N877" s="349"/>
      <c r="O877" s="349"/>
      <c r="P877" s="350" t="s">
        <v>644</v>
      </c>
      <c r="Q877" s="350"/>
      <c r="R877" s="350"/>
      <c r="S877" s="350"/>
      <c r="T877" s="350"/>
      <c r="U877" s="350"/>
      <c r="V877" s="350"/>
      <c r="W877" s="350"/>
      <c r="X877" s="350"/>
      <c r="Y877" s="351">
        <v>60</v>
      </c>
      <c r="Z877" s="352"/>
      <c r="AA877" s="352"/>
      <c r="AB877" s="353"/>
      <c r="AC877" s="354"/>
      <c r="AD877" s="354"/>
      <c r="AE877" s="354"/>
      <c r="AF877" s="354"/>
      <c r="AG877" s="354"/>
      <c r="AH877" s="355" t="s">
        <v>579</v>
      </c>
      <c r="AI877" s="356"/>
      <c r="AJ877" s="356"/>
      <c r="AK877" s="356"/>
      <c r="AL877" s="357" t="s">
        <v>579</v>
      </c>
      <c r="AM877" s="358"/>
      <c r="AN877" s="358"/>
      <c r="AO877" s="359"/>
      <c r="AP877" s="360" t="s">
        <v>579</v>
      </c>
      <c r="AQ877" s="360"/>
      <c r="AR877" s="360"/>
      <c r="AS877" s="360"/>
      <c r="AT877" s="360"/>
      <c r="AU877" s="360"/>
      <c r="AV877" s="360"/>
      <c r="AW877" s="360"/>
      <c r="AX877" s="360"/>
    </row>
    <row r="878" spans="1:50" ht="30" customHeight="1" x14ac:dyDescent="0.15">
      <c r="A878" s="376">
        <v>9</v>
      </c>
      <c r="B878" s="376">
        <v>1</v>
      </c>
      <c r="C878" s="347" t="s">
        <v>679</v>
      </c>
      <c r="D878" s="347"/>
      <c r="E878" s="347"/>
      <c r="F878" s="347"/>
      <c r="G878" s="347"/>
      <c r="H878" s="347"/>
      <c r="I878" s="347"/>
      <c r="J878" s="348" t="s">
        <v>579</v>
      </c>
      <c r="K878" s="349"/>
      <c r="L878" s="349"/>
      <c r="M878" s="349"/>
      <c r="N878" s="349"/>
      <c r="O878" s="349"/>
      <c r="P878" s="350" t="s">
        <v>644</v>
      </c>
      <c r="Q878" s="350"/>
      <c r="R878" s="350"/>
      <c r="S878" s="350"/>
      <c r="T878" s="350"/>
      <c r="U878" s="350"/>
      <c r="V878" s="350"/>
      <c r="W878" s="350"/>
      <c r="X878" s="350"/>
      <c r="Y878" s="351">
        <v>57</v>
      </c>
      <c r="Z878" s="352"/>
      <c r="AA878" s="352"/>
      <c r="AB878" s="353"/>
      <c r="AC878" s="354"/>
      <c r="AD878" s="354"/>
      <c r="AE878" s="354"/>
      <c r="AF878" s="354"/>
      <c r="AG878" s="354"/>
      <c r="AH878" s="355" t="s">
        <v>579</v>
      </c>
      <c r="AI878" s="356"/>
      <c r="AJ878" s="356"/>
      <c r="AK878" s="356"/>
      <c r="AL878" s="357" t="s">
        <v>579</v>
      </c>
      <c r="AM878" s="358"/>
      <c r="AN878" s="358"/>
      <c r="AO878" s="359"/>
      <c r="AP878" s="360" t="s">
        <v>579</v>
      </c>
      <c r="AQ878" s="360"/>
      <c r="AR878" s="360"/>
      <c r="AS878" s="360"/>
      <c r="AT878" s="360"/>
      <c r="AU878" s="360"/>
      <c r="AV878" s="360"/>
      <c r="AW878" s="360"/>
      <c r="AX878" s="360"/>
    </row>
    <row r="879" spans="1:50" ht="30" customHeight="1" x14ac:dyDescent="0.15">
      <c r="A879" s="376">
        <v>10</v>
      </c>
      <c r="B879" s="376">
        <v>1</v>
      </c>
      <c r="C879" s="347" t="s">
        <v>680</v>
      </c>
      <c r="D879" s="347"/>
      <c r="E879" s="347"/>
      <c r="F879" s="347"/>
      <c r="G879" s="347"/>
      <c r="H879" s="347"/>
      <c r="I879" s="347"/>
      <c r="J879" s="348" t="s">
        <v>579</v>
      </c>
      <c r="K879" s="349"/>
      <c r="L879" s="349"/>
      <c r="M879" s="349"/>
      <c r="N879" s="349"/>
      <c r="O879" s="349"/>
      <c r="P879" s="350" t="s">
        <v>644</v>
      </c>
      <c r="Q879" s="350"/>
      <c r="R879" s="350"/>
      <c r="S879" s="350"/>
      <c r="T879" s="350"/>
      <c r="U879" s="350"/>
      <c r="V879" s="350"/>
      <c r="W879" s="350"/>
      <c r="X879" s="350"/>
      <c r="Y879" s="351">
        <v>53</v>
      </c>
      <c r="Z879" s="352"/>
      <c r="AA879" s="352"/>
      <c r="AB879" s="353"/>
      <c r="AC879" s="354"/>
      <c r="AD879" s="354"/>
      <c r="AE879" s="354"/>
      <c r="AF879" s="354"/>
      <c r="AG879" s="354"/>
      <c r="AH879" s="355" t="s">
        <v>579</v>
      </c>
      <c r="AI879" s="356"/>
      <c r="AJ879" s="356"/>
      <c r="AK879" s="356"/>
      <c r="AL879" s="357" t="s">
        <v>579</v>
      </c>
      <c r="AM879" s="358"/>
      <c r="AN879" s="358"/>
      <c r="AO879" s="359"/>
      <c r="AP879" s="360" t="s">
        <v>579</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582</v>
      </c>
      <c r="F1102" s="375"/>
      <c r="G1102" s="375"/>
      <c r="H1102" s="375"/>
      <c r="I1102" s="375"/>
      <c r="J1102" s="348" t="s">
        <v>582</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c r="AI1102" s="356"/>
      <c r="AJ1102" s="356"/>
      <c r="AK1102" s="356"/>
      <c r="AL1102" s="357" t="s">
        <v>604</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82">
    <cfRule type="expression" dxfId="2797" priority="13895">
      <formula>IF(RIGHT(TEXT(Y782,"0.#"),1)=".",FALSE,TRUE)</formula>
    </cfRule>
    <cfRule type="expression" dxfId="2796" priority="13896">
      <formula>IF(RIGHT(TEXT(Y782,"0.#"),1)=".",TRUE,FALSE)</formula>
    </cfRule>
  </conditionalFormatting>
  <conditionalFormatting sqref="Y791">
    <cfRule type="expression" dxfId="2795" priority="13891">
      <formula>IF(RIGHT(TEXT(Y791,"0.#"),1)=".",FALSE,TRUE)</formula>
    </cfRule>
    <cfRule type="expression" dxfId="2794" priority="13892">
      <formula>IF(RIGHT(TEXT(Y791,"0.#"),1)=".",TRUE,FALSE)</formula>
    </cfRule>
  </conditionalFormatting>
  <conditionalFormatting sqref="Y822:Y829 Y820 Y809:Y816 Y807 Y796:Y803 Y794">
    <cfRule type="expression" dxfId="2793" priority="13673">
      <formula>IF(RIGHT(TEXT(Y794,"0.#"),1)=".",FALSE,TRUE)</formula>
    </cfRule>
    <cfRule type="expression" dxfId="2792" priority="13674">
      <formula>IF(RIGHT(TEXT(Y794,"0.#"),1)=".",TRUE,FALSE)</formula>
    </cfRule>
  </conditionalFormatting>
  <conditionalFormatting sqref="P16:AQ17 P15:AX15 P13:AX13">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Q101">
    <cfRule type="expression" dxfId="2787" priority="13711">
      <formula>IF(RIGHT(TEXT(AQ101,"0.#"),1)=".",FALSE,TRUE)</formula>
    </cfRule>
    <cfRule type="expression" dxfId="2786" priority="13712">
      <formula>IF(RIGHT(TEXT(AQ101,"0.#"),1)=".",TRUE,FALSE)</formula>
    </cfRule>
  </conditionalFormatting>
  <conditionalFormatting sqref="Y783:Y790 Y781">
    <cfRule type="expression" dxfId="2785" priority="13697">
      <formula>IF(RIGHT(TEXT(Y781,"0.#"),1)=".",FALSE,TRUE)</formula>
    </cfRule>
    <cfRule type="expression" dxfId="2784" priority="13698">
      <formula>IF(RIGHT(TEXT(Y781,"0.#"),1)=".",TRUE,FALSE)</formula>
    </cfRule>
  </conditionalFormatting>
  <conditionalFormatting sqref="AU782">
    <cfRule type="expression" dxfId="2783" priority="13695">
      <formula>IF(RIGHT(TEXT(AU782,"0.#"),1)=".",FALSE,TRUE)</formula>
    </cfRule>
    <cfRule type="expression" dxfId="2782" priority="13696">
      <formula>IF(RIGHT(TEXT(AU782,"0.#"),1)=".",TRUE,FALSE)</formula>
    </cfRule>
  </conditionalFormatting>
  <conditionalFormatting sqref="AU791">
    <cfRule type="expression" dxfId="2781" priority="13693">
      <formula>IF(RIGHT(TEXT(AU791,"0.#"),1)=".",FALSE,TRUE)</formula>
    </cfRule>
    <cfRule type="expression" dxfId="2780" priority="13694">
      <formula>IF(RIGHT(TEXT(AU791,"0.#"),1)=".",TRUE,FALSE)</formula>
    </cfRule>
  </conditionalFormatting>
  <conditionalFormatting sqref="AU783:AU790 AU781">
    <cfRule type="expression" dxfId="2779" priority="13691">
      <formula>IF(RIGHT(TEXT(AU781,"0.#"),1)=".",FALSE,TRUE)</formula>
    </cfRule>
    <cfRule type="expression" dxfId="2778" priority="13692">
      <formula>IF(RIGHT(TEXT(AU781,"0.#"),1)=".",TRUE,FALSE)</formula>
    </cfRule>
  </conditionalFormatting>
  <conditionalFormatting sqref="Y821 Y808 Y795">
    <cfRule type="expression" dxfId="2777" priority="13677">
      <formula>IF(RIGHT(TEXT(Y795,"0.#"),1)=".",FALSE,TRUE)</formula>
    </cfRule>
    <cfRule type="expression" dxfId="2776" priority="13678">
      <formula>IF(RIGHT(TEXT(Y795,"0.#"),1)=".",TRUE,FALSE)</formula>
    </cfRule>
  </conditionalFormatting>
  <conditionalFormatting sqref="Y830 Y817 Y804">
    <cfRule type="expression" dxfId="2775" priority="13675">
      <formula>IF(RIGHT(TEXT(Y804,"0.#"),1)=".",FALSE,TRUE)</formula>
    </cfRule>
    <cfRule type="expression" dxfId="2774" priority="13676">
      <formula>IF(RIGHT(TEXT(Y804,"0.#"),1)=".",TRUE,FALSE)</formula>
    </cfRule>
  </conditionalFormatting>
  <conditionalFormatting sqref="AU821 AU808 AU795">
    <cfRule type="expression" dxfId="2773" priority="13671">
      <formula>IF(RIGHT(TEXT(AU795,"0.#"),1)=".",FALSE,TRUE)</formula>
    </cfRule>
    <cfRule type="expression" dxfId="2772" priority="13672">
      <formula>IF(RIGHT(TEXT(AU795,"0.#"),1)=".",TRUE,FALSE)</formula>
    </cfRule>
  </conditionalFormatting>
  <conditionalFormatting sqref="AU830 AU817 AU804">
    <cfRule type="expression" dxfId="2771" priority="13669">
      <formula>IF(RIGHT(TEXT(AU804,"0.#"),1)=".",FALSE,TRUE)</formula>
    </cfRule>
    <cfRule type="expression" dxfId="2770" priority="13670">
      <formula>IF(RIGHT(TEXT(AU804,"0.#"),1)=".",TRUE,FALSE)</formula>
    </cfRule>
  </conditionalFormatting>
  <conditionalFormatting sqref="AU822:AU829 AU820 AU809:AU816 AU807 AU796:AU803 AU794">
    <cfRule type="expression" dxfId="2769" priority="13667">
      <formula>IF(RIGHT(TEXT(AU794,"0.#"),1)=".",FALSE,TRUE)</formula>
    </cfRule>
    <cfRule type="expression" dxfId="2768" priority="13668">
      <formula>IF(RIGHT(TEXT(AU794,"0.#"),1)=".",TRUE,FALSE)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Q116">
    <cfRule type="expression" dxfId="2607" priority="13175">
      <formula>IF(RIGHT(TEXT(AQ116,"0.#"),1)=".",FALSE,TRUE)</formula>
    </cfRule>
    <cfRule type="expression" dxfId="2606" priority="13176">
      <formula>IF(RIGHT(TEXT(AQ116,"0.#"),1)=".",TRUE,FALSE)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M117">
    <cfRule type="expression" dxfId="2603" priority="13169">
      <formula>IF(RIGHT(TEXT(AM117,"0.#"),1)=".",FALSE,TRUE)</formula>
    </cfRule>
    <cfRule type="expression" dxfId="2602" priority="13170">
      <formula>IF(RIGHT(TEXT(AM117,"0.#"),1)=".",TRUE,FALSE)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36" max="49" man="1"/>
    <brk id="483"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575</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高齢社会対策、子ども・若者育成支援、男女共同参画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2019-06-17T09:52:30Z</cp:lastPrinted>
  <dcterms:created xsi:type="dcterms:W3CDTF">2012-03-13T00:50:25Z</dcterms:created>
  <dcterms:modified xsi:type="dcterms:W3CDTF">2019-08-22T12:33:23Z</dcterms:modified>
</cp:coreProperties>
</file>