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<sst xmlns="http://schemas.openxmlformats.org/spreadsheetml/2006/main" count="2876" uniqueCount="656">
  <si>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</si>
  <si>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</si>
  <si>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</si>
  <si>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</si>
  <si>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</si>
  <si>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</si>
  <si>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</si>
  <si>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</si>
  <si>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</si>
  <si>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</si>
  <si>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</si>
  <si>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</si>
  <si>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</si>
  <si>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</si>
  <si>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</si>
  <si>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</si>
  <si>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</si>
  <si>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</si>
  <si>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</si>
  <si>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</si>
  <si>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</si>
  <si>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</si>
  <si>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</si>
  <si>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</si>
  <si>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</si>
  <si>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</si>
  <si>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</si>
  <si>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</si>
  <si>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</si>
  <si>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</si>
  <si>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</si>
  <si>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</si>
  <si>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</si>
  <si>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</si>
  <si>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</si>
  <si>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</si>
  <si>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</si>
  <si>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</si>
  <si>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</si>
  <si>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</si>
  <si>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</si>
  <si>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</si>
  <si>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</si>
  <si>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</si>
  <si>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</si>
  <si>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</si>
  <si>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</si>
  <si>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</si>
  <si>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</si>
  <si>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</si>
  <si>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</si>
  <si>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</si>
  <si>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</si>
  <si>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</si>
  <si>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</si>
  <si>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</si>
  <si>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</si>
  <si>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</si>
  <si>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</si>
  <si>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</si>
  <si>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</si>
  <si>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</si>
  <si>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</si>
  <si>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</si>
  <si>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</si>
  <si>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</si>
  <si>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</si>
  <si>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</si>
  <si>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</si>
  <si>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</si>
  <si>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</si>
  <si>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</si>
  <si>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</si>
  <si>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</si>
  <si>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</si>
  <si>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</si>
  <si>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</si>
  <si>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</si>
  <si>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</si>
  <si>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</si>
  <si>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</si>
  <si>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</si>
  <si>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</si>
  <si>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</si>
  <si>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</si>
  <si>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</si>
  <si>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</si>
  <si>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</si>
  <si>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</si>
  <si>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</si>
  <si>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</si>
  <si>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</si>
  <si>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</si>
  <si>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</si>
  <si>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</si>
  <si>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</si>
  <si>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</si>
  <si>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</si>
  <si>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</si>
  <si>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</si>
  <si>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</si>
  <si>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</si>
  <si>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</si>
  <si>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</si>
  <si>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</si>
  <si>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</si>
  <si>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</si>
  <si>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</si>
  <si>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</si>
  <si>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</si>
  <si>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</si>
  <si>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</si>
  <si>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</si>
  <si>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</si>
  <si>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</si>
  <si>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</si>
  <si>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</si>
  <si>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</si>
  <si>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</si>
  <si>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</si>
  <si>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</si>
  <si>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</si>
  <si>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</si>
  <si>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</si>
  <si>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</si>
  <si>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</si>
  <si>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</si>
  <si>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</si>
  <si>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</si>
  <si>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</si>
  <si>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</si>
  <si>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</si>
  <si>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</si>
  <si>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</si>
  <si>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</si>
  <si>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</si>
  <si>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</si>
  <si>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</si>
  <si>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</si>
  <si>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</si>
  <si>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</si>
  <si>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</si>
  <si>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</si>
  <si>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</si>
  <si>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</si>
  <si>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</si>
  <si>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</si>
  <si>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</si>
  <si>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</si>
  <si>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</si>
  <si>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</si>
  <si>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</si>
  <si>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</si>
  <si>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</si>
  <si>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</si>
  <si>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</si>
  <si>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</si>
  <si>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</si>
  <si>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</si>
  <si>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</si>
  <si>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</si>
  <si>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</si>
  <si>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</si>
  <si>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</si>
  <si>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</si>
  <si>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</si>
  <si>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</si>
  <si>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</si>
  <si>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</si>
  <si>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</si>
  <si>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</si>
  <si>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</si>
  <si>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</si>
  <si>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</si>
  <si>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</si>
  <si>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</si>
  <si>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</si>
  <si>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</si>
  <si>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</si>
  <si>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</si>
  <si>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</si>
  <si>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</si>
  <si>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</si>
  <si>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</si>
  <si>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</si>
  <si>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</si>
  <si>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</si>
  <si>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</si>
  <si>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</si>
  <si>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</si>
  <si>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</si>
  <si>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</si>
  <si>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</si>
  <si>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</si>
  <si>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</si>
  <si>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</si>
  <si>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</si>
  <si>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</si>
  <si>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</si>
  <si>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</si>
  <si>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</si>
  <si>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</si>
  <si>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</si>
  <si>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</si>
  <si>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</si>
  <si>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</si>
  <si>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</si>
  <si>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</si>
  <si>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</si>
  <si>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</si>
  <si>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</si>
  <si>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</si>
  <si>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</si>
  <si>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</si>
  <si>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</si>
  <si>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</si>
  <si>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</si>
  <si>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</si>
  <si>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</si>
  <si>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</si>
  <si>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</si>
  <si>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</si>
  <si>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</si>
  <si>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</si>
  <si>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</si>
  <si>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</si>
  <si>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</si>
  <si>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</si>
  <si>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</si>
  <si>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</si>
  <si>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</si>
  <si>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</si>
  <si>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</si>
  <si>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</si>
  <si>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</si>
  <si>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</si>
  <si>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</si>
  <si>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</si>
  <si>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</si>
  <si>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</si>
  <si>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</si>
  <si>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</si>
  <si>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</si>
  <si>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</si>
  <si>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</si>
  <si>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</si>
  <si>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</si>
  <si>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</si>
  <si>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</si>
  <si>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</si>
  <si>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</si>
  <si>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</si>
  <si>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</si>
  <si>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</si>
  <si>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</si>
  <si>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</si>
  <si>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</si>
  <si>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</si>
  <si>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</si>
  <si>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</si>
  <si>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</si>
  <si>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</si>
  <si>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</si>
  <si>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</si>
  <si>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</si>
  <si>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</si>
  <si>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</si>
  <si>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</si>
  <si>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</si>
  <si>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</si>
  <si>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</si>
  <si>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</si>
  <si>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</si>
  <si>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</si>
  <si>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</si>
  <si>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</si>
  <si>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</si>
  <si>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</si>
  <si>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</si>
  <si>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</si>
  <si>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</si>
  <si>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</si>
  <si>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</si>
  <si>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</si>
  <si>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</si>
  <si>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</si>
  <si>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</si>
  <si>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</si>
  <si>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</si>
  <si>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</si>
  <si>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</si>
  <si>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</si>
  <si>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</si>
  <si>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</si>
  <si>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</si>
  <si>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</si>
  <si>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</si>
  <si>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</si>
  <si>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</si>
  <si>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</si>
  <si>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</si>
  <si>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</si>
  <si>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</si>
  <si>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</si>
  <si>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</si>
  <si>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</si>
  <si>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</si>
  <si>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</si>
  <si>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</si>
  <si>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</si>
  <si>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</si>
  <si>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</si>
  <si>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</si>
  <si>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</si>
  <si>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</si>
  <si>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</si>
  <si>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</si>
  <si>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</si>
  <si>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</si>
  <si>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</si>
  <si>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</si>
  <si>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</si>
  <si>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</si>
  <si>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</si>
  <si>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</si>
  <si>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</si>
  <si>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</si>
  <si>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</si>
  <si>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</si>
  <si>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</si>
  <si>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</si>
  <si>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</si>
  <si>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</si>
  <si>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</si>
  <si>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</si>
  <si>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</si>
  <si>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</si>
  <si>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</si>
  <si>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</si>
  <si>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</si>
  <si>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</si>
  <si>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</si>
  <si>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</si>
  <si>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</si>
  <si>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</si>
  <si>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</si>
  <si>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</si>
  <si>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</si>
  <si>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</si>
  <si>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</si>
  <si>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</si>
  <si>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</si>
  <si>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</si>
  <si>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</si>
  <si>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</si>
  <si>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</si>
  <si>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</si>
  <si>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</si>
  <si>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</si>
  <si>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</si>
  <si>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</si>
  <si>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</si>
  <si>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</si>
  <si>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</si>
  <si>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</si>
  <si>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</si>
  <si>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</si>
  <si>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</si>
  <si>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</si>
  <si>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</si>
  <si>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</si>
  <si>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</si>
  <si>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</si>
  <si>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</si>
  <si>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</si>
  <si>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</si>
  <si>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</si>
  <si>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</si>
  <si>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</si>
  <si>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</si>
  <si>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</si>
  <si>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</si>
  <si>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</si>
  <si>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</si>
  <si>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</si>
  <si>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</si>
  <si>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</si>
  <si>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</si>
  <si>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</si>
  <si>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</si>
  <si>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</si>
  <si>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</si>
  <si>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</si>
  <si>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</si>
  <si>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</si>
  <si>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</si>
  <si>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</si>
  <si>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</si>
  <si>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</si>
  <si>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</si>
  <si>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</si>
  <si>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</si>
  <si>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</si>
  <si>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</si>
  <si>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</si>
  <si>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</si>
  <si>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</si>
  <si>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</si>
  <si>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</si>
  <si>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</si>
  <si>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</si>
  <si>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</si>
  <si>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</si>
  <si>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</si>
  <si>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</si>
  <si>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</si>
  <si>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</si>
  <si>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</si>
  <si>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</si>
  <si>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</si>
  <si>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</si>
  <si>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</si>
  <si>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</si>
  <si>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</si>
  <si>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</si>
  <si>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</si>
  <si>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</si>
  <si>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</si>
  <si>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</si>
  <si>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</si>
  <si>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</si>
  <si>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</si>
  <si>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</si>
  <si>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</si>
  <si>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</si>
  <si>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</si>
  <si>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</si>
  <si>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</si>
  <si>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</si>
  <si>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</si>
  <si>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</si>
  <si>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</si>
  <si>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</si>
  <si>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</si>
  <si>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</si>
  <si>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</si>
  <si>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</si>
  <si>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</si>
  <si>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</si>
  <si>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</si>
  <si>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</si>
  <si>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</si>
  <si>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</si>
  <si>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</si>
  <si>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</si>
  <si>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</si>
  <si>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</si>
  <si>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</si>
  <si>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</si>
  <si>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</si>
  <si>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</si>
  <si>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</si>
  <si>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</si>
  <si>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</si>
  <si>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</si>
  <si>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</si>
  <si>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</si>
  <si>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</si>
  <si>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</si>
  <si>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</si>
  <si>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</si>
  <si>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</si>
  <si>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</si>
  <si>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</si>
  <si>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</si>
  <si>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</si>
  <si>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</si>
  <si>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</si>
  <si>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</si>
  <si>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</si>
  <si>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</si>
  <si>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</si>
  <si>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</si>
  <si>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</si>
  <si>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</si>
  <si>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</si>
  <si>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</si>
  <si>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</si>
  <si>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</si>
  <si>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</si>
  <si>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</si>
  <si>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</si>
  <si>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</si>
  <si>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</si>
  <si>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</si>
  <si>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</si>
  <si>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</si>
  <si>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</si>
  <si>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</si>
  <si>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</si>
  <si>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</si>
  <si>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</si>
  <si>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</si>
  <si>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</si>
  <si>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</si>
  <si>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</si>
  <si>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</si>
  <si>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</si>
  <si>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</si>
  <si>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</si>
  <si>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</si>
  <si>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</si>
  <si>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</si>
  <si>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</si>
  <si>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</si>
  <si>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</si>
  <si>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</si>
  <si>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</si>
  <si>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</si>
  <si>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</si>
  <si>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</si>
  <si>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</si>
  <si>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</si>
  <si>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</si>
  <si>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</si>
  <si>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</si>
  <si>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</si>
  <si>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</si>
  <si>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</si>
  <si>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</si>
  <si>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</si>
  <si>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</si>
  <si>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</si>
  <si>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</si>
  <si>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</si>
  <si>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</si>
  <si>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</si>
  <si>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</si>
  <si>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</si>
  <si>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</si>
  <si>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</si>
  <si>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</si>
  <si>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</si>
  <si>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</si>
  <si>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</si>
  <si>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</si>
  <si>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</si>
  <si>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</si>
  <si>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</si>
  <si>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</si>
  <si>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</si>
  <si>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</si>
  <si>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</si>
  <si>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</si>
  <si>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</si>
  <si>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</si>
  <si>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</si>
  <si>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</si>
  <si>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</si>
  <si>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</si>
  <si>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</si>
  <si>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</si>
  <si>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</si>
  <si>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</si>
  <si>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</si>
  <si>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</si>
  <si>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</si>
  <si>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</si>
  <si>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</si>
  <si>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</si>
  <si>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障害者トライアル雇用事業</t>
    <rPh sb="0" eb="3">
      <t>ショウガイシャ</t>
    </rPh>
    <rPh sb="8" eb="10">
      <t>コヨウ</t>
    </rPh>
    <rPh sb="10" eb="12">
      <t>ジギョウ</t>
    </rPh>
    <phoneticPr fontId="5"/>
  </si>
  <si>
    <t>厚生労働省</t>
  </si>
  <si>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</si>
  <si>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</si>
  <si>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t>
  </si>
  <si>
    <t>雇用保険法第62条第１項第6号</t>
    <phoneticPr fontId="5"/>
  </si>
  <si>
    <t>障害者基本計画（第4次）（平成30年3月策定）</t>
    <phoneticPr fontId="5"/>
  </si>
  <si>
    <t>障害者雇用の取組が遅れている事業所では、障害者雇用の経験が乏しいために、障害者に合った職域開発、雇用管理等のノウハウがなく、障害者を雇い入れることを躊躇する面もあるところである。このため、これらの事業所に対して、短期間の障害者の試行雇用を通じ、障害者の雇用に対する理解を促進するとともに、障害者の業務遂行の可能性を見極め、試行雇用終了後に常用雇用への移行を進め、就業機会の確保を図ることとする。</t>
    <phoneticPr fontId="5"/>
  </si>
  <si>
    <t>公共職業安定所等の紹介により、障害者を1週間の就業時間20時間以上で試行雇用（※1）する事業主に対して、対象障害者1人当たり1か月4万円（精神障害者を初めて雇用する場合には月最大8万円）の助成金を支給する。また、精神障害者等の中には、日によって仕事の出来や体調に波があるため常用雇用で働けるようになるには一定程度の期間を要すること、直ちに20時間以上の就業時間で勤務するのは難しいこと等の障害特性があることから、公共職業安定所等の紹介により、短時間の試行雇用（※2）を行う事業主に対して、対象障害者1人当たり1か月2万円の助成金を支給する。
（※1）試行雇用は原則3か月間（精神障害者については最大12か月）とし、事業主と対象障害者との間で有期雇用契約を締結する。
（※2）試行雇用は3か月から最大12か月間とし、事業主と対象障害者との間で試行雇用当初は1週間の就業時間10時間以上20時間未満で、順次20時間以上を目指すことを内容とする有期雇用契約を締結する。</t>
    <phoneticPr fontId="5"/>
  </si>
  <si>
    <t>-</t>
  </si>
  <si>
    <t>雇用安定等給付金</t>
    <rPh sb="0" eb="2">
      <t>コヨウ</t>
    </rPh>
    <rPh sb="2" eb="4">
      <t>アンテイ</t>
    </rPh>
    <rPh sb="4" eb="5">
      <t>トウ</t>
    </rPh>
    <rPh sb="5" eb="8">
      <t>キュウフキン</t>
    </rPh>
    <phoneticPr fontId="5"/>
  </si>
  <si>
    <t>障害者トライアル雇用を終了した者のうち、常用雇用へ移行した者の割合を80％以上とする。</t>
    <phoneticPr fontId="5"/>
  </si>
  <si>
    <t>常用雇用移行率</t>
    <rPh sb="0" eb="2">
      <t>ジョウヨウ</t>
    </rPh>
    <rPh sb="2" eb="4">
      <t>コヨウ</t>
    </rPh>
    <rPh sb="4" eb="6">
      <t>イコウ</t>
    </rPh>
    <rPh sb="6" eb="7">
      <t>リツ</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</si>
  <si>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</si>
  <si>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</si>
  <si>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</si>
  <si>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</si>
  <si>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</si>
  <si>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</si>
  <si>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</si>
  <si>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試行雇用開始者数</t>
    <rPh sb="0" eb="2">
      <t>シコウ</t>
    </rPh>
    <rPh sb="2" eb="4">
      <t>コヨウ</t>
    </rPh>
    <rPh sb="4" eb="6">
      <t>カイシ</t>
    </rPh>
    <rPh sb="6" eb="7">
      <t>シャ</t>
    </rPh>
    <rPh sb="7" eb="8">
      <t>スウ</t>
    </rPh>
    <phoneticPr fontId="5"/>
  </si>
  <si>
    <t>人</t>
    <rPh sb="0" eb="1">
      <t>ヒト</t>
    </rPh>
    <phoneticPr fontId="5"/>
  </si>
  <si>
    <t>X：執行額（百万円）／Y：支給決定件数（件）</t>
    <phoneticPr fontId="5"/>
  </si>
  <si>
    <t>円</t>
    <rPh sb="0" eb="1">
      <t>エン</t>
    </rPh>
    <phoneticPr fontId="5"/>
  </si>
  <si>
    <t>　Ｘ/Ｙ</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</si>
  <si>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</si>
  <si>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</si>
  <si>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</si>
  <si>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</si>
  <si>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</si>
  <si>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短期間の障害者の試行雇用を通じ、障害者の雇用に対する理解を促進するとともに、障害者の業務遂行の可能性を見極め、試行雇用終了後に常用雇用への移行を進め、就業機会の確保を図るものであり、労働者等の特性に応じた雇用の安定・促進に資するものであ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</si>
  <si>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</si>
  <si>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</si>
  <si>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</si>
  <si>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</si>
  <si>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</si>
  <si>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</si>
  <si>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事業主の負担を考慮した必要な経費の支給となっており、水準は妥当である。</t>
    <phoneticPr fontId="5"/>
  </si>
  <si>
    <t>一定の基準に基づき、真に必要な者に対して実施している。</t>
    <phoneticPr fontId="5"/>
  </si>
  <si>
    <t>障害者の雇用対策を実施している労働局において、一体的に助成金を支給することにより高い効果を確保している。</t>
    <phoneticPr fontId="5"/>
  </si>
  <si>
    <t>成果目標に見合ったものである。</t>
    <phoneticPr fontId="5"/>
  </si>
  <si>
    <t>障害者の雇用対策を実施している労働局において、一体的に助成金を支給することにより高い効果を確保している。</t>
    <phoneticPr fontId="5"/>
  </si>
  <si>
    <t>△</t>
  </si>
  <si>
    <t>見込みには届かなかったものの、開始者数は前年度よりも増加している。</t>
    <phoneticPr fontId="5"/>
  </si>
  <si>
    <t>361</t>
    <phoneticPr fontId="5"/>
  </si>
  <si>
    <t>327</t>
    <phoneticPr fontId="5"/>
  </si>
  <si>
    <t>284</t>
    <phoneticPr fontId="5"/>
  </si>
  <si>
    <t>518</t>
    <phoneticPr fontId="5"/>
  </si>
  <si>
    <t>527</t>
    <phoneticPr fontId="5"/>
  </si>
  <si>
    <t>526</t>
    <phoneticPr fontId="5"/>
  </si>
  <si>
    <t>515</t>
    <phoneticPr fontId="5"/>
  </si>
  <si>
    <t>522</t>
    <phoneticPr fontId="5"/>
  </si>
  <si>
    <t>助成金</t>
    <rPh sb="0" eb="3">
      <t>ジョセイキン</t>
    </rPh>
    <phoneticPr fontId="5"/>
  </si>
  <si>
    <t>トライアル雇用助成金（障害者トライアルコース）の支給</t>
    <rPh sb="5" eb="7">
      <t>コヨウ</t>
    </rPh>
    <rPh sb="7" eb="10">
      <t>ジョセイキン</t>
    </rPh>
    <rPh sb="11" eb="14">
      <t>ショウガイシャ</t>
    </rPh>
    <rPh sb="24" eb="26">
      <t>シキュウ</t>
    </rPh>
    <phoneticPr fontId="5"/>
  </si>
  <si>
    <t>障害者雇用対策課長
小野寺　徳子</t>
    <rPh sb="10" eb="13">
      <t>オノデラ</t>
    </rPh>
    <rPh sb="14" eb="16">
      <t>ノリコ</t>
    </rPh>
    <phoneticPr fontId="5"/>
  </si>
  <si>
    <t>支給実績を踏まえた減額。</t>
    <rPh sb="0" eb="2">
      <t>シキュウ</t>
    </rPh>
    <rPh sb="2" eb="4">
      <t>ジッセキ</t>
    </rPh>
    <rPh sb="5" eb="6">
      <t>フ</t>
    </rPh>
    <rPh sb="9" eb="11">
      <t>ゲンガク</t>
    </rPh>
    <phoneticPr fontId="5"/>
  </si>
  <si>
    <t>-</t>
    <phoneticPr fontId="5"/>
  </si>
  <si>
    <t>-</t>
    <phoneticPr fontId="5"/>
  </si>
  <si>
    <t>-</t>
    <phoneticPr fontId="5"/>
  </si>
  <si>
    <t>698百万円
／
5,658件</t>
    <phoneticPr fontId="5"/>
  </si>
  <si>
    <t>811百万円
／
6,131件</t>
    <phoneticPr fontId="5"/>
  </si>
  <si>
    <t>1,065百万円
／
6,016件</t>
    <phoneticPr fontId="5"/>
  </si>
  <si>
    <t>1,277百万円
／
6,016件</t>
    <phoneticPr fontId="5"/>
  </si>
  <si>
    <t>本助成金を活用した試行雇用を経て常用雇用に移行した障害者の割合（常用雇用移行率）は目標値を上回る85.3％となっており、本事業は障害者の安定した雇用の促進を図る上で非常に有効な手段となっていると考えられる。</t>
    <rPh sb="0" eb="1">
      <t>ホン</t>
    </rPh>
    <rPh sb="1" eb="4">
      <t>ジョセイキン</t>
    </rPh>
    <rPh sb="5" eb="7">
      <t>カツヨウ</t>
    </rPh>
    <rPh sb="9" eb="11">
      <t>シコウ</t>
    </rPh>
    <rPh sb="11" eb="13">
      <t>コヨウ</t>
    </rPh>
    <rPh sb="14" eb="15">
      <t>ヘ</t>
    </rPh>
    <rPh sb="16" eb="18">
      <t>ジョウヨウ</t>
    </rPh>
    <rPh sb="18" eb="20">
      <t>コヨウ</t>
    </rPh>
    <rPh sb="21" eb="23">
      <t>イコウ</t>
    </rPh>
    <rPh sb="25" eb="28">
      <t>ショウガイシャ</t>
    </rPh>
    <rPh sb="29" eb="31">
      <t>ワリアイ</t>
    </rPh>
    <rPh sb="32" eb="34">
      <t>ジョウヨウ</t>
    </rPh>
    <rPh sb="34" eb="36">
      <t>コヨウ</t>
    </rPh>
    <rPh sb="36" eb="38">
      <t>イコウ</t>
    </rPh>
    <rPh sb="38" eb="39">
      <t>リツ</t>
    </rPh>
    <rPh sb="64" eb="67">
      <t>ショウガイシャ</t>
    </rPh>
    <rPh sb="68" eb="70">
      <t>アンテイ</t>
    </rPh>
    <rPh sb="72" eb="74">
      <t>コヨウ</t>
    </rPh>
    <rPh sb="75" eb="77">
      <t>ソクシン</t>
    </rPh>
    <rPh sb="78" eb="79">
      <t>ハカ</t>
    </rPh>
    <rPh sb="80" eb="81">
      <t>ウエ</t>
    </rPh>
    <rPh sb="82" eb="84">
      <t>ヒジョウ</t>
    </rPh>
    <rPh sb="85" eb="87">
      <t>ユウコウ</t>
    </rPh>
    <rPh sb="88" eb="90">
      <t>シュダン</t>
    </rPh>
    <rPh sb="97" eb="98">
      <t>カンガ</t>
    </rPh>
    <phoneticPr fontId="5"/>
  </si>
  <si>
    <t>引き続き適正な支給に努める。</t>
    <rPh sb="0" eb="1">
      <t>ヒ</t>
    </rPh>
    <rPh sb="2" eb="3">
      <t>ツヅ</t>
    </rPh>
    <rPh sb="4" eb="6">
      <t>テキセイ</t>
    </rPh>
    <rPh sb="7" eb="9">
      <t>シキュウ</t>
    </rPh>
    <rPh sb="10" eb="11">
      <t>ツト</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</si>
  <si>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</si>
  <si>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</si>
  <si>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</si>
  <si>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</si>
  <si>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</si>
  <si>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</si>
  <si>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</si>
  <si>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</si>
  <si>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</si>
  <si>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</si>
  <si>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</si>
  <si>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</si>
  <si>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</si>
  <si>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</si>
  <si>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助成金</t>
    <rPh sb="0" eb="3">
      <t>ジョセイキン</t>
    </rPh>
    <phoneticPr fontId="5"/>
  </si>
  <si>
    <t>点検対象外</t>
    <rPh sb="0" eb="2">
      <t>テンケン</t>
    </rPh>
    <rPh sb="2" eb="5">
      <t>タイショウガイ</t>
    </rPh>
    <phoneticPr fontId="5"/>
  </si>
  <si>
    <t>引き続き、必要な予算を確保し、適正な執行に努めること。</t>
    <phoneticPr fontId="5"/>
  </si>
  <si>
    <t>引き続き、必要な予算を確保し、適正な執行に努める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</si>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</sst>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741</xdr:row>
      <xdr:rowOff>0</xdr:rowOff>
    </xdr:from>
    <xdr:to>
      <xdr:col>42</xdr:col>
      <xdr:colOff>7023</xdr:colOff>
      <xdr:row>752</xdr:row>
      <xdr:rowOff>94962</xdr:rowOff>
    </xdr:to>
    <xdr:grpSp>
      <xdr:nvGrpSpPr>
        <xdr:cNvPr id="57" name="グループ化 56"/>
        <xdr:cNvGrpSpPr/>
      </xdr:nvGrpSpPr>
      <xdr:grpSpPr>
        <a:xfrm>
          <a:off x="3800475" y="34280475"/>
          <a:ext cx="4607598" cy="3971637"/>
          <a:chOff x="3548303" y="44831000"/>
          <a:chExt cx="4607598" cy="3971637"/>
        </a:xfrm>
      </xdr:grpSpPr>
      <xdr:grpSp>
        <xdr:nvGrpSpPr>
          <xdr:cNvPr id="58" name="グループ化 57"/>
          <xdr:cNvGrpSpPr/>
        </xdr:nvGrpSpPr>
        <xdr:grpSpPr>
          <a:xfrm>
            <a:off x="3852333" y="45170756"/>
            <a:ext cx="3254859" cy="1702837"/>
            <a:chOff x="3642044" y="50594559"/>
            <a:chExt cx="3224107" cy="1733190"/>
          </a:xfrm>
        </xdr:grpSpPr>
        <xdr:sp macro="" textlink="">
          <xdr:nvSpPr>
            <xdr:cNvPr id="66" name="正方形/長方形 65"/>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1,163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67" name="正方形/長方形 66"/>
            <xdr:cNvSpPr/>
          </xdr:nvSpPr>
          <xdr:spPr bwMode="auto">
            <a:xfrm>
              <a:off x="3642044" y="51841839"/>
              <a:ext cx="1913689" cy="48591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grpSp>
      <xdr:sp macro="" textlink="">
        <xdr:nvSpPr>
          <xdr:cNvPr id="59" name="正方形/長方形 58"/>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大かっこ 59"/>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61" name="大かっこ 60"/>
          <xdr:cNvSpPr/>
        </xdr:nvSpPr>
        <xdr:spPr bwMode="auto">
          <a:xfrm>
            <a:off x="6138333" y="45896068"/>
            <a:ext cx="1684676" cy="257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sp macro="" textlink="">
        <xdr:nvSpPr>
          <xdr:cNvPr id="62" name="大かっこ 61"/>
          <xdr:cNvSpPr/>
        </xdr:nvSpPr>
        <xdr:spPr bwMode="auto">
          <a:xfrm>
            <a:off x="3702242" y="47010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63" name="直線コネクタ 62"/>
          <xdr:cNvCxnSpPr>
            <a:stCxn id="66" idx="2"/>
            <a:endCxn id="64" idx="0"/>
          </xdr:cNvCxnSpPr>
        </xdr:nvCxnSpPr>
        <xdr:spPr bwMode="auto">
          <a:xfrm>
            <a:off x="5885184" y="45747791"/>
            <a:ext cx="5037" cy="2214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64" name="正方形/長方形 63"/>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A </a:t>
            </a:r>
            <a:r>
              <a:rPr kumimoji="1" lang="ja-JP" altLang="en-US" sz="1100">
                <a:solidFill>
                  <a:schemeClr val="tx1"/>
                </a:solidFill>
                <a:latin typeface="+mn-ea"/>
                <a:ea typeface="+mn-ea"/>
              </a:rPr>
              <a:t>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1,065</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65" name="大かっこ 64"/>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障害者の試行雇用に係る費用に充当</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85" sqref="AC785:AG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557</v>
      </c>
      <c r="AT2" s="220"/>
      <c r="AU2" s="220"/>
      <c r="AV2" s="52" t="str">
        <f>IF(AW2="", "", "-")</f>
        <v/>
      </c>
      <c r="AW2" s="400"/>
      <c r="AX2" s="400"/>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624</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8" t="s">
        <v>516</v>
      </c>
      <c r="Z7" s="296"/>
      <c r="AA7" s="296"/>
      <c r="AB7" s="296"/>
      <c r="AC7" s="296"/>
      <c r="AD7" s="399"/>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0" customHeight="1" x14ac:dyDescent="0.15">
      <c r="A10" s="740" t="s">
        <v>30</v>
      </c>
      <c r="B10" s="741"/>
      <c r="C10" s="741"/>
      <c r="D10" s="741"/>
      <c r="E10" s="741"/>
      <c r="F10" s="741"/>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1080</v>
      </c>
      <c r="Q13" s="109"/>
      <c r="R13" s="109"/>
      <c r="S13" s="109"/>
      <c r="T13" s="109"/>
      <c r="U13" s="109"/>
      <c r="V13" s="110"/>
      <c r="W13" s="108">
        <v>1103</v>
      </c>
      <c r="X13" s="109"/>
      <c r="Y13" s="109"/>
      <c r="Z13" s="109"/>
      <c r="AA13" s="109"/>
      <c r="AB13" s="109"/>
      <c r="AC13" s="110"/>
      <c r="AD13" s="108">
        <v>1163</v>
      </c>
      <c r="AE13" s="109"/>
      <c r="AF13" s="109"/>
      <c r="AG13" s="109"/>
      <c r="AH13" s="109"/>
      <c r="AI13" s="109"/>
      <c r="AJ13" s="110"/>
      <c r="AK13" s="108">
        <v>1446</v>
      </c>
      <c r="AL13" s="109"/>
      <c r="AM13" s="109"/>
      <c r="AN13" s="109"/>
      <c r="AO13" s="109"/>
      <c r="AP13" s="109"/>
      <c r="AQ13" s="110"/>
      <c r="AR13" s="105">
        <v>1277</v>
      </c>
      <c r="AS13" s="106"/>
      <c r="AT13" s="106"/>
      <c r="AU13" s="106"/>
      <c r="AV13" s="106"/>
      <c r="AW13" s="106"/>
      <c r="AX13" s="397"/>
    </row>
    <row r="14" spans="1:50" ht="21" customHeight="1" x14ac:dyDescent="0.15">
      <c r="A14" s="142"/>
      <c r="B14" s="143"/>
      <c r="C14" s="143"/>
      <c r="D14" s="143"/>
      <c r="E14" s="143"/>
      <c r="F14" s="144"/>
      <c r="G14" s="745"/>
      <c r="H14" s="746"/>
      <c r="I14" s="576" t="s">
        <v>8</v>
      </c>
      <c r="J14" s="630"/>
      <c r="K14" s="630"/>
      <c r="L14" s="630"/>
      <c r="M14" s="630"/>
      <c r="N14" s="630"/>
      <c r="O14" s="631"/>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7"/>
      <c r="H18" s="748"/>
      <c r="I18" s="735" t="s">
        <v>20</v>
      </c>
      <c r="J18" s="736"/>
      <c r="K18" s="736"/>
      <c r="L18" s="736"/>
      <c r="M18" s="736"/>
      <c r="N18" s="736"/>
      <c r="O18" s="737"/>
      <c r="P18" s="114">
        <f>SUM(P13:V17)</f>
        <v>1080</v>
      </c>
      <c r="Q18" s="115"/>
      <c r="R18" s="115"/>
      <c r="S18" s="115"/>
      <c r="T18" s="115"/>
      <c r="U18" s="115"/>
      <c r="V18" s="116"/>
      <c r="W18" s="114">
        <f>SUM(W13:AC17)</f>
        <v>1103</v>
      </c>
      <c r="X18" s="115"/>
      <c r="Y18" s="115"/>
      <c r="Z18" s="115"/>
      <c r="AA18" s="115"/>
      <c r="AB18" s="115"/>
      <c r="AC18" s="116"/>
      <c r="AD18" s="114">
        <f>SUM(AD13:AJ17)</f>
        <v>1163</v>
      </c>
      <c r="AE18" s="115"/>
      <c r="AF18" s="115"/>
      <c r="AG18" s="115"/>
      <c r="AH18" s="115"/>
      <c r="AI18" s="115"/>
      <c r="AJ18" s="116"/>
      <c r="AK18" s="114">
        <f>SUM(AK13:AQ17)</f>
        <v>1446</v>
      </c>
      <c r="AL18" s="115"/>
      <c r="AM18" s="115"/>
      <c r="AN18" s="115"/>
      <c r="AO18" s="115"/>
      <c r="AP18" s="115"/>
      <c r="AQ18" s="116"/>
      <c r="AR18" s="114">
        <f>SUM(AR13:AX17)</f>
        <v>1277</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698</v>
      </c>
      <c r="Q19" s="109"/>
      <c r="R19" s="109"/>
      <c r="S19" s="109"/>
      <c r="T19" s="109"/>
      <c r="U19" s="109"/>
      <c r="V19" s="110"/>
      <c r="W19" s="108">
        <v>811</v>
      </c>
      <c r="X19" s="109"/>
      <c r="Y19" s="109"/>
      <c r="Z19" s="109"/>
      <c r="AA19" s="109"/>
      <c r="AB19" s="109"/>
      <c r="AC19" s="110"/>
      <c r="AD19" s="108">
        <v>1065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0.64629629629629626</v>
      </c>
      <c r="Q20" s="540"/>
      <c r="R20" s="540"/>
      <c r="S20" s="540"/>
      <c r="T20" s="540"/>
      <c r="U20" s="540"/>
      <c r="V20" s="540"/>
      <c r="W20" s="540">
        <f t="shared" ref="W20" si="0">IF(W18=0, "-", SUM(W19)/W18)</f>
        <v>0.73526745240253855</v>
      </c>
      <c r="X20" s="540"/>
      <c r="Y20" s="540"/>
      <c r="Z20" s="540"/>
      <c r="AA20" s="540"/>
      <c r="AB20" s="540"/>
      <c r="AC20" s="540"/>
      <c r="AD20" s="540">
        <f t="shared" ref="AD20" si="1">IF(AD18=0, "-", SUM(AD19)/AD18)</f>
        <v>0.91573516766981944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0.64629629629629626</v>
      </c>
      <c r="Q21" s="540"/>
      <c r="R21" s="540"/>
      <c r="S21" s="540"/>
      <c r="T21" s="540"/>
      <c r="U21" s="540"/>
      <c r="V21" s="540"/>
      <c r="W21" s="540">
        <f t="shared" ref="W21" si="2">IF(W19=0, "-", SUM(W19)/SUM(W13,W14))</f>
        <v>0.73526745240253855</v>
      </c>
      <c r="X21" s="540"/>
      <c r="Y21" s="540"/>
      <c r="Z21" s="540"/>
      <c r="AA21" s="540"/>
      <c r="AB21" s="540"/>
      <c r="AC21" s="540"/>
      <c r="AD21" s="540">
        <f t="shared" ref="AD21" si="3">IF(AD19=0, "-", SUM(AD19)/SUM(AD13,AD14))</f>
        <v>0.91573516766981944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1446</v>
      </c>
      <c r="Q23" s="106"/>
      <c r="R23" s="106"/>
      <c r="S23" s="106"/>
      <c r="T23" s="106"/>
      <c r="U23" s="106"/>
      <c r="V23" s="107"/>
      <c r="W23" s="105">
        <v>1277</v>
      </c>
      <c r="X23" s="106"/>
      <c r="Y23" s="106"/>
      <c r="Z23" s="106"/>
      <c r="AA23" s="106"/>
      <c r="AB23" s="106"/>
      <c r="AC23" s="107"/>
      <c r="AD23" s="209" t="s">
        <v>625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1446</v>
      </c>
      <c r="Q29" s="109"/>
      <c r="R29" s="109"/>
      <c r="S29" s="109"/>
      <c r="T29" s="109"/>
      <c r="U29" s="109"/>
      <c r="V29" s="110"/>
      <c r="W29" s="227">
        <f>AR13</f>
        <v>1277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536</v>
      </c>
      <c r="AF30" s="390"/>
      <c r="AG30" s="390"/>
      <c r="AH30" s="391"/>
      <c r="AI30" s="389" t="s">
        <v>533</v>
      </c>
      <c r="AJ30" s="390"/>
      <c r="AK30" s="390"/>
      <c r="AL30" s="391"/>
      <c r="AM30" s="392" t="s">
        <v>528</v>
      </c>
      <c r="AN30" s="392"/>
      <c r="AO30" s="392"/>
      <c r="AP30" s="389"/>
      <c r="AQ30" s="639" t="s">
        <v>354</v>
      </c>
      <c r="AR30" s="640"/>
      <c r="AS30" s="640"/>
      <c r="AT30" s="641"/>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7" t="s">
        <v>585</v>
      </c>
      <c r="AR31" s="136"/>
      <c r="AS31" s="137" t="s">
        <v>355</v>
      </c>
      <c r="AT31" s="172"/>
      <c r="AU31" s="271">
        <v>31</v>
      </c>
      <c r="AV31" s="271"/>
      <c r="AW31" s="382" t="s">
        <v>300</v>
      </c>
      <c r="AX31" s="383"/>
    </row>
    <row r="32" spans="1:50" ht="23.25" customHeight="1" x14ac:dyDescent="0.15">
      <c r="A32" s="516"/>
      <c r="B32" s="514"/>
      <c r="C32" s="514"/>
      <c r="D32" s="514"/>
      <c r="E32" s="514"/>
      <c r="F32" s="515"/>
      <c r="G32" s="541" t="s">
        <v>581</v>
      </c>
      <c r="H32" s="542"/>
      <c r="I32" s="542"/>
      <c r="J32" s="542"/>
      <c r="K32" s="542"/>
      <c r="L32" s="542"/>
      <c r="M32" s="542"/>
      <c r="N32" s="542"/>
      <c r="O32" s="543"/>
      <c r="P32" s="161" t="s">
        <v>582</v>
      </c>
      <c r="Q32" s="161"/>
      <c r="R32" s="161"/>
      <c r="S32" s="161"/>
      <c r="T32" s="161"/>
      <c r="U32" s="161"/>
      <c r="V32" s="161"/>
      <c r="W32" s="161"/>
      <c r="X32" s="231"/>
      <c r="Y32" s="341" t="s">
        <v>12</v>
      </c>
      <c r="Z32" s="550"/>
      <c r="AA32" s="551"/>
      <c r="AB32" s="552" t="s">
        <v>583</v>
      </c>
      <c r="AC32" s="552"/>
      <c r="AD32" s="552"/>
      <c r="AE32" s="367">
        <v>86.1</v>
      </c>
      <c r="AF32" s="368"/>
      <c r="AG32" s="368"/>
      <c r="AH32" s="368"/>
      <c r="AI32" s="367">
        <v>86.5</v>
      </c>
      <c r="AJ32" s="368"/>
      <c r="AK32" s="368"/>
      <c r="AL32" s="368"/>
      <c r="AM32" s="367">
        <v>85.3</v>
      </c>
      <c r="AN32" s="368"/>
      <c r="AO32" s="368"/>
      <c r="AP32" s="368"/>
      <c r="AQ32" s="111" t="s">
        <v>586</v>
      </c>
      <c r="AR32" s="112"/>
      <c r="AS32" s="112"/>
      <c r="AT32" s="113"/>
      <c r="AU32" s="368" t="s">
        <v>586</v>
      </c>
      <c r="AV32" s="368"/>
      <c r="AW32" s="368"/>
      <c r="AX32" s="370"/>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584</v>
      </c>
      <c r="AC33" s="523"/>
      <c r="AD33" s="523"/>
      <c r="AE33" s="367">
        <v>80</v>
      </c>
      <c r="AF33" s="368"/>
      <c r="AG33" s="368"/>
      <c r="AH33" s="368"/>
      <c r="AI33" s="367">
        <v>80</v>
      </c>
      <c r="AJ33" s="368"/>
      <c r="AK33" s="368"/>
      <c r="AL33" s="368"/>
      <c r="AM33" s="367">
        <v>80</v>
      </c>
      <c r="AN33" s="368"/>
      <c r="AO33" s="368"/>
      <c r="AP33" s="368"/>
      <c r="AQ33" s="111" t="s">
        <v>587</v>
      </c>
      <c r="AR33" s="112"/>
      <c r="AS33" s="112"/>
      <c r="AT33" s="113"/>
      <c r="AU33" s="368">
        <v>80</v>
      </c>
      <c r="AV33" s="368"/>
      <c r="AW33" s="368"/>
      <c r="AX33" s="370"/>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7">
        <v>108</v>
      </c>
      <c r="AF34" s="368"/>
      <c r="AG34" s="368"/>
      <c r="AH34" s="368"/>
      <c r="AI34" s="367">
        <v>108</v>
      </c>
      <c r="AJ34" s="368"/>
      <c r="AK34" s="368"/>
      <c r="AL34" s="368"/>
      <c r="AM34" s="367">
        <v>107</v>
      </c>
      <c r="AN34" s="368"/>
      <c r="AO34" s="368"/>
      <c r="AP34" s="368"/>
      <c r="AQ34" s="111" t="s">
        <v>588</v>
      </c>
      <c r="AR34" s="112"/>
      <c r="AS34" s="112"/>
      <c r="AT34" s="113"/>
      <c r="AU34" s="368" t="s">
        <v>586</v>
      </c>
      <c r="AV34" s="368"/>
      <c r="AW34" s="368"/>
      <c r="AX34" s="370"/>
    </row>
    <row r="35" spans="1:50" ht="23.25" customHeight="1" x14ac:dyDescent="0.15">
      <c r="A35" s="898" t="s">
        <v>506</v>
      </c>
      <c r="B35" s="899"/>
      <c r="C35" s="899"/>
      <c r="D35" s="899"/>
      <c r="E35" s="899"/>
      <c r="F35" s="900"/>
      <c r="G35" s="904" t="s">
        <v>589</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4"/>
      <c r="I37" s="384"/>
      <c r="J37" s="384"/>
      <c r="K37" s="384"/>
      <c r="L37" s="384"/>
      <c r="M37" s="384"/>
      <c r="N37" s="384"/>
      <c r="O37" s="567"/>
      <c r="P37" s="632" t="s">
        <v>59</v>
      </c>
      <c r="Q37" s="384"/>
      <c r="R37" s="384"/>
      <c r="S37" s="384"/>
      <c r="T37" s="384"/>
      <c r="U37" s="384"/>
      <c r="V37" s="384"/>
      <c r="W37" s="384"/>
      <c r="X37" s="567"/>
      <c r="Y37" s="633"/>
      <c r="Z37" s="634"/>
      <c r="AA37" s="635"/>
      <c r="AB37" s="371" t="s">
        <v>11</v>
      </c>
      <c r="AC37" s="372"/>
      <c r="AD37" s="373"/>
      <c r="AE37" s="371" t="s">
        <v>536</v>
      </c>
      <c r="AF37" s="372"/>
      <c r="AG37" s="372"/>
      <c r="AH37" s="373"/>
      <c r="AI37" s="371" t="s">
        <v>533</v>
      </c>
      <c r="AJ37" s="372"/>
      <c r="AK37" s="372"/>
      <c r="AL37" s="373"/>
      <c r="AM37" s="378" t="s">
        <v>528</v>
      </c>
      <c r="AN37" s="378"/>
      <c r="AO37" s="378"/>
      <c r="AP37" s="371"/>
      <c r="AQ37" s="267" t="s">
        <v>354</v>
      </c>
      <c r="AR37" s="268"/>
      <c r="AS37" s="268"/>
      <c r="AT37" s="269"/>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1" t="s">
        <v>12</v>
      </c>
      <c r="Z39" s="550"/>
      <c r="AA39" s="551"/>
      <c r="AB39" s="552"/>
      <c r="AC39" s="552"/>
      <c r="AD39" s="55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4"/>
      <c r="I44" s="384"/>
      <c r="J44" s="384"/>
      <c r="K44" s="384"/>
      <c r="L44" s="384"/>
      <c r="M44" s="384"/>
      <c r="N44" s="384"/>
      <c r="O44" s="567"/>
      <c r="P44" s="632" t="s">
        <v>59</v>
      </c>
      <c r="Q44" s="384"/>
      <c r="R44" s="384"/>
      <c r="S44" s="384"/>
      <c r="T44" s="384"/>
      <c r="U44" s="384"/>
      <c r="V44" s="384"/>
      <c r="W44" s="384"/>
      <c r="X44" s="567"/>
      <c r="Y44" s="633"/>
      <c r="Z44" s="634"/>
      <c r="AA44" s="635"/>
      <c r="AB44" s="371" t="s">
        <v>11</v>
      </c>
      <c r="AC44" s="372"/>
      <c r="AD44" s="373"/>
      <c r="AE44" s="371" t="s">
        <v>536</v>
      </c>
      <c r="AF44" s="372"/>
      <c r="AG44" s="372"/>
      <c r="AH44" s="373"/>
      <c r="AI44" s="371" t="s">
        <v>533</v>
      </c>
      <c r="AJ44" s="372"/>
      <c r="AK44" s="372"/>
      <c r="AL44" s="373"/>
      <c r="AM44" s="378" t="s">
        <v>528</v>
      </c>
      <c r="AN44" s="378"/>
      <c r="AO44" s="378"/>
      <c r="AP44" s="371"/>
      <c r="AQ44" s="267" t="s">
        <v>354</v>
      </c>
      <c r="AR44" s="268"/>
      <c r="AS44" s="268"/>
      <c r="AT44" s="269"/>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1" t="s">
        <v>12</v>
      </c>
      <c r="Z46" s="550"/>
      <c r="AA46" s="551"/>
      <c r="AB46" s="552"/>
      <c r="AC46" s="552"/>
      <c r="AD46" s="55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4"/>
      <c r="I51" s="384"/>
      <c r="J51" s="384"/>
      <c r="K51" s="384"/>
      <c r="L51" s="384"/>
      <c r="M51" s="384"/>
      <c r="N51" s="384"/>
      <c r="O51" s="567"/>
      <c r="P51" s="632" t="s">
        <v>59</v>
      </c>
      <c r="Q51" s="384"/>
      <c r="R51" s="384"/>
      <c r="S51" s="384"/>
      <c r="T51" s="384"/>
      <c r="U51" s="384"/>
      <c r="V51" s="384"/>
      <c r="W51" s="384"/>
      <c r="X51" s="567"/>
      <c r="Y51" s="633"/>
      <c r="Z51" s="634"/>
      <c r="AA51" s="635"/>
      <c r="AB51" s="371" t="s">
        <v>11</v>
      </c>
      <c r="AC51" s="372"/>
      <c r="AD51" s="373"/>
      <c r="AE51" s="371" t="s">
        <v>536</v>
      </c>
      <c r="AF51" s="372"/>
      <c r="AG51" s="372"/>
      <c r="AH51" s="373"/>
      <c r="AI51" s="371" t="s">
        <v>533</v>
      </c>
      <c r="AJ51" s="372"/>
      <c r="AK51" s="372"/>
      <c r="AL51" s="373"/>
      <c r="AM51" s="378" t="s">
        <v>529</v>
      </c>
      <c r="AN51" s="378"/>
      <c r="AO51" s="378"/>
      <c r="AP51" s="371"/>
      <c r="AQ51" s="267" t="s">
        <v>354</v>
      </c>
      <c r="AR51" s="268"/>
      <c r="AS51" s="268"/>
      <c r="AT51" s="269"/>
      <c r="AU51" s="380" t="s">
        <v>253</v>
      </c>
      <c r="AV51" s="380"/>
      <c r="AW51" s="380"/>
      <c r="AX51" s="381"/>
    </row>
    <row r="52" spans="1:50"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1" t="s">
        <v>12</v>
      </c>
      <c r="Z53" s="550"/>
      <c r="AA53" s="551"/>
      <c r="AB53" s="552"/>
      <c r="AC53" s="552"/>
      <c r="AD53" s="55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4"/>
      <c r="I58" s="384"/>
      <c r="J58" s="384"/>
      <c r="K58" s="384"/>
      <c r="L58" s="384"/>
      <c r="M58" s="384"/>
      <c r="N58" s="384"/>
      <c r="O58" s="567"/>
      <c r="P58" s="632" t="s">
        <v>59</v>
      </c>
      <c r="Q58" s="384"/>
      <c r="R58" s="384"/>
      <c r="S58" s="384"/>
      <c r="T58" s="384"/>
      <c r="U58" s="384"/>
      <c r="V58" s="384"/>
      <c r="W58" s="384"/>
      <c r="X58" s="567"/>
      <c r="Y58" s="633"/>
      <c r="Z58" s="634"/>
      <c r="AA58" s="635"/>
      <c r="AB58" s="371" t="s">
        <v>11</v>
      </c>
      <c r="AC58" s="372"/>
      <c r="AD58" s="373"/>
      <c r="AE58" s="371" t="s">
        <v>537</v>
      </c>
      <c r="AF58" s="372"/>
      <c r="AG58" s="372"/>
      <c r="AH58" s="373"/>
      <c r="AI58" s="371" t="s">
        <v>533</v>
      </c>
      <c r="AJ58" s="372"/>
      <c r="AK58" s="372"/>
      <c r="AL58" s="373"/>
      <c r="AM58" s="378" t="s">
        <v>528</v>
      </c>
      <c r="AN58" s="378"/>
      <c r="AO58" s="378"/>
      <c r="AP58" s="371"/>
      <c r="AQ58" s="267" t="s">
        <v>354</v>
      </c>
      <c r="AR58" s="268"/>
      <c r="AS58" s="268"/>
      <c r="AT58" s="269"/>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1" t="s">
        <v>12</v>
      </c>
      <c r="Z60" s="550"/>
      <c r="AA60" s="551"/>
      <c r="AB60" s="552"/>
      <c r="AC60" s="552"/>
      <c r="AD60" s="55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536</v>
      </c>
      <c r="AF65" s="372"/>
      <c r="AG65" s="372"/>
      <c r="AH65" s="373"/>
      <c r="AI65" s="371" t="s">
        <v>533</v>
      </c>
      <c r="AJ65" s="372"/>
      <c r="AK65" s="372"/>
      <c r="AL65" s="373"/>
      <c r="AM65" s="378" t="s">
        <v>528</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590</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591</v>
      </c>
      <c r="AC101" s="552"/>
      <c r="AD101" s="552"/>
      <c r="AE101" s="367">
        <v>6618</v>
      </c>
      <c r="AF101" s="368"/>
      <c r="AG101" s="368"/>
      <c r="AH101" s="369"/>
      <c r="AI101" s="367">
        <v>7716</v>
      </c>
      <c r="AJ101" s="368"/>
      <c r="AK101" s="368"/>
      <c r="AL101" s="369"/>
      <c r="AM101" s="367">
        <v>8681</v>
      </c>
      <c r="AN101" s="368"/>
      <c r="AO101" s="368"/>
      <c r="AP101" s="369"/>
      <c r="AQ101" s="367" t="s">
        <v>626</v>
      </c>
      <c r="AR101" s="368"/>
      <c r="AS101" s="368"/>
      <c r="AT101" s="369"/>
      <c r="AU101" s="367" t="s">
        <v>627</v>
      </c>
      <c r="AV101" s="368"/>
      <c r="AW101" s="368"/>
      <c r="AX101" s="369"/>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2"/>
      <c r="AA102" s="343"/>
      <c r="AB102" s="552" t="s">
        <v>591</v>
      </c>
      <c r="AC102" s="552"/>
      <c r="AD102" s="552"/>
      <c r="AE102" s="361">
        <v>7873</v>
      </c>
      <c r="AF102" s="361"/>
      <c r="AG102" s="361"/>
      <c r="AH102" s="361"/>
      <c r="AI102" s="361">
        <v>8073</v>
      </c>
      <c r="AJ102" s="361"/>
      <c r="AK102" s="361"/>
      <c r="AL102" s="361"/>
      <c r="AM102" s="361">
        <v>8119</v>
      </c>
      <c r="AN102" s="361"/>
      <c r="AO102" s="361"/>
      <c r="AP102" s="361"/>
      <c r="AQ102" s="815">
        <v>8681</v>
      </c>
      <c r="AR102" s="816"/>
      <c r="AS102" s="816"/>
      <c r="AT102" s="817"/>
      <c r="AU102" s="815" t="s">
        <v>628</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3" t="s">
        <v>522</v>
      </c>
      <c r="AR103" s="364"/>
      <c r="AS103" s="364"/>
      <c r="AT103" s="365"/>
      <c r="AU103" s="363" t="s">
        <v>519</v>
      </c>
      <c r="AV103" s="364"/>
      <c r="AW103" s="364"/>
      <c r="AX103" s="366"/>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3" t="s">
        <v>522</v>
      </c>
      <c r="AR106" s="364"/>
      <c r="AS106" s="364"/>
      <c r="AT106" s="365"/>
      <c r="AU106" s="363" t="s">
        <v>519</v>
      </c>
      <c r="AV106" s="364"/>
      <c r="AW106" s="364"/>
      <c r="AX106" s="366"/>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3" t="s">
        <v>522</v>
      </c>
      <c r="AR109" s="364"/>
      <c r="AS109" s="364"/>
      <c r="AT109" s="365"/>
      <c r="AU109" s="363" t="s">
        <v>519</v>
      </c>
      <c r="AV109" s="364"/>
      <c r="AW109" s="364"/>
      <c r="AX109" s="366"/>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3" t="s">
        <v>522</v>
      </c>
      <c r="AR112" s="364"/>
      <c r="AS112" s="364"/>
      <c r="AT112" s="365"/>
      <c r="AU112" s="363" t="s">
        <v>519</v>
      </c>
      <c r="AV112" s="364"/>
      <c r="AW112" s="364"/>
      <c r="AX112" s="366"/>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8" t="s">
        <v>523</v>
      </c>
      <c r="AR115" s="339"/>
      <c r="AS115" s="339"/>
      <c r="AT115" s="339"/>
      <c r="AU115" s="339"/>
      <c r="AV115" s="339"/>
      <c r="AW115" s="339"/>
      <c r="AX115" s="340"/>
    </row>
    <row r="116" spans="1:50" ht="23.25" customHeight="1" x14ac:dyDescent="0.15">
      <c r="A116" s="292"/>
      <c r="B116" s="293"/>
      <c r="C116" s="293"/>
      <c r="D116" s="293"/>
      <c r="E116" s="293"/>
      <c r="F116" s="294"/>
      <c r="G116" s="354" t="s">
        <v>592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593</v>
      </c>
      <c r="AC116" s="301"/>
      <c r="AD116" s="302"/>
      <c r="AE116" s="361">
        <v>123485</v>
      </c>
      <c r="AF116" s="361"/>
      <c r="AG116" s="361"/>
      <c r="AH116" s="361"/>
      <c r="AI116" s="361">
        <v>132324</v>
      </c>
      <c r="AJ116" s="361"/>
      <c r="AK116" s="361"/>
      <c r="AL116" s="361"/>
      <c r="AM116" s="361">
        <v>177028</v>
      </c>
      <c r="AN116" s="361"/>
      <c r="AO116" s="361"/>
      <c r="AP116" s="361"/>
      <c r="AQ116" s="367">
        <v>212267</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594</v>
      </c>
      <c r="AC117" s="345"/>
      <c r="AD117" s="346"/>
      <c r="AE117" s="458" t="s">
        <v>629</v>
      </c>
      <c r="AF117" s="306"/>
      <c r="AG117" s="306"/>
      <c r="AH117" s="306"/>
      <c r="AI117" s="458" t="s">
        <v>630</v>
      </c>
      <c r="AJ117" s="306"/>
      <c r="AK117" s="306"/>
      <c r="AL117" s="306"/>
      <c r="AM117" s="458" t="s">
        <v>631</v>
      </c>
      <c r="AN117" s="306"/>
      <c r="AO117" s="306"/>
      <c r="AP117" s="306"/>
      <c r="AQ117" s="458" t="s">
        <v>632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8" t="s">
        <v>523</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8" t="s">
        <v>523</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8" t="s">
        <v>523</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536</v>
      </c>
      <c r="AF127" s="298"/>
      <c r="AG127" s="298"/>
      <c r="AH127" s="299"/>
      <c r="AI127" s="303" t="s">
        <v>533</v>
      </c>
      <c r="AJ127" s="298"/>
      <c r="AK127" s="298"/>
      <c r="AL127" s="299"/>
      <c r="AM127" s="303" t="s">
        <v>528</v>
      </c>
      <c r="AN127" s="298"/>
      <c r="AO127" s="298"/>
      <c r="AP127" s="299"/>
      <c r="AQ127" s="338" t="s">
        <v>523</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v>93229</v>
      </c>
      <c r="AF134" s="112"/>
      <c r="AG134" s="112"/>
      <c r="AH134" s="112"/>
      <c r="AI134" s="266">
        <v>97814</v>
      </c>
      <c r="AJ134" s="112"/>
      <c r="AK134" s="112"/>
      <c r="AL134" s="112"/>
      <c r="AM134" s="266">
        <v>102318</v>
      </c>
      <c r="AN134" s="112"/>
      <c r="AO134" s="112"/>
      <c r="AP134" s="112"/>
      <c r="AQ134" s="266" t="s">
        <v>599</v>
      </c>
      <c r="AR134" s="112"/>
      <c r="AS134" s="112"/>
      <c r="AT134" s="112"/>
      <c r="AU134" s="266" t="s">
        <v>586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v>90191</v>
      </c>
      <c r="AF135" s="112"/>
      <c r="AG135" s="112"/>
      <c r="AH135" s="112"/>
      <c r="AI135" s="266">
        <v>93229</v>
      </c>
      <c r="AJ135" s="112"/>
      <c r="AK135" s="112"/>
      <c r="AL135" s="112"/>
      <c r="AM135" s="266">
        <v>97814</v>
      </c>
      <c r="AN135" s="112"/>
      <c r="AO135" s="112"/>
      <c r="AP135" s="112"/>
      <c r="AQ135" s="266" t="s">
        <v>586</v>
      </c>
      <c r="AR135" s="112"/>
      <c r="AS135" s="112"/>
      <c r="AT135" s="112"/>
      <c r="AU135" s="266">
        <v>102318</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601</v>
      </c>
      <c r="AH702" s="887"/>
      <c r="AI702" s="887"/>
      <c r="AJ702" s="887"/>
      <c r="AK702" s="887"/>
      <c r="AL702" s="887"/>
      <c r="AM702" s="887"/>
      <c r="AN702" s="887"/>
      <c r="AO702" s="887"/>
      <c r="AP702" s="887"/>
      <c r="AQ702" s="887"/>
      <c r="AR702" s="887"/>
      <c r="AS702" s="887"/>
      <c r="AT702" s="887"/>
      <c r="AU702" s="887"/>
      <c r="AV702" s="887"/>
      <c r="AW702" s="887"/>
      <c r="AX702" s="888"/>
    </row>
    <row r="703" spans="1:50" ht="51.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602</v>
      </c>
      <c r="AH703" s="666"/>
      <c r="AI703" s="666"/>
      <c r="AJ703" s="666"/>
      <c r="AK703" s="666"/>
      <c r="AL703" s="666"/>
      <c r="AM703" s="666"/>
      <c r="AN703" s="666"/>
      <c r="AO703" s="666"/>
      <c r="AP703" s="666"/>
      <c r="AQ703" s="666"/>
      <c r="AR703" s="666"/>
      <c r="AS703" s="666"/>
      <c r="AT703" s="666"/>
      <c r="AU703" s="666"/>
      <c r="AV703" s="666"/>
      <c r="AW703" s="666"/>
      <c r="AX703" s="667"/>
    </row>
    <row r="704" spans="1:50" ht="53.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604</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9"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574</v>
      </c>
      <c r="AE708" s="669"/>
      <c r="AF708" s="669"/>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39"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607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604</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608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40.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609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611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612</v>
      </c>
      <c r="AE717" s="155"/>
      <c r="AF717" s="155"/>
      <c r="AG717" s="665" t="s">
        <v>613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604</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604</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633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 customHeight="1" thickBot="1" x14ac:dyDescent="0.2">
      <c r="A729" s="766" t="s">
        <v>650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652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9.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614</v>
      </c>
      <c r="F737" s="122"/>
      <c r="G737" s="122"/>
      <c r="H737" s="122"/>
      <c r="I737" s="122"/>
      <c r="J737" s="122"/>
      <c r="K737" s="122"/>
      <c r="L737" s="122"/>
      <c r="M737" s="122"/>
      <c r="N737" s="101" t="s">
        <v>543</v>
      </c>
      <c r="O737" s="101"/>
      <c r="P737" s="101"/>
      <c r="Q737" s="101"/>
      <c r="R737" s="122" t="s">
        <v>615</v>
      </c>
      <c r="S737" s="122"/>
      <c r="T737" s="122"/>
      <c r="U737" s="122"/>
      <c r="V737" s="122"/>
      <c r="W737" s="122"/>
      <c r="X737" s="122"/>
      <c r="Y737" s="122"/>
      <c r="Z737" s="122"/>
      <c r="AA737" s="101" t="s">
        <v>542</v>
      </c>
      <c r="AB737" s="101"/>
      <c r="AC737" s="101"/>
      <c r="AD737" s="101"/>
      <c r="AE737" s="122" t="s">
        <v>616</v>
      </c>
      <c r="AF737" s="122"/>
      <c r="AG737" s="122"/>
      <c r="AH737" s="122"/>
      <c r="AI737" s="122"/>
      <c r="AJ737" s="122"/>
      <c r="AK737" s="122"/>
      <c r="AL737" s="122"/>
      <c r="AM737" s="122"/>
      <c r="AN737" s="101" t="s">
        <v>541</v>
      </c>
      <c r="AO737" s="101"/>
      <c r="AP737" s="101"/>
      <c r="AQ737" s="101"/>
      <c r="AR737" s="102" t="s">
        <v>620</v>
      </c>
      <c r="AS737" s="103"/>
      <c r="AT737" s="103"/>
      <c r="AU737" s="103"/>
      <c r="AV737" s="103"/>
      <c r="AW737" s="103"/>
      <c r="AX737" s="104"/>
      <c r="AY737" s="89"/>
      <c r="AZ737" s="89"/>
    </row>
    <row r="738" spans="1:52" ht="24.75" customHeight="1" x14ac:dyDescent="0.15">
      <c r="A738" s="123" t="s">
        <v>540</v>
      </c>
      <c r="B738" s="124"/>
      <c r="C738" s="124"/>
      <c r="D738" s="125"/>
      <c r="E738" s="122" t="s">
        <v>617</v>
      </c>
      <c r="F738" s="122"/>
      <c r="G738" s="122"/>
      <c r="H738" s="122"/>
      <c r="I738" s="122"/>
      <c r="J738" s="122"/>
      <c r="K738" s="122"/>
      <c r="L738" s="122"/>
      <c r="M738" s="122"/>
      <c r="N738" s="101" t="s">
        <v>539</v>
      </c>
      <c r="O738" s="101"/>
      <c r="P738" s="101"/>
      <c r="Q738" s="101"/>
      <c r="R738" s="122" t="s">
        <v>618</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621</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622</v>
      </c>
      <c r="H781" s="450"/>
      <c r="I781" s="450"/>
      <c r="J781" s="450"/>
      <c r="K781" s="451"/>
      <c r="L781" s="452" t="s">
        <v>623</v>
      </c>
      <c r="M781" s="453"/>
      <c r="N781" s="453"/>
      <c r="O781" s="453"/>
      <c r="P781" s="453"/>
      <c r="Q781" s="453"/>
      <c r="R781" s="453"/>
      <c r="S781" s="453"/>
      <c r="T781" s="453"/>
      <c r="U781" s="453"/>
      <c r="V781" s="453"/>
      <c r="W781" s="453"/>
      <c r="X781" s="454"/>
      <c r="Y781" s="455">
        <v>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7"/>
      <c r="B783" s="764"/>
      <c r="C783" s="764"/>
      <c r="D783" s="764"/>
      <c r="E783" s="764"/>
      <c r="F783" s="76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7"/>
      <c r="B784" s="764"/>
      <c r="C784" s="764"/>
      <c r="D784" s="764"/>
      <c r="E784" s="764"/>
      <c r="F784" s="76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7"/>
      <c r="B785" s="764"/>
      <c r="C785" s="764"/>
      <c r="D785" s="764"/>
      <c r="E785" s="764"/>
      <c r="F785" s="76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7"/>
      <c r="B786" s="764"/>
      <c r="C786" s="764"/>
      <c r="D786" s="764"/>
      <c r="E786" s="764"/>
      <c r="F786" s="76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7"/>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7"/>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7"/>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7"/>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7"/>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5" t="s">
        <v>635</v>
      </c>
      <c r="D837" s="421"/>
      <c r="E837" s="421"/>
      <c r="F837" s="421"/>
      <c r="G837" s="421"/>
      <c r="H837" s="421"/>
      <c r="I837" s="421"/>
      <c r="J837" s="422" t="s">
        <v>646</v>
      </c>
      <c r="K837" s="423"/>
      <c r="L837" s="423"/>
      <c r="M837" s="423"/>
      <c r="N837" s="423"/>
      <c r="O837" s="423"/>
      <c r="P837" s="317" t="s">
        <v>649</v>
      </c>
      <c r="Q837" s="318"/>
      <c r="R837" s="318"/>
      <c r="S837" s="318"/>
      <c r="T837" s="318"/>
      <c r="U837" s="318"/>
      <c r="V837" s="318"/>
      <c r="W837" s="318"/>
      <c r="X837" s="318"/>
      <c r="Y837" s="319">
        <v>1</v>
      </c>
      <c r="Z837" s="320"/>
      <c r="AA837" s="320"/>
      <c r="AB837" s="321"/>
      <c r="AC837" s="331"/>
      <c r="AD837" s="424"/>
      <c r="AE837" s="424"/>
      <c r="AF837" s="424"/>
      <c r="AG837" s="424"/>
      <c r="AH837" s="329" t="s">
        <v>647</v>
      </c>
      <c r="AI837" s="330"/>
      <c r="AJ837" s="330"/>
      <c r="AK837" s="330"/>
      <c r="AL837" s="326" t="s">
        <v>647</v>
      </c>
      <c r="AM837" s="327"/>
      <c r="AN837" s="327"/>
      <c r="AO837" s="328"/>
      <c r="AP837" s="322" t="s">
        <v>645</v>
      </c>
      <c r="AQ837" s="322"/>
      <c r="AR837" s="322"/>
      <c r="AS837" s="322"/>
      <c r="AT837" s="322"/>
      <c r="AU837" s="322"/>
      <c r="AV837" s="322"/>
      <c r="AW837" s="322"/>
      <c r="AX837" s="322"/>
    </row>
    <row r="838" spans="1:50" ht="30" customHeight="1" x14ac:dyDescent="0.15">
      <c r="A838" s="407">
        <v>2</v>
      </c>
      <c r="B838" s="407">
        <v>1</v>
      </c>
      <c r="C838" s="425" t="s">
        <v>636</v>
      </c>
      <c r="D838" s="421"/>
      <c r="E838" s="421"/>
      <c r="F838" s="421"/>
      <c r="G838" s="421"/>
      <c r="H838" s="421"/>
      <c r="I838" s="421"/>
      <c r="J838" s="422" t="s">
        <v>647</v>
      </c>
      <c r="K838" s="423"/>
      <c r="L838" s="423"/>
      <c r="M838" s="423"/>
      <c r="N838" s="423"/>
      <c r="O838" s="423"/>
      <c r="P838" s="317" t="s">
        <v>649</v>
      </c>
      <c r="Q838" s="318"/>
      <c r="R838" s="318"/>
      <c r="S838" s="318"/>
      <c r="T838" s="318"/>
      <c r="U838" s="318"/>
      <c r="V838" s="318"/>
      <c r="W838" s="318"/>
      <c r="X838" s="318"/>
      <c r="Y838" s="319">
        <v>1</v>
      </c>
      <c r="Z838" s="320"/>
      <c r="AA838" s="320"/>
      <c r="AB838" s="321"/>
      <c r="AC838" s="331"/>
      <c r="AD838" s="331"/>
      <c r="AE838" s="331"/>
      <c r="AF838" s="331"/>
      <c r="AG838" s="331"/>
      <c r="AH838" s="329" t="s">
        <v>647</v>
      </c>
      <c r="AI838" s="330"/>
      <c r="AJ838" s="330"/>
      <c r="AK838" s="330"/>
      <c r="AL838" s="326" t="s">
        <v>647</v>
      </c>
      <c r="AM838" s="327"/>
      <c r="AN838" s="327"/>
      <c r="AO838" s="328"/>
      <c r="AP838" s="322" t="s">
        <v>645</v>
      </c>
      <c r="AQ838" s="322"/>
      <c r="AR838" s="322"/>
      <c r="AS838" s="322"/>
      <c r="AT838" s="322"/>
      <c r="AU838" s="322"/>
      <c r="AV838" s="322"/>
      <c r="AW838" s="322"/>
      <c r="AX838" s="322"/>
    </row>
    <row r="839" spans="1:50" ht="30" customHeight="1" x14ac:dyDescent="0.15">
      <c r="A839" s="407">
        <v>3</v>
      </c>
      <c r="B839" s="407">
        <v>1</v>
      </c>
      <c r="C839" s="425" t="s">
        <v>637</v>
      </c>
      <c r="D839" s="421"/>
      <c r="E839" s="421"/>
      <c r="F839" s="421"/>
      <c r="G839" s="421"/>
      <c r="H839" s="421"/>
      <c r="I839" s="421"/>
      <c r="J839" s="422" t="s">
        <v>647</v>
      </c>
      <c r="K839" s="423"/>
      <c r="L839" s="423"/>
      <c r="M839" s="423"/>
      <c r="N839" s="423"/>
      <c r="O839" s="423"/>
      <c r="P839" s="317" t="s">
        <v>649</v>
      </c>
      <c r="Q839" s="318"/>
      <c r="R839" s="318"/>
      <c r="S839" s="318"/>
      <c r="T839" s="318"/>
      <c r="U839" s="318"/>
      <c r="V839" s="318"/>
      <c r="W839" s="318"/>
      <c r="X839" s="318"/>
      <c r="Y839" s="319">
        <v>1</v>
      </c>
      <c r="Z839" s="320"/>
      <c r="AA839" s="320"/>
      <c r="AB839" s="321"/>
      <c r="AC839" s="331"/>
      <c r="AD839" s="331"/>
      <c r="AE839" s="331"/>
      <c r="AF839" s="331"/>
      <c r="AG839" s="331"/>
      <c r="AH839" s="329" t="s">
        <v>647</v>
      </c>
      <c r="AI839" s="330"/>
      <c r="AJ839" s="330"/>
      <c r="AK839" s="330"/>
      <c r="AL839" s="326" t="s">
        <v>647</v>
      </c>
      <c r="AM839" s="327"/>
      <c r="AN839" s="327"/>
      <c r="AO839" s="328"/>
      <c r="AP839" s="322" t="s">
        <v>645</v>
      </c>
      <c r="AQ839" s="322"/>
      <c r="AR839" s="322"/>
      <c r="AS839" s="322"/>
      <c r="AT839" s="322"/>
      <c r="AU839" s="322"/>
      <c r="AV839" s="322"/>
      <c r="AW839" s="322"/>
      <c r="AX839" s="322"/>
    </row>
    <row r="840" spans="1:50" ht="30" customHeight="1" x14ac:dyDescent="0.15">
      <c r="A840" s="407">
        <v>4</v>
      </c>
      <c r="B840" s="407">
        <v>1</v>
      </c>
      <c r="C840" s="425" t="s">
        <v>638</v>
      </c>
      <c r="D840" s="421"/>
      <c r="E840" s="421"/>
      <c r="F840" s="421"/>
      <c r="G840" s="421"/>
      <c r="H840" s="421"/>
      <c r="I840" s="421"/>
      <c r="J840" s="422" t="s">
        <v>647</v>
      </c>
      <c r="K840" s="423"/>
      <c r="L840" s="423"/>
      <c r="M840" s="423"/>
      <c r="N840" s="423"/>
      <c r="O840" s="423"/>
      <c r="P840" s="317" t="s">
        <v>649</v>
      </c>
      <c r="Q840" s="318"/>
      <c r="R840" s="318"/>
      <c r="S840" s="318"/>
      <c r="T840" s="318"/>
      <c r="U840" s="318"/>
      <c r="V840" s="318"/>
      <c r="W840" s="318"/>
      <c r="X840" s="318"/>
      <c r="Y840" s="319">
        <v>1</v>
      </c>
      <c r="Z840" s="320"/>
      <c r="AA840" s="320"/>
      <c r="AB840" s="321"/>
      <c r="AC840" s="331"/>
      <c r="AD840" s="331"/>
      <c r="AE840" s="331"/>
      <c r="AF840" s="331"/>
      <c r="AG840" s="331"/>
      <c r="AH840" s="329" t="s">
        <v>647</v>
      </c>
      <c r="AI840" s="330"/>
      <c r="AJ840" s="330"/>
      <c r="AK840" s="330"/>
      <c r="AL840" s="326" t="s">
        <v>647</v>
      </c>
      <c r="AM840" s="327"/>
      <c r="AN840" s="327"/>
      <c r="AO840" s="328"/>
      <c r="AP840" s="322" t="s">
        <v>645</v>
      </c>
      <c r="AQ840" s="322"/>
      <c r="AR840" s="322"/>
      <c r="AS840" s="322"/>
      <c r="AT840" s="322"/>
      <c r="AU840" s="322"/>
      <c r="AV840" s="322"/>
      <c r="AW840" s="322"/>
      <c r="AX840" s="322"/>
    </row>
    <row r="841" spans="1:50" ht="30" customHeight="1" x14ac:dyDescent="0.15">
      <c r="A841" s="407">
        <v>5</v>
      </c>
      <c r="B841" s="407">
        <v>1</v>
      </c>
      <c r="C841" s="425" t="s">
        <v>639</v>
      </c>
      <c r="D841" s="421"/>
      <c r="E841" s="421"/>
      <c r="F841" s="421"/>
      <c r="G841" s="421"/>
      <c r="H841" s="421"/>
      <c r="I841" s="421"/>
      <c r="J841" s="422" t="s">
        <v>628</v>
      </c>
      <c r="K841" s="423"/>
      <c r="L841" s="423"/>
      <c r="M841" s="423"/>
      <c r="N841" s="423"/>
      <c r="O841" s="423"/>
      <c r="P841" s="317" t="s">
        <v>649</v>
      </c>
      <c r="Q841" s="318"/>
      <c r="R841" s="318"/>
      <c r="S841" s="318"/>
      <c r="T841" s="318"/>
      <c r="U841" s="318"/>
      <c r="V841" s="318"/>
      <c r="W841" s="318"/>
      <c r="X841" s="318"/>
      <c r="Y841" s="319">
        <v>1</v>
      </c>
      <c r="Z841" s="320"/>
      <c r="AA841" s="320"/>
      <c r="AB841" s="321"/>
      <c r="AC841" s="323"/>
      <c r="AD841" s="323"/>
      <c r="AE841" s="323"/>
      <c r="AF841" s="323"/>
      <c r="AG841" s="323"/>
      <c r="AH841" s="329" t="s">
        <v>647</v>
      </c>
      <c r="AI841" s="330"/>
      <c r="AJ841" s="330"/>
      <c r="AK841" s="330"/>
      <c r="AL841" s="326" t="s">
        <v>647</v>
      </c>
      <c r="AM841" s="327"/>
      <c r="AN841" s="327"/>
      <c r="AO841" s="328"/>
      <c r="AP841" s="322" t="s">
        <v>645</v>
      </c>
      <c r="AQ841" s="322"/>
      <c r="AR841" s="322"/>
      <c r="AS841" s="322"/>
      <c r="AT841" s="322"/>
      <c r="AU841" s="322"/>
      <c r="AV841" s="322"/>
      <c r="AW841" s="322"/>
      <c r="AX841" s="322"/>
    </row>
    <row r="842" spans="1:50" ht="30" customHeight="1" x14ac:dyDescent="0.15">
      <c r="A842" s="407">
        <v>6</v>
      </c>
      <c r="B842" s="407">
        <v>1</v>
      </c>
      <c r="C842" s="425" t="s">
        <v>640</v>
      </c>
      <c r="D842" s="421"/>
      <c r="E842" s="421"/>
      <c r="F842" s="421"/>
      <c r="G842" s="421"/>
      <c r="H842" s="421"/>
      <c r="I842" s="421"/>
      <c r="J842" s="422" t="s">
        <v>647</v>
      </c>
      <c r="K842" s="423"/>
      <c r="L842" s="423"/>
      <c r="M842" s="423"/>
      <c r="N842" s="423"/>
      <c r="O842" s="423"/>
      <c r="P842" s="317" t="s">
        <v>649</v>
      </c>
      <c r="Q842" s="318"/>
      <c r="R842" s="318"/>
      <c r="S842" s="318"/>
      <c r="T842" s="318"/>
      <c r="U842" s="318"/>
      <c r="V842" s="318"/>
      <c r="W842" s="318"/>
      <c r="X842" s="318"/>
      <c r="Y842" s="319">
        <v>1</v>
      </c>
      <c r="Z842" s="320"/>
      <c r="AA842" s="320"/>
      <c r="AB842" s="321"/>
      <c r="AC842" s="323"/>
      <c r="AD842" s="323"/>
      <c r="AE842" s="323"/>
      <c r="AF842" s="323"/>
      <c r="AG842" s="323"/>
      <c r="AH842" s="329" t="s">
        <v>647</v>
      </c>
      <c r="AI842" s="330"/>
      <c r="AJ842" s="330"/>
      <c r="AK842" s="330"/>
      <c r="AL842" s="326" t="s">
        <v>647</v>
      </c>
      <c r="AM842" s="327"/>
      <c r="AN842" s="327"/>
      <c r="AO842" s="328"/>
      <c r="AP842" s="322" t="s">
        <v>645</v>
      </c>
      <c r="AQ842" s="322"/>
      <c r="AR842" s="322"/>
      <c r="AS842" s="322"/>
      <c r="AT842" s="322"/>
      <c r="AU842" s="322"/>
      <c r="AV842" s="322"/>
      <c r="AW842" s="322"/>
      <c r="AX842" s="322"/>
    </row>
    <row r="843" spans="1:50" ht="30" customHeight="1" x14ac:dyDescent="0.15">
      <c r="A843" s="407">
        <v>7</v>
      </c>
      <c r="B843" s="407">
        <v>1</v>
      </c>
      <c r="C843" s="425" t="s">
        <v>641</v>
      </c>
      <c r="D843" s="421"/>
      <c r="E843" s="421"/>
      <c r="F843" s="421"/>
      <c r="G843" s="421"/>
      <c r="H843" s="421"/>
      <c r="I843" s="421"/>
      <c r="J843" s="422" t="s">
        <v>647</v>
      </c>
      <c r="K843" s="423"/>
      <c r="L843" s="423"/>
      <c r="M843" s="423"/>
      <c r="N843" s="423"/>
      <c r="O843" s="423"/>
      <c r="P843" s="317" t="s">
        <v>649</v>
      </c>
      <c r="Q843" s="318"/>
      <c r="R843" s="318"/>
      <c r="S843" s="318"/>
      <c r="T843" s="318"/>
      <c r="U843" s="318"/>
      <c r="V843" s="318"/>
      <c r="W843" s="318"/>
      <c r="X843" s="318"/>
      <c r="Y843" s="319">
        <v>1</v>
      </c>
      <c r="Z843" s="320"/>
      <c r="AA843" s="320"/>
      <c r="AB843" s="321"/>
      <c r="AC843" s="323"/>
      <c r="AD843" s="323"/>
      <c r="AE843" s="323"/>
      <c r="AF843" s="323"/>
      <c r="AG843" s="323"/>
      <c r="AH843" s="329" t="s">
        <v>647</v>
      </c>
      <c r="AI843" s="330"/>
      <c r="AJ843" s="330"/>
      <c r="AK843" s="330"/>
      <c r="AL843" s="326" t="s">
        <v>647</v>
      </c>
      <c r="AM843" s="327"/>
      <c r="AN843" s="327"/>
      <c r="AO843" s="328"/>
      <c r="AP843" s="322" t="s">
        <v>645</v>
      </c>
      <c r="AQ843" s="322"/>
      <c r="AR843" s="322"/>
      <c r="AS843" s="322"/>
      <c r="AT843" s="322"/>
      <c r="AU843" s="322"/>
      <c r="AV843" s="322"/>
      <c r="AW843" s="322"/>
      <c r="AX843" s="322"/>
    </row>
    <row r="844" spans="1:50" ht="30" customHeight="1" x14ac:dyDescent="0.15">
      <c r="A844" s="407">
        <v>8</v>
      </c>
      <c r="B844" s="407">
        <v>1</v>
      </c>
      <c r="C844" s="425" t="s">
        <v>642</v>
      </c>
      <c r="D844" s="421"/>
      <c r="E844" s="421"/>
      <c r="F844" s="421"/>
      <c r="G844" s="421"/>
      <c r="H844" s="421"/>
      <c r="I844" s="421"/>
      <c r="J844" s="422" t="s">
        <v>628</v>
      </c>
      <c r="K844" s="423"/>
      <c r="L844" s="423"/>
      <c r="M844" s="423"/>
      <c r="N844" s="423"/>
      <c r="O844" s="423"/>
      <c r="P844" s="317" t="s">
        <v>649</v>
      </c>
      <c r="Q844" s="318"/>
      <c r="R844" s="318"/>
      <c r="S844" s="318"/>
      <c r="T844" s="318"/>
      <c r="U844" s="318"/>
      <c r="V844" s="318"/>
      <c r="W844" s="318"/>
      <c r="X844" s="318"/>
      <c r="Y844" s="319">
        <v>1</v>
      </c>
      <c r="Z844" s="320"/>
      <c r="AA844" s="320"/>
      <c r="AB844" s="321"/>
      <c r="AC844" s="323"/>
      <c r="AD844" s="323"/>
      <c r="AE844" s="323"/>
      <c r="AF844" s="323"/>
      <c r="AG844" s="323"/>
      <c r="AH844" s="329" t="s">
        <v>647</v>
      </c>
      <c r="AI844" s="330"/>
      <c r="AJ844" s="330"/>
      <c r="AK844" s="330"/>
      <c r="AL844" s="326" t="s">
        <v>647</v>
      </c>
      <c r="AM844" s="327"/>
      <c r="AN844" s="327"/>
      <c r="AO844" s="328"/>
      <c r="AP844" s="322" t="s">
        <v>645</v>
      </c>
      <c r="AQ844" s="322"/>
      <c r="AR844" s="322"/>
      <c r="AS844" s="322"/>
      <c r="AT844" s="322"/>
      <c r="AU844" s="322"/>
      <c r="AV844" s="322"/>
      <c r="AW844" s="322"/>
      <c r="AX844" s="322"/>
    </row>
    <row r="845" spans="1:50" ht="30" customHeight="1" x14ac:dyDescent="0.15">
      <c r="A845" s="407">
        <v>9</v>
      </c>
      <c r="B845" s="407">
        <v>1</v>
      </c>
      <c r="C845" s="425" t="s">
        <v>643</v>
      </c>
      <c r="D845" s="421"/>
      <c r="E845" s="421"/>
      <c r="F845" s="421"/>
      <c r="G845" s="421"/>
      <c r="H845" s="421"/>
      <c r="I845" s="421"/>
      <c r="J845" s="422" t="s">
        <v>648</v>
      </c>
      <c r="K845" s="423"/>
      <c r="L845" s="423"/>
      <c r="M845" s="423"/>
      <c r="N845" s="423"/>
      <c r="O845" s="423"/>
      <c r="P845" s="317" t="s">
        <v>649</v>
      </c>
      <c r="Q845" s="318"/>
      <c r="R845" s="318"/>
      <c r="S845" s="318"/>
      <c r="T845" s="318"/>
      <c r="U845" s="318"/>
      <c r="V845" s="318"/>
      <c r="W845" s="318"/>
      <c r="X845" s="318"/>
      <c r="Y845" s="319">
        <v>1</v>
      </c>
      <c r="Z845" s="320"/>
      <c r="AA845" s="320"/>
      <c r="AB845" s="321"/>
      <c r="AC845" s="323"/>
      <c r="AD845" s="323"/>
      <c r="AE845" s="323"/>
      <c r="AF845" s="323"/>
      <c r="AG845" s="323"/>
      <c r="AH845" s="329" t="s">
        <v>647</v>
      </c>
      <c r="AI845" s="330"/>
      <c r="AJ845" s="330"/>
      <c r="AK845" s="330"/>
      <c r="AL845" s="326" t="s">
        <v>647</v>
      </c>
      <c r="AM845" s="327"/>
      <c r="AN845" s="327"/>
      <c r="AO845" s="328"/>
      <c r="AP845" s="322" t="s">
        <v>645</v>
      </c>
      <c r="AQ845" s="322"/>
      <c r="AR845" s="322"/>
      <c r="AS845" s="322"/>
      <c r="AT845" s="322"/>
      <c r="AU845" s="322"/>
      <c r="AV845" s="322"/>
      <c r="AW845" s="322"/>
      <c r="AX845" s="322"/>
    </row>
    <row r="846" spans="1:50" ht="30" customHeight="1" x14ac:dyDescent="0.15">
      <c r="A846" s="407">
        <v>10</v>
      </c>
      <c r="B846" s="407">
        <v>1</v>
      </c>
      <c r="C846" s="425" t="s">
        <v>644</v>
      </c>
      <c r="D846" s="421"/>
      <c r="E846" s="421"/>
      <c r="F846" s="421"/>
      <c r="G846" s="421"/>
      <c r="H846" s="421"/>
      <c r="I846" s="421"/>
      <c r="J846" s="422" t="s">
        <v>648</v>
      </c>
      <c r="K846" s="423"/>
      <c r="L846" s="423"/>
      <c r="M846" s="423"/>
      <c r="N846" s="423"/>
      <c r="O846" s="423"/>
      <c r="P846" s="317" t="s">
        <v>649</v>
      </c>
      <c r="Q846" s="318"/>
      <c r="R846" s="318"/>
      <c r="S846" s="318"/>
      <c r="T846" s="318"/>
      <c r="U846" s="318"/>
      <c r="V846" s="318"/>
      <c r="W846" s="318"/>
      <c r="X846" s="318"/>
      <c r="Y846" s="319">
        <v>1</v>
      </c>
      <c r="Z846" s="320"/>
      <c r="AA846" s="320"/>
      <c r="AB846" s="321"/>
      <c r="AC846" s="323"/>
      <c r="AD846" s="323"/>
      <c r="AE846" s="323"/>
      <c r="AF846" s="323"/>
      <c r="AG846" s="323"/>
      <c r="AH846" s="329" t="s">
        <v>647</v>
      </c>
      <c r="AI846" s="330"/>
      <c r="AJ846" s="330"/>
      <c r="AK846" s="330"/>
      <c r="AL846" s="326" t="s">
        <v>647</v>
      </c>
      <c r="AM846" s="327"/>
      <c r="AN846" s="327"/>
      <c r="AO846" s="328"/>
      <c r="AP846" s="322" t="s">
        <v>645</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4"/>
      <c r="AE870" s="424"/>
      <c r="AF870" s="424"/>
      <c r="AG870" s="424"/>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326"/>
      <c r="AM871" s="327"/>
      <c r="AN871" s="327"/>
      <c r="AO871" s="328"/>
      <c r="AP871" s="322"/>
      <c r="AQ871" s="322"/>
      <c r="AR871" s="322"/>
      <c r="AS871" s="322"/>
      <c r="AT871" s="322"/>
      <c r="AU871" s="322"/>
      <c r="AV871" s="322"/>
      <c r="AW871" s="322"/>
      <c r="AX871" s="322"/>
    </row>
    <row r="872" spans="1:50" ht="30" hidden="1" customHeight="1" x14ac:dyDescent="0.15">
      <c r="A872" s="407">
        <v>3</v>
      </c>
      <c r="B872" s="407">
        <v>1</v>
      </c>
      <c r="C872" s="425"/>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5"/>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4"/>
      <c r="AE903" s="424"/>
      <c r="AF903" s="424"/>
      <c r="AG903" s="424"/>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25"/>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5"/>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4"/>
      <c r="AE936" s="424"/>
      <c r="AF936" s="424"/>
      <c r="AG936" s="424"/>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326"/>
      <c r="AM937" s="327"/>
      <c r="AN937" s="327"/>
      <c r="AO937" s="328"/>
      <c r="AP937" s="322"/>
      <c r="AQ937" s="322"/>
      <c r="AR937" s="322"/>
      <c r="AS937" s="322"/>
      <c r="AT937" s="322"/>
      <c r="AU937" s="322"/>
      <c r="AV937" s="322"/>
      <c r="AW937" s="322"/>
      <c r="AX937" s="322"/>
    </row>
    <row r="938" spans="1:50" ht="30" hidden="1" customHeight="1" x14ac:dyDescent="0.15">
      <c r="A938" s="407">
        <v>3</v>
      </c>
      <c r="B938" s="407">
        <v>1</v>
      </c>
      <c r="C938" s="425"/>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5"/>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2"/>
      <c r="E1101" s="277" t="s">
        <v>384</v>
      </c>
      <c r="F1101" s="892"/>
      <c r="G1101" s="892"/>
      <c r="H1101" s="892"/>
      <c r="I1101" s="892"/>
      <c r="J1101" s="277" t="s">
        <v>419</v>
      </c>
      <c r="K1101" s="277"/>
      <c r="L1101" s="277"/>
      <c r="M1101" s="277"/>
      <c r="N1101" s="277"/>
      <c r="O1101" s="277"/>
      <c r="P1101" s="347" t="s">
        <v>27</v>
      </c>
      <c r="Q1101" s="347"/>
      <c r="R1101" s="347"/>
      <c r="S1101" s="347"/>
      <c r="T1101" s="347"/>
      <c r="U1101" s="347"/>
      <c r="V1101" s="347"/>
      <c r="W1101" s="347"/>
      <c r="X1101" s="347"/>
      <c r="Y1101" s="277" t="s">
        <v>421</v>
      </c>
      <c r="Z1101" s="892"/>
      <c r="AA1101" s="892"/>
      <c r="AB1101" s="892"/>
      <c r="AC1101" s="277" t="s">
        <v>367</v>
      </c>
      <c r="AD1101" s="277"/>
      <c r="AE1101" s="277"/>
      <c r="AF1101" s="277"/>
      <c r="AG1101" s="277"/>
      <c r="AH1101" s="347" t="s">
        <v>380</v>
      </c>
      <c r="AI1101" s="348"/>
      <c r="AJ1101" s="348"/>
      <c r="AK1101" s="348"/>
      <c r="AL1101" s="348" t="s">
        <v>21</v>
      </c>
      <c r="AM1101" s="348"/>
      <c r="AN1101" s="348"/>
      <c r="AO1101" s="895"/>
      <c r="AP1101" s="427" t="s">
        <v>453</v>
      </c>
      <c r="AQ1101" s="427"/>
      <c r="AR1101" s="427"/>
      <c r="AS1101" s="427"/>
      <c r="AT1101" s="427"/>
      <c r="AU1101" s="427"/>
      <c r="AV1101" s="427"/>
      <c r="AW1101" s="427"/>
      <c r="AX1101" s="427"/>
    </row>
    <row r="1102" spans="1:50" ht="30" customHeight="1" x14ac:dyDescent="0.15">
      <c r="A1102" s="407">
        <v>1</v>
      </c>
      <c r="B1102" s="407">
        <v>1</v>
      </c>
      <c r="C1102" s="894"/>
      <c r="D1102" s="894"/>
      <c r="E1102" s="261" t="s">
        <v>653</v>
      </c>
      <c r="F1102" s="893"/>
      <c r="G1102" s="893"/>
      <c r="H1102" s="893"/>
      <c r="I1102" s="893"/>
      <c r="J1102" s="422" t="s">
        <v>654</v>
      </c>
      <c r="K1102" s="423"/>
      <c r="L1102" s="423"/>
      <c r="M1102" s="423"/>
      <c r="N1102" s="423"/>
      <c r="O1102" s="423"/>
      <c r="P1102" s="317" t="s">
        <v>654</v>
      </c>
      <c r="Q1102" s="318"/>
      <c r="R1102" s="318"/>
      <c r="S1102" s="318"/>
      <c r="T1102" s="318"/>
      <c r="U1102" s="318"/>
      <c r="V1102" s="318"/>
      <c r="W1102" s="318"/>
      <c r="X1102" s="318"/>
      <c r="Y1102" s="319" t="s">
        <v>655</v>
      </c>
      <c r="Z1102" s="320"/>
      <c r="AA1102" s="320"/>
      <c r="AB1102" s="321"/>
      <c r="AC1102" s="323"/>
      <c r="AD1102" s="323"/>
      <c r="AE1102" s="323"/>
      <c r="AF1102" s="323"/>
      <c r="AG1102" s="323"/>
      <c r="AH1102" s="324" t="s">
        <v>654</v>
      </c>
      <c r="AI1102" s="325"/>
      <c r="AJ1102" s="325"/>
      <c r="AK1102" s="325"/>
      <c r="AL1102" s="326" t="s">
        <v>654</v>
      </c>
      <c r="AM1102" s="327"/>
      <c r="AN1102" s="327"/>
      <c r="AO1102" s="328"/>
      <c r="AP1102" s="322" t="s">
        <v>654</v>
      </c>
      <c r="AQ1102" s="322"/>
      <c r="AR1102" s="322"/>
      <c r="AS1102" s="322"/>
      <c r="AT1102" s="322"/>
      <c r="AU1102" s="322"/>
      <c r="AV1102" s="322"/>
      <c r="AW1102" s="322"/>
      <c r="AX1102" s="322"/>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894"/>
      <c r="D1119" s="894"/>
      <c r="E1119" s="261"/>
      <c r="F1119" s="893"/>
      <c r="G1119" s="893"/>
      <c r="H1119" s="893"/>
      <c r="I1119" s="893"/>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82">
    <cfRule type="expression" dxfId="2827" priority="13911">
      <formula>IF(RIGHT(TEXT(Y782,"0.#"),1)=".",FALSE,TRUE)</formula>
    </cfRule>
    <cfRule type="expression" dxfId="2826" priority="13912">
      <formula>IF(RIGHT(TEXT(Y782,"0.#"),1)=".",TRUE,FALSE)</formula>
    </cfRule>
  </conditionalFormatting>
  <conditionalFormatting sqref="Y791">
    <cfRule type="expression" dxfId="2825" priority="13907">
      <formula>IF(RIGHT(TEXT(Y791,"0.#"),1)=".",FALSE,TRUE)</formula>
    </cfRule>
    <cfRule type="expression" dxfId="2824" priority="13908">
      <formula>IF(RIGHT(TEXT(Y791,"0.#"),1)=".",TRUE,FALSE)</formula>
    </cfRule>
  </conditionalFormatting>
  <conditionalFormatting sqref="Y822:Y829 Y820 Y809:Y816 Y807 Y796:Y803 Y794">
    <cfRule type="expression" dxfId="2823" priority="13689">
      <formula>IF(RIGHT(TEXT(Y794,"0.#"),1)=".",FALSE,TRUE)</formula>
    </cfRule>
    <cfRule type="expression" dxfId="2822" priority="13690">
      <formula>IF(RIGHT(TEXT(Y794,"0.#"),1)=".",TRUE,FALSE)</formula>
    </cfRule>
  </conditionalFormatting>
  <conditionalFormatting sqref="P16:AQ17 P15:AX15 P13:AX13">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83:Y790 Y781">
    <cfRule type="expression" dxfId="2815" priority="13713">
      <formula>IF(RIGHT(TEXT(Y781,"0.#"),1)=".",FALSE,TRUE)</formula>
    </cfRule>
    <cfRule type="expression" dxfId="2814" priority="13714">
      <formula>IF(RIGHT(TEXT(Y781,"0.#"),1)=".",TRUE,FALSE)</formula>
    </cfRule>
  </conditionalFormatting>
  <conditionalFormatting sqref="AU782">
    <cfRule type="expression" dxfId="2813" priority="13711">
      <formula>IF(RIGHT(TEXT(AU782,"0.#"),1)=".",FALSE,TRUE)</formula>
    </cfRule>
    <cfRule type="expression" dxfId="2812" priority="13712">
      <formula>IF(RIGHT(TEXT(AU782,"0.#"),1)=".",TRUE,FALSE)</formula>
    </cfRule>
  </conditionalFormatting>
  <conditionalFormatting sqref="AU791">
    <cfRule type="expression" dxfId="2811" priority="13709">
      <formula>IF(RIGHT(TEXT(AU791,"0.#"),1)=".",FALSE,TRUE)</formula>
    </cfRule>
    <cfRule type="expression" dxfId="2810" priority="13710">
      <formula>IF(RIGHT(TEXT(AU791,"0.#"),1)=".",TRUE,FALSE)</formula>
    </cfRule>
  </conditionalFormatting>
  <conditionalFormatting sqref="AU783:AU790 AU781">
    <cfRule type="expression" dxfId="2809" priority="13707">
      <formula>IF(RIGHT(TEXT(AU781,"0.#"),1)=".",FALSE,TRUE)</formula>
    </cfRule>
    <cfRule type="expression" dxfId="2808" priority="13708">
      <formula>IF(RIGHT(TEXT(AU781,"0.#"),1)=".",TRUE,FALSE)</formula>
    </cfRule>
  </conditionalFormatting>
  <conditionalFormatting sqref="Y821 Y808 Y795">
    <cfRule type="expression" dxfId="2807" priority="13693">
      <formula>IF(RIGHT(TEXT(Y795,"0.#"),1)=".",FALSE,TRUE)</formula>
    </cfRule>
    <cfRule type="expression" dxfId="2806" priority="13694">
      <formula>IF(RIGHT(TEXT(Y795,"0.#"),1)=".",TRUE,FALSE)</formula>
    </cfRule>
  </conditionalFormatting>
  <conditionalFormatting sqref="Y830 Y817 Y804">
    <cfRule type="expression" dxfId="2805" priority="13691">
      <formula>IF(RIGHT(TEXT(Y804,"0.#"),1)=".",FALSE,TRUE)</formula>
    </cfRule>
    <cfRule type="expression" dxfId="2804" priority="13692">
      <formula>IF(RIGHT(TEXT(Y804,"0.#"),1)=".",TRUE,FALSE)</formula>
    </cfRule>
  </conditionalFormatting>
  <conditionalFormatting sqref="AU821 AU808 AU795">
    <cfRule type="expression" dxfId="2803" priority="13687">
      <formula>IF(RIGHT(TEXT(AU795,"0.#"),1)=".",FALSE,TRUE)</formula>
    </cfRule>
    <cfRule type="expression" dxfId="2802" priority="13688">
      <formula>IF(RIGHT(TEXT(AU795,"0.#"),1)=".",TRUE,FALSE)</formula>
    </cfRule>
  </conditionalFormatting>
  <conditionalFormatting sqref="AU830 AU817 AU804">
    <cfRule type="expression" dxfId="2801" priority="13685">
      <formula>IF(RIGHT(TEXT(AU804,"0.#"),1)=".",FALSE,TRUE)</formula>
    </cfRule>
    <cfRule type="expression" dxfId="2800" priority="13686">
      <formula>IF(RIGHT(TEXT(AU804,"0.#"),1)=".",TRUE,FALSE)</formula>
    </cfRule>
  </conditionalFormatting>
  <conditionalFormatting sqref="AU822:AU829 AU820 AU809:AU816 AU807 AU796:AU803 AU794">
    <cfRule type="expression" dxfId="2799" priority="13683">
      <formula>IF(RIGHT(TEXT(AU794,"0.#"),1)=".",FALSE,TRUE)</formula>
    </cfRule>
    <cfRule type="expression" dxfId="2798" priority="13684">
      <formula>IF(RIGHT(TEXT(AU794,"0.#"),1)=".",TRUE,FALSE)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47:AO866">
    <cfRule type="expression" dxfId="2533" priority="6661">
      <formula>IF(AND(AL847&gt;=0, RIGHT(TEXT(AL847,"0.#"),1)&lt;&gt;"."),TRUE,FALSE)</formula>
    </cfRule>
    <cfRule type="expression" dxfId="2532" priority="6662">
      <formula>IF(AND(AL847&gt;=0, RIGHT(TEXT(AL847,"0.#"),1)="."),TRUE,FALSE)</formula>
    </cfRule>
    <cfRule type="expression" dxfId="2531" priority="6663">
      <formula>IF(AND(AL847&lt;0, RIGHT(TEXT(AL847,"0.#"),1)&lt;&gt;"."),TRUE,FALSE)</formula>
    </cfRule>
    <cfRule type="expression" dxfId="2530" priority="6664">
      <formula>IF(AND(AL847&lt;0, RIGHT(TEXT(AL847,"0.#"),1)="."),TRUE,FALSE)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7:Y866">
    <cfRule type="expression" dxfId="2459" priority="2989">
      <formula>IF(RIGHT(TEXT(Y847,"0.#"),1)=".",FALSE,TRUE)</formula>
    </cfRule>
    <cfRule type="expression" dxfId="2458" priority="2990">
      <formula>IF(RIGHT(TEXT(Y847,"0.#"),1)=".",TRUE,FALSE)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7:AO837">
    <cfRule type="expression" dxfId="2415" priority="2847">
      <formula>IF(AND(AL837&gt;=0, RIGHT(TEXT(AL837,"0.#"),1)&lt;&gt;"."),TRUE,FALSE)</formula>
    </cfRule>
    <cfRule type="expression" dxfId="2414" priority="2848">
      <formula>IF(AND(AL837&gt;=0, RIGHT(TEXT(AL837,"0.#"),1)="."),TRUE,FALSE)</formula>
    </cfRule>
    <cfRule type="expression" dxfId="2413" priority="2849">
      <formula>IF(AND(AL837&lt;0, RIGHT(TEXT(AL837,"0.#"),1)&lt;&gt;"."),TRUE,FALSE)</formula>
    </cfRule>
    <cfRule type="expression" dxfId="2412" priority="2850">
      <formula>IF(AND(AL837&lt;0, RIGHT(TEXT(AL837,"0.#"),1)="."),TRUE,FALSE)</formula>
    </cfRule>
  </conditionalFormatting>
  <conditionalFormatting sqref="Y837:Y846">
    <cfRule type="expression" dxfId="2411" priority="2845">
      <formula>IF(RIGHT(TEXT(Y837,"0.#"),1)=".",FALSE,TRUE)</formula>
    </cfRule>
    <cfRule type="expression" dxfId="2410" priority="2846">
      <formula>IF(RIGHT(TEXT(Y837,"0.#"),1)=".",TRUE,FALSE)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94" max="49" man="1"/>
    <brk id="486" max="49" man="1"/>
    <brk id="735"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5"/>
      <c r="AA2" s="416"/>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06"/>
      <c r="Z3" s="1007"/>
      <c r="AA3" s="1008"/>
      <c r="AB3" s="1012"/>
      <c r="AC3" s="1013"/>
      <c r="AD3" s="1014"/>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5"/>
      <c r="AA9" s="416"/>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06"/>
      <c r="Z10" s="1007"/>
      <c r="AA10" s="1008"/>
      <c r="AB10" s="1012"/>
      <c r="AC10" s="1013"/>
      <c r="AD10" s="1014"/>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5"/>
      <c r="AA16" s="416"/>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06"/>
      <c r="Z17" s="1007"/>
      <c r="AA17" s="1008"/>
      <c r="AB17" s="1012"/>
      <c r="AC17" s="1013"/>
      <c r="AD17" s="1014"/>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5"/>
      <c r="AA23" s="416"/>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06"/>
      <c r="Z24" s="1007"/>
      <c r="AA24" s="1008"/>
      <c r="AB24" s="1012"/>
      <c r="AC24" s="1013"/>
      <c r="AD24" s="1014"/>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5"/>
      <c r="AA30" s="416"/>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06"/>
      <c r="Z31" s="1007"/>
      <c r="AA31" s="1008"/>
      <c r="AB31" s="1012"/>
      <c r="AC31" s="1013"/>
      <c r="AD31" s="1014"/>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5"/>
      <c r="AA37" s="416"/>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06"/>
      <c r="Z38" s="1007"/>
      <c r="AA38" s="1008"/>
      <c r="AB38" s="1012"/>
      <c r="AC38" s="1013"/>
      <c r="AD38" s="1014"/>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5"/>
      <c r="AA44" s="416"/>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06"/>
      <c r="Z45" s="1007"/>
      <c r="AA45" s="1008"/>
      <c r="AB45" s="1012"/>
      <c r="AC45" s="1013"/>
      <c r="AD45" s="1014"/>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5"/>
      <c r="AA51" s="416"/>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06"/>
      <c r="Z52" s="1007"/>
      <c r="AA52" s="1008"/>
      <c r="AB52" s="1012"/>
      <c r="AC52" s="1013"/>
      <c r="AD52" s="1014"/>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5"/>
      <c r="AA58" s="416"/>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06"/>
      <c r="Z59" s="1007"/>
      <c r="AA59" s="1008"/>
      <c r="AB59" s="1012"/>
      <c r="AC59" s="1013"/>
      <c r="AD59" s="1014"/>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5"/>
      <c r="AA65" s="416"/>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06"/>
      <c r="Z66" s="1007"/>
      <c r="AA66" s="1008"/>
      <c r="AB66" s="1012"/>
      <c r="AC66" s="1013"/>
      <c r="AD66" s="1014"/>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7">
        <v>1</v>
      </c>
      <c r="B4" s="105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7">
        <v>1</v>
      </c>
      <c r="B37" s="105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7">
        <v>1</v>
      </c>
      <c r="B70" s="105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2019-08-15T06:53:53Z</dcterms:modified>
</cp:coreProperties>
</file>