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2部局登録版\"/>
    </mc:Choice>
  </mc:AlternateContent>
  <bookViews>
    <workbookView xWindow="4065" yWindow="-120" windowWidth="29040" windowHeight="17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<sst xmlns="http://schemas.openxmlformats.org/spreadsheetml/2006/main" count="2999" uniqueCount="698">
  <si>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</si>
  <si>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</si>
  <si>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</si>
  <si>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</si>
  <si>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</si>
  <si>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</si>
  <si>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</si>
  <si>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</si>
  <si>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</si>
  <si>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</si>
  <si>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</si>
  <si>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</si>
  <si>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</si>
  <si>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</si>
  <si>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</si>
  <si>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</si>
  <si>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</si>
  <si>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</si>
  <si>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</si>
  <si>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</si>
  <si>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</si>
  <si>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</si>
  <si>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</si>
  <si>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</si>
  <si>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</si>
  <si>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</si>
  <si>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</si>
  <si>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</si>
  <si>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</si>
  <si>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</si>
  <si>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</si>
  <si>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</si>
  <si>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</si>
  <si>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</si>
  <si>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</si>
  <si>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</si>
  <si>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</si>
  <si>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</si>
  <si>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</si>
  <si>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</si>
  <si>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</si>
  <si>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</si>
  <si>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</si>
  <si>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</si>
  <si>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</si>
  <si>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</si>
  <si>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</si>
  <si>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</si>
  <si>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</si>
  <si>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</si>
  <si>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</si>
  <si>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</si>
  <si>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</si>
  <si>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</si>
  <si>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</si>
  <si>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</si>
  <si>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</si>
  <si>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</si>
  <si>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</si>
  <si>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</si>
  <si>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</si>
  <si>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</si>
  <si>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</si>
  <si>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</si>
  <si>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</si>
  <si>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</si>
  <si>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</si>
  <si>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</si>
  <si>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</si>
  <si>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</si>
  <si>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</si>
  <si>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</si>
  <si>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</si>
  <si>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</si>
  <si>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</si>
  <si>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</si>
  <si>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</si>
  <si>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</si>
  <si>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</si>
  <si>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</si>
  <si>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</si>
  <si>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</si>
  <si>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</si>
  <si>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</si>
  <si>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</si>
  <si>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</si>
  <si>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</si>
  <si>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</si>
  <si>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</si>
  <si>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</si>
  <si>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</si>
  <si>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</si>
  <si>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</si>
  <si>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</si>
  <si>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</si>
  <si>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</si>
  <si>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</si>
  <si>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</si>
  <si>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</si>
  <si>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</si>
  <si>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</si>
  <si>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</si>
  <si>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</si>
  <si>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</si>
  <si>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</si>
  <si>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</si>
  <si>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</si>
  <si>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</si>
  <si>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</si>
  <si>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</si>
  <si>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</si>
  <si>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</si>
  <si>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</si>
  <si>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</si>
  <si>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</si>
  <si>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</si>
  <si>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</si>
  <si>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</si>
  <si>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</si>
  <si>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</si>
  <si>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</si>
  <si>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</si>
  <si>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</si>
  <si>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</si>
  <si>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</si>
  <si>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</si>
  <si>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</si>
  <si>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</si>
  <si>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</si>
  <si>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</si>
  <si>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</si>
  <si>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</si>
  <si>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</si>
  <si>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</si>
  <si>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</si>
  <si>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</si>
  <si>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</si>
  <si>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</si>
  <si>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</si>
  <si>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</si>
  <si>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</si>
  <si>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</si>
  <si>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</si>
  <si>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</si>
  <si>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</si>
  <si>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</si>
  <si>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</si>
  <si>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</si>
  <si>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</si>
  <si>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</si>
  <si>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</si>
  <si>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</si>
  <si>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</si>
  <si>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</si>
  <si>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</si>
  <si>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</si>
  <si>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</si>
  <si>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</si>
  <si>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</si>
  <si>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</si>
  <si>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</si>
  <si>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</si>
  <si>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</si>
  <si>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</si>
  <si>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</si>
  <si>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</si>
  <si>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</si>
  <si>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</si>
  <si>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</si>
  <si>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</si>
  <si>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</si>
  <si>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</si>
  <si>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</si>
  <si>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</si>
  <si>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</si>
  <si>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</si>
  <si>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</si>
  <si>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</si>
  <si>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</si>
  <si>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</si>
  <si>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</si>
  <si>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</si>
  <si>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</si>
  <si>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</si>
  <si>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</si>
  <si>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</si>
  <si>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</si>
  <si>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</si>
  <si>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</si>
  <si>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</si>
  <si>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</si>
  <si>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</si>
  <si>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</si>
  <si>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</si>
  <si>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</si>
  <si>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</si>
  <si>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</si>
  <si>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</si>
  <si>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</si>
  <si>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</si>
  <si>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</si>
  <si>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</si>
  <si>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</si>
  <si>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</si>
  <si>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</si>
  <si>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</si>
  <si>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</si>
  <si>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</si>
  <si>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</si>
  <si>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</si>
  <si>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</si>
  <si>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</si>
  <si>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</si>
  <si>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</si>
  <si>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</si>
  <si>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</si>
  <si>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</si>
  <si>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</si>
  <si>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</si>
  <si>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</si>
  <si>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</si>
  <si>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</si>
  <si>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</si>
  <si>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</si>
  <si>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</si>
  <si>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</si>
  <si>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</si>
  <si>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</si>
  <si>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</si>
  <si>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</si>
  <si>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</si>
  <si>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</si>
  <si>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</si>
  <si>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</si>
  <si>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</si>
  <si>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</si>
  <si>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</si>
  <si>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</si>
  <si>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</si>
  <si>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</si>
  <si>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</si>
  <si>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</si>
  <si>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</si>
  <si>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</si>
  <si>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</si>
  <si>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</si>
  <si>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</si>
  <si>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</si>
  <si>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</si>
  <si>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</si>
  <si>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</si>
  <si>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</si>
  <si>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</si>
  <si>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</si>
  <si>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</si>
  <si>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</si>
  <si>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</si>
  <si>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</si>
  <si>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</si>
  <si>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</si>
  <si>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</si>
  <si>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</si>
  <si>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</si>
  <si>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</si>
  <si>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</si>
  <si>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</si>
  <si>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</si>
  <si>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</si>
  <si>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</si>
  <si>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</si>
  <si>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</si>
  <si>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</si>
  <si>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</si>
  <si>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</si>
  <si>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</si>
  <si>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</si>
  <si>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</si>
  <si>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</si>
  <si>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</si>
  <si>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</si>
  <si>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</si>
  <si>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</si>
  <si>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</si>
  <si>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</si>
  <si>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</si>
  <si>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</si>
  <si>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</si>
  <si>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</si>
  <si>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</si>
  <si>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</si>
  <si>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</si>
  <si>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</si>
  <si>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</si>
  <si>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</si>
  <si>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</si>
  <si>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</si>
  <si>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</si>
  <si>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</si>
  <si>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</si>
  <si>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</si>
  <si>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</si>
  <si>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</si>
  <si>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</si>
  <si>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</si>
  <si>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</si>
  <si>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</si>
  <si>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</si>
  <si>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</si>
  <si>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</si>
  <si>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</si>
  <si>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</si>
  <si>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</si>
  <si>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</si>
  <si>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</si>
  <si>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</si>
  <si>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</si>
  <si>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</si>
  <si>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</si>
  <si>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</si>
  <si>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</si>
  <si>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</si>
  <si>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</si>
  <si>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</si>
  <si>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</si>
  <si>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</si>
  <si>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</si>
  <si>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</si>
  <si>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</si>
  <si>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</si>
  <si>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</si>
  <si>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</si>
  <si>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</si>
  <si>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</si>
  <si>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</si>
  <si>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</si>
  <si>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</si>
  <si>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</si>
  <si>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</si>
  <si>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</si>
  <si>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</si>
  <si>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</si>
  <si>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</si>
  <si>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</si>
  <si>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</si>
  <si>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</si>
  <si>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</si>
  <si>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</si>
  <si>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</si>
  <si>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</si>
  <si>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</si>
  <si>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</si>
  <si>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</si>
  <si>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</si>
  <si>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</si>
  <si>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</si>
  <si>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</si>
  <si>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</si>
  <si>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</si>
  <si>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</si>
  <si>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</si>
  <si>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</si>
  <si>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</si>
  <si>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</si>
  <si>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</si>
  <si>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</si>
  <si>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</si>
  <si>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</si>
  <si>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</si>
  <si>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</si>
  <si>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</si>
  <si>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</si>
  <si>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</si>
  <si>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</si>
  <si>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</si>
  <si>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</si>
  <si>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</si>
  <si>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</si>
  <si>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</si>
  <si>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</si>
  <si>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</si>
  <si>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</si>
  <si>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</si>
  <si>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</si>
  <si>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</si>
  <si>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</si>
  <si>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</si>
  <si>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</si>
  <si>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</si>
  <si>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</si>
  <si>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</si>
  <si>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</si>
  <si>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</si>
  <si>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</si>
  <si>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</si>
  <si>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</si>
  <si>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</si>
  <si>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</si>
  <si>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</si>
  <si>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</si>
  <si>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</si>
  <si>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</si>
  <si>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</si>
  <si>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</si>
  <si>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</si>
  <si>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</si>
  <si>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</si>
  <si>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</si>
  <si>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</si>
  <si>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</si>
  <si>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</si>
  <si>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</si>
  <si>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</si>
  <si>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</si>
  <si>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</si>
  <si>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</si>
  <si>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</si>
  <si>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</si>
  <si>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</si>
  <si>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</si>
  <si>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</si>
  <si>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</si>
  <si>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</si>
  <si>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</si>
  <si>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</si>
  <si>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</si>
  <si>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</si>
  <si>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</si>
  <si>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</si>
  <si>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</si>
  <si>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</si>
  <si>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</si>
  <si>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</si>
  <si>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</si>
  <si>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</si>
  <si>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</si>
  <si>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</si>
  <si>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</si>
  <si>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</si>
  <si>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</si>
  <si>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</si>
  <si>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</si>
  <si>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</si>
  <si>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</si>
  <si>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</si>
  <si>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</si>
  <si>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</si>
  <si>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</si>
  <si>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</si>
  <si>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</si>
  <si>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</si>
  <si>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</si>
  <si>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</si>
  <si>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</si>
  <si>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</si>
  <si>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</si>
  <si>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</si>
  <si>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</si>
  <si>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</si>
  <si>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</si>
  <si>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</si>
  <si>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</si>
  <si>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</si>
  <si>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</si>
  <si>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</si>
  <si>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</si>
  <si>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</si>
  <si>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</si>
  <si>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</si>
  <si>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</si>
  <si>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</si>
  <si>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</si>
  <si>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</si>
  <si>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</si>
  <si>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</si>
  <si>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</si>
  <si>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</si>
  <si>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</si>
  <si>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</si>
  <si>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</si>
  <si>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</si>
  <si>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</si>
  <si>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</si>
  <si>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</si>
  <si>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</si>
  <si>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</si>
  <si>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</si>
  <si>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</si>
  <si>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</si>
  <si>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</si>
  <si>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</si>
  <si>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</si>
  <si>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</si>
  <si>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</si>
  <si>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</si>
  <si>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</si>
  <si>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</si>
  <si>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</si>
  <si>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</si>
  <si>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</si>
  <si>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</si>
  <si>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</si>
  <si>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</si>
  <si>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</si>
  <si>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</si>
  <si>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</si>
  <si>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</si>
  <si>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</si>
  <si>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</si>
  <si>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</si>
  <si>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</si>
  <si>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</si>
  <si>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</si>
  <si>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</si>
  <si>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</si>
  <si>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</si>
  <si>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</si>
  <si>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</si>
  <si>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</si>
  <si>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</si>
  <si>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</si>
  <si>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</si>
  <si>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</si>
  <si>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</si>
  <si>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</si>
  <si>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</si>
  <si>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</si>
  <si>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</si>
  <si>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</si>
  <si>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</si>
  <si>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</si>
  <si>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</si>
  <si>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</si>
  <si>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</si>
  <si>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</si>
  <si>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</si>
  <si>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</si>
  <si>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</si>
  <si>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</si>
  <si>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</si>
  <si>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</si>
  <si>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</si>
  <si>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</si>
  <si>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</si>
  <si>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</si>
  <si>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</si>
  <si>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</si>
  <si>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</si>
  <si>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</si>
  <si>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</si>
  <si>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</si>
  <si>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</si>
  <si>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</si>
  <si>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</si>
  <si>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</si>
  <si>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</si>
  <si>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</si>
  <si>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</si>
  <si>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</si>
  <si>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</si>
  <si>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</si>
  <si>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</si>
  <si>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</si>
  <si>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</si>
  <si>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</si>
  <si>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</si>
  <si>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</si>
  <si>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</si>
  <si>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</si>
  <si>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</si>
  <si>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</si>
  <si>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両立支援等助成金（再雇用者評価処遇コース）</t>
    <phoneticPr fontId="5"/>
  </si>
  <si>
    <t>雇用環境・均等局</t>
    <phoneticPr fontId="5"/>
  </si>
  <si>
    <t>職業生活両立課</t>
    <rPh sb="0" eb="6">
      <t>ショクギョウセイカツリョウリツ</t>
    </rPh>
    <rPh sb="6" eb="7">
      <t>カ</t>
    </rPh>
    <phoneticPr fontId="5"/>
  </si>
  <si>
    <t>職業生活両立課長
尾田　進</t>
    <rPh sb="9" eb="11">
      <t>オダ</t>
    </rPh>
    <rPh sb="12" eb="13">
      <t>スス</t>
    </rPh>
    <phoneticPr fontId="5"/>
  </si>
  <si>
    <t>○</t>
  </si>
  <si>
    <t>雇用保険法第62条第１項第５号</t>
    <phoneticPr fontId="5"/>
  </si>
  <si>
    <t>妊娠、出産、育児、介護又は配偶者の転勤等を理由とした退職者が就業が可能となった場合に、その経験、能力が適切に評価され働くことができるよう、再雇用制度の導入、運用を行う事業主を支援し、もって上記理由による退職者の再雇用の促進を図る。</t>
    <rPh sb="9" eb="11">
      <t>カイゴ</t>
    </rPh>
    <rPh sb="13" eb="16">
      <t>ハイグウシャ</t>
    </rPh>
    <rPh sb="17" eb="19">
      <t>テンキン</t>
    </rPh>
    <rPh sb="19" eb="20">
      <t>トウ</t>
    </rPh>
    <phoneticPr fontId="5"/>
  </si>
  <si>
    <t>妊娠、出産、育児、介護又は配偶者の転勤等を理由とした退職者を対象とし、その経験、能力が適切に評価される再雇用制度を導入し、再雇用者を一定期間継続雇用した事業主に支給。
再雇用者1人目　
&lt;中小企業&gt;　継続雇用6か月後　19万円＜24万円＞　　　継続雇用１年後　19万円＜24万円＞
&lt;中小企業以外&gt; 継続雇用6か月後 14.25万円&lt;18万円&gt; 　継続雇用１年後 14.25万円&lt;18万円&gt;
再雇用者2～5人目
&lt;中小企業&gt;　継続雇用6か月後　14,25万円＜18万円＞　　　継続雇用１年後　14.25万円＜18万円＞
&lt;中小企業以外&gt; 継続雇用6か月後 9.5万円&lt;12万円&gt; 　継続雇用１年後 9.5万円&lt;12万円&gt;
※上記の＜＞内は、別途定める生産性要件を満たした場合の支給額</t>
    <rPh sb="6" eb="8">
      <t>イクジ</t>
    </rPh>
    <rPh sb="9" eb="11">
      <t>カイゴ</t>
    </rPh>
    <rPh sb="13" eb="16">
      <t>ハイグウシャ</t>
    </rPh>
    <rPh sb="17" eb="19">
      <t>テンキン</t>
    </rPh>
    <rPh sb="19" eb="20">
      <t>トウ</t>
    </rPh>
    <rPh sb="95" eb="97">
      <t>チュウショウ</t>
    </rPh>
    <rPh sb="97" eb="99">
      <t>キギョウ</t>
    </rPh>
    <rPh sb="143" eb="145">
      <t>チュウショウ</t>
    </rPh>
    <rPh sb="145" eb="147">
      <t>キギョウ</t>
    </rPh>
    <rPh sb="147" eb="149">
      <t>イガイ</t>
    </rPh>
    <rPh sb="151" eb="153">
      <t>ケイゾク</t>
    </rPh>
    <rPh sb="153" eb="155">
      <t>コヨウ</t>
    </rPh>
    <rPh sb="157" eb="159">
      <t>ゲツゴ</t>
    </rPh>
    <rPh sb="165" eb="167">
      <t>マンエン</t>
    </rPh>
    <rPh sb="170" eb="172">
      <t>マンエン</t>
    </rPh>
    <rPh sb="175" eb="177">
      <t>ケイゾク</t>
    </rPh>
    <rPh sb="177" eb="179">
      <t>コヨウ</t>
    </rPh>
    <rPh sb="180" eb="182">
      <t>ネンゴ</t>
    </rPh>
    <rPh sb="188" eb="190">
      <t>マンエン</t>
    </rPh>
    <rPh sb="193" eb="195">
      <t>マンエン</t>
    </rPh>
    <phoneticPr fontId="5"/>
  </si>
  <si>
    <t>-</t>
  </si>
  <si>
    <t>-</t>
    <phoneticPr fontId="5"/>
  </si>
  <si>
    <t>-</t>
    <phoneticPr fontId="5"/>
  </si>
  <si>
    <t>-</t>
    <phoneticPr fontId="5"/>
  </si>
  <si>
    <t>-</t>
    <phoneticPr fontId="5"/>
  </si>
  <si>
    <t>-</t>
    <phoneticPr fontId="5"/>
  </si>
  <si>
    <t>-</t>
    <phoneticPr fontId="5"/>
  </si>
  <si>
    <t>-</t>
    <phoneticPr fontId="5"/>
  </si>
  <si>
    <t>雇用安定等給付金</t>
    <rPh sb="0" eb="8">
      <t>コヨウアンテイトウキュウフキン</t>
    </rPh>
    <phoneticPr fontId="5"/>
  </si>
  <si>
    <t>-</t>
    <phoneticPr fontId="5"/>
  </si>
  <si>
    <t>-</t>
    <phoneticPr fontId="5"/>
  </si>
  <si>
    <t>-</t>
    <phoneticPr fontId="5"/>
  </si>
  <si>
    <t>助成金支給件数</t>
    <rPh sb="0" eb="7">
      <t>ジョセイキンシキュウケンスウ</t>
    </rPh>
    <phoneticPr fontId="5"/>
  </si>
  <si>
    <t>件</t>
    <rPh sb="0" eb="1">
      <t>ケン</t>
    </rPh>
    <phoneticPr fontId="5"/>
  </si>
  <si>
    <t>助成金の執行額(X)／助成件数(Y)　　　　　　　　　　　　　　</t>
    <rPh sb="0" eb="3">
      <t>ジョセイキン</t>
    </rPh>
    <rPh sb="4" eb="7">
      <t>シッコウガク</t>
    </rPh>
    <rPh sb="11" eb="13">
      <t>ジョセイ</t>
    </rPh>
    <rPh sb="13" eb="15">
      <t>ケンスウ</t>
    </rPh>
    <phoneticPr fontId="5"/>
  </si>
  <si>
    <t>千円</t>
    <rPh sb="0" eb="2">
      <t>センエン</t>
    </rPh>
    <phoneticPr fontId="5"/>
  </si>
  <si>
    <t>　　X/Y</t>
    <phoneticPr fontId="5"/>
  </si>
  <si>
    <t>-</t>
    <phoneticPr fontId="5"/>
  </si>
  <si>
    <t>ー</t>
    <phoneticPr fontId="5"/>
  </si>
  <si>
    <t>810/4</t>
    <phoneticPr fontId="5"/>
  </si>
  <si>
    <t>15,257,350/99,858</t>
    <phoneticPr fontId="5"/>
  </si>
  <si>
    <t>／　</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</si>
  <si>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</si>
  <si>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</si>
  <si>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男性の育児休業取得率</t>
    <phoneticPr fontId="5"/>
  </si>
  <si>
    <t>次世代認定マーク(くるみん)取得企業数</t>
    <phoneticPr fontId="5"/>
  </si>
  <si>
    <t>％</t>
    <phoneticPr fontId="5"/>
  </si>
  <si>
    <t>％</t>
    <phoneticPr fontId="5"/>
  </si>
  <si>
    <t>-</t>
    <phoneticPr fontId="5"/>
  </si>
  <si>
    <t>-</t>
    <phoneticPr fontId="5"/>
  </si>
  <si>
    <t>社</t>
    <rPh sb="0" eb="1">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</si>
  <si>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</si>
  <si>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</si>
  <si>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</si>
  <si>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</si>
  <si>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</si>
  <si>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</si>
  <si>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</si>
  <si>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</si>
  <si>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</si>
  <si>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</si>
  <si>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</si>
  <si>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</si>
  <si>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</si>
  <si>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事業主が、育児や介護等を理由とする退職者に対する再雇用制度を導入し支援することは、「働き方改革実行計画」に定められた事項であり、国民や社会のニーズを反映している。</t>
    <phoneticPr fontId="5"/>
  </si>
  <si>
    <t>支給対象者が雇用保険適用事業主であり、雇用保険制度を運用している国（労働局）が実施すべき事業である。</t>
    <phoneticPr fontId="5"/>
  </si>
  <si>
    <t>法律に基づく取組を促進する事業であり、政策目的の達成にも寄与する優先度の高い事業である。</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</si>
  <si>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</si>
  <si>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</si>
  <si>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</si>
  <si>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両立支援等助成金（出生時両立支援コース）</t>
    <phoneticPr fontId="5"/>
  </si>
  <si>
    <t>両立支援等助成金（介護離職防止支援コース）</t>
    <phoneticPr fontId="5"/>
  </si>
  <si>
    <t>両立支援等助成金（育児休業等支援コース）</t>
    <phoneticPr fontId="5"/>
  </si>
  <si>
    <t>-</t>
    <phoneticPr fontId="5"/>
  </si>
  <si>
    <t>-</t>
    <phoneticPr fontId="5"/>
  </si>
  <si>
    <t>-</t>
    <phoneticPr fontId="5"/>
  </si>
  <si>
    <t>新29-0038</t>
    <rPh sb="0" eb="1">
      <t>シン</t>
    </rPh>
    <phoneticPr fontId="5"/>
  </si>
  <si>
    <t>-</t>
    <phoneticPr fontId="5"/>
  </si>
  <si>
    <t>本事業は、仕事と子育て等の両立支援に資する事業として、両立支援等助成金における各コースと併せて行っているものである。</t>
    <rPh sb="31" eb="32">
      <t>トウ</t>
    </rPh>
    <phoneticPr fontId="5"/>
  </si>
  <si>
    <t>-</t>
    <phoneticPr fontId="5"/>
  </si>
  <si>
    <t>-</t>
    <phoneticPr fontId="5"/>
  </si>
  <si>
    <t>-</t>
    <phoneticPr fontId="5"/>
  </si>
  <si>
    <t>-</t>
    <phoneticPr fontId="5"/>
  </si>
  <si>
    <t>-</t>
    <phoneticPr fontId="5"/>
  </si>
  <si>
    <t>-</t>
    <phoneticPr fontId="5"/>
  </si>
  <si>
    <t>-</t>
    <phoneticPr fontId="5"/>
  </si>
  <si>
    <t>-</t>
    <phoneticPr fontId="5"/>
  </si>
  <si>
    <t>4,000/20</t>
    <phoneticPr fontId="5"/>
  </si>
  <si>
    <t>△</t>
  </si>
  <si>
    <t>育児や介護等を理由とした退職者の再雇用支援により、仕事と家庭の両立支援の推進に寄与する。</t>
    <rPh sb="0" eb="2">
      <t>イクジ</t>
    </rPh>
    <rPh sb="3" eb="5">
      <t>カイゴ</t>
    </rPh>
    <rPh sb="5" eb="6">
      <t>トウ</t>
    </rPh>
    <rPh sb="7" eb="9">
      <t>リユウ</t>
    </rPh>
    <rPh sb="12" eb="15">
      <t>タイショクシャ</t>
    </rPh>
    <rPh sb="16" eb="19">
      <t>サイコヨウ</t>
    </rPh>
    <rPh sb="19" eb="21">
      <t>シエン</t>
    </rPh>
    <rPh sb="25" eb="27">
      <t>シゴト</t>
    </rPh>
    <rPh sb="28" eb="30">
      <t>カテイ</t>
    </rPh>
    <rPh sb="31" eb="33">
      <t>リョウリツ</t>
    </rPh>
    <rPh sb="33" eb="35">
      <t>シエン</t>
    </rPh>
    <rPh sb="36" eb="38">
      <t>スイシン</t>
    </rPh>
    <rPh sb="39" eb="41">
      <t>キヨ</t>
    </rPh>
    <phoneticPr fontId="5"/>
  </si>
  <si>
    <t>今後、制度のニーズ等を勘案しつつ、必要に応じ制度内容を一部見直し、予算額を適切な水準とする。</t>
    <rPh sb="0" eb="2">
      <t>コンゴ</t>
    </rPh>
    <rPh sb="3" eb="5">
      <t>セイド</t>
    </rPh>
    <rPh sb="9" eb="10">
      <t>トウ</t>
    </rPh>
    <rPh sb="11" eb="13">
      <t>カンアン</t>
    </rPh>
    <rPh sb="17" eb="19">
      <t>ヒツヨウ</t>
    </rPh>
    <rPh sb="22" eb="26">
      <t>セイドナイヨウ</t>
    </rPh>
    <rPh sb="27" eb="31">
      <t>イチブミナオ</t>
    </rPh>
    <rPh sb="33" eb="36">
      <t>ヨサンガク</t>
    </rPh>
    <rPh sb="37" eb="39">
      <t>テキセツ</t>
    </rPh>
    <rPh sb="40" eb="42">
      <t>スイジュン</t>
    </rPh>
    <phoneticPr fontId="5"/>
  </si>
  <si>
    <t>助成金を支給されたことにより労働者の継続就業を図ることができたとする事業主割合70％以上を成果目標として設定しているところ、平成30年度においては85.7％の成果実績であり、成果実績は成果目標に見合ったものといえる。</t>
    <rPh sb="62" eb="64">
      <t>ヘイセイ</t>
    </rPh>
    <phoneticPr fontId="5"/>
  </si>
  <si>
    <t>支給対象となった労働者のうち、離職後、就業を希望した時期から１年以内に再雇用された割合
（計算式）
離職後、就業を希望した時期から１年以内に再雇用された労働者数／助成金の支給対象労働者数</t>
    <phoneticPr fontId="5"/>
  </si>
  <si>
    <t>助成金</t>
    <rPh sb="0" eb="3">
      <t>ジョセイキン</t>
    </rPh>
    <phoneticPr fontId="5"/>
  </si>
  <si>
    <t>再雇用制度の整備、運用</t>
    <rPh sb="0" eb="3">
      <t>サイコヨウ</t>
    </rPh>
    <rPh sb="3" eb="5">
      <t>セイド</t>
    </rPh>
    <rPh sb="6" eb="8">
      <t>セイビ</t>
    </rPh>
    <rPh sb="9" eb="11">
      <t>ウンヨウ</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</si>
  <si>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</si>
  <si>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</si>
  <si>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</si>
  <si>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</si>
  <si>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</si>
  <si>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</si>
  <si>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</si>
  <si>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</si>
  <si>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</si>
  <si>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</si>
  <si>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</si>
  <si>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</si>
  <si>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</si>
  <si>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</si>
  <si>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</si>
  <si>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</si>
  <si>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</si>
  <si>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</si>
  <si>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</si>
  <si>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</si>
  <si>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</si>
  <si>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</si>
  <si>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</si>
  <si>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育児や介護・妊娠・出産等で一度退職した労働者への再雇用の理解や助成金の内容について周知に努めたこと等から、支給件数が前年度を上回ったものの見込み件数を下回った。支給要件の緩和や申請の簡素化により支給要件を満たす事業主は増加傾向にあり、今後も活動実績の増加が見込まれる。</t>
    <rPh sb="120" eb="122">
      <t>カツドウ</t>
    </rPh>
    <rPh sb="122" eb="124">
      <t>ジッセキ</t>
    </rPh>
    <phoneticPr fontId="5"/>
  </si>
  <si>
    <t>育児や介護・妊娠・出産等で一度退職した労働者への再雇用の理解や助成金の内容について周知に努めたこと等から、支給件数が前年度を上回ったものの見込み件数を下回った。支給要件の緩和や申請の簡素化により支給要件を満たす事業主は増加傾向にあり、今後も執行率の増加が見込まれる。</t>
    <phoneticPr fontId="5"/>
  </si>
  <si>
    <t>再雇用者評価処遇コースについては、平成29年度に創設されたコースであり、育児や介護・妊娠・出産等で一度退職した労働者への再雇用の理解や助成金の内容について周知に努めたこと等から、支給件数が前年度を上回ったものの見込み件数を下回った。支給要件の緩和や申請の簡素化により支給要件を満たす事業主は増加傾向にあり、今後も執行率の増加が見込まれる。</t>
    <rPh sb="0" eb="8">
      <t>サイコヨウシャヒョウカショグウ</t>
    </rPh>
    <rPh sb="17" eb="19">
      <t>ヘイセイ</t>
    </rPh>
    <rPh sb="21" eb="22">
      <t>ネン</t>
    </rPh>
    <rPh sb="22" eb="23">
      <t>ド</t>
    </rPh>
    <rPh sb="24" eb="26">
      <t>ソウセツ</t>
    </rPh>
    <rPh sb="36" eb="38">
      <t>イクジ</t>
    </rPh>
    <rPh sb="39" eb="41">
      <t>カイゴ</t>
    </rPh>
    <rPh sb="42" eb="44">
      <t>ニンシン</t>
    </rPh>
    <rPh sb="45" eb="47">
      <t>シュッサン</t>
    </rPh>
    <rPh sb="47" eb="48">
      <t>トウ</t>
    </rPh>
    <rPh sb="49" eb="51">
      <t>イチド</t>
    </rPh>
    <rPh sb="51" eb="53">
      <t>タイショク</t>
    </rPh>
    <rPh sb="55" eb="58">
      <t>ロウドウシャ</t>
    </rPh>
    <rPh sb="60" eb="63">
      <t>サイコヨウ</t>
    </rPh>
    <rPh sb="64" eb="66">
      <t>リカイ</t>
    </rPh>
    <rPh sb="67" eb="70">
      <t>ジョセイキン</t>
    </rPh>
    <rPh sb="71" eb="73">
      <t>ナイヨウ</t>
    </rPh>
    <rPh sb="77" eb="79">
      <t>シュウチ</t>
    </rPh>
    <rPh sb="80" eb="81">
      <t>ツト</t>
    </rPh>
    <rPh sb="85" eb="86">
      <t>トウ</t>
    </rPh>
    <rPh sb="89" eb="93">
      <t>シキュウケンスウ</t>
    </rPh>
    <rPh sb="94" eb="97">
      <t>ゼンネンド</t>
    </rPh>
    <rPh sb="98" eb="100">
      <t>ウワマワ</t>
    </rPh>
    <rPh sb="105" eb="107">
      <t>ミコ</t>
    </rPh>
    <rPh sb="108" eb="110">
      <t>ケンスウ</t>
    </rPh>
    <rPh sb="111" eb="113">
      <t>シタマワ</t>
    </rPh>
    <rPh sb="116" eb="118">
      <t>シキュウ</t>
    </rPh>
    <rPh sb="118" eb="120">
      <t>ヨウケン</t>
    </rPh>
    <rPh sb="121" eb="123">
      <t>カンワ</t>
    </rPh>
    <rPh sb="124" eb="126">
      <t>シンセイ</t>
    </rPh>
    <rPh sb="127" eb="130">
      <t>カンソカ</t>
    </rPh>
    <rPh sb="133" eb="135">
      <t>シキュウ</t>
    </rPh>
    <rPh sb="135" eb="137">
      <t>ヨウケン</t>
    </rPh>
    <rPh sb="138" eb="139">
      <t>ミ</t>
    </rPh>
    <rPh sb="141" eb="144">
      <t>ジギョウヌシ</t>
    </rPh>
    <rPh sb="145" eb="147">
      <t>ゾウカ</t>
    </rPh>
    <rPh sb="147" eb="149">
      <t>ケイコウ</t>
    </rPh>
    <rPh sb="153" eb="155">
      <t>コンゴ</t>
    </rPh>
    <rPh sb="156" eb="158">
      <t>シッコウ</t>
    </rPh>
    <rPh sb="158" eb="159">
      <t>リツ</t>
    </rPh>
    <rPh sb="160" eb="162">
      <t>ゾウカ</t>
    </rPh>
    <rPh sb="163" eb="165">
      <t>ミコ</t>
    </rPh>
    <phoneticPr fontId="5"/>
  </si>
  <si>
    <t>A.A社</t>
    <rPh sb="3" eb="4">
      <t>シャ</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</si>
  <si>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</si>
  <si>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点検対象外</t>
    <rPh sb="0" eb="2">
      <t>テンケン</t>
    </rPh>
    <rPh sb="2" eb="5">
      <t>タイショウガイ</t>
    </rPh>
    <phoneticPr fontId="5"/>
  </si>
  <si>
    <t>縮減</t>
  </si>
  <si>
    <t>-</t>
    <phoneticPr fontId="5"/>
  </si>
  <si>
    <t>助成金を受給した事業主を対象としたアンケート</t>
    <phoneticPr fontId="5"/>
  </si>
  <si>
    <t>助成金を受給した事業主を対象としたアンケート</t>
    <phoneticPr fontId="5"/>
  </si>
  <si>
    <t>-</t>
    <phoneticPr fontId="5"/>
  </si>
  <si>
    <t>-</t>
    <phoneticPr fontId="5"/>
  </si>
  <si>
    <t>-</t>
    <phoneticPr fontId="5"/>
  </si>
  <si>
    <t>-</t>
    <phoneticPr fontId="5"/>
  </si>
  <si>
    <t>助成金を支給されたことにより労働者の継続就業を図ることができたとする事業主の割合
（計算式）
助成金の支給から6ヶ月後の在職者数/助成金の支給対象労働者数</t>
    <rPh sb="0" eb="3">
      <t>ジョセイキン</t>
    </rPh>
    <rPh sb="4" eb="6">
      <t>シキュウ</t>
    </rPh>
    <rPh sb="14" eb="17">
      <t>ロウドウシャ</t>
    </rPh>
    <rPh sb="18" eb="20">
      <t>ケイゾク</t>
    </rPh>
    <rPh sb="20" eb="22">
      <t>シュウギョウ</t>
    </rPh>
    <rPh sb="23" eb="24">
      <t>ハカ</t>
    </rPh>
    <rPh sb="34" eb="37">
      <t>ジギョウヌシ</t>
    </rPh>
    <rPh sb="38" eb="40">
      <t>ワリアイ</t>
    </rPh>
    <rPh sb="43" eb="46">
      <t>ケイサンシキ</t>
    </rPh>
    <rPh sb="48" eb="51">
      <t>ジョセイキン</t>
    </rPh>
    <rPh sb="52" eb="54">
      <t>シキュウ</t>
    </rPh>
    <rPh sb="58" eb="60">
      <t>ゲツゴ</t>
    </rPh>
    <rPh sb="61" eb="63">
      <t>ザイショク</t>
    </rPh>
    <rPh sb="63" eb="64">
      <t>シャ</t>
    </rPh>
    <rPh sb="64" eb="65">
      <t>スウ</t>
    </rPh>
    <rPh sb="66" eb="69">
      <t>ジョセイキン</t>
    </rPh>
    <rPh sb="70" eb="72">
      <t>シキュウ</t>
    </rPh>
    <rPh sb="72" eb="74">
      <t>タイショウ</t>
    </rPh>
    <rPh sb="74" eb="77">
      <t>ロウドウシャ</t>
    </rPh>
    <rPh sb="77" eb="78">
      <t>スウ</t>
    </rPh>
    <phoneticPr fontId="5"/>
  </si>
  <si>
    <t>-</t>
    <phoneticPr fontId="5"/>
  </si>
  <si>
    <t>-</t>
    <phoneticPr fontId="5"/>
  </si>
  <si>
    <t>執行実績を踏まえた減額</t>
    <rPh sb="0" eb="2">
      <t>シッコウ</t>
    </rPh>
    <rPh sb="2" eb="4">
      <t>ジッセキ</t>
    </rPh>
    <rPh sb="5" eb="6">
      <t>フ</t>
    </rPh>
    <rPh sb="9" eb="10">
      <t>ゲン</t>
    </rPh>
    <rPh sb="10" eb="11">
      <t>ガク</t>
    </rPh>
    <phoneticPr fontId="5"/>
  </si>
  <si>
    <t>支給対象となった労働者のうち、離職後、就業を希望した時期から１年以内に再雇用された労働者割合70%以上
（平成30年度までの目標）</t>
    <phoneticPr fontId="5"/>
  </si>
  <si>
    <t>助成金を支給されたことにより労働者の継続就業を図ることができたとする事業主の割合90％以上
（平成31年度からの目標）</t>
    <rPh sb="4" eb="6">
      <t>シキュウ</t>
    </rPh>
    <rPh sb="14" eb="17">
      <t>ロウドウシャ</t>
    </rPh>
    <rPh sb="18" eb="20">
      <t>ケイゾク</t>
    </rPh>
    <rPh sb="20" eb="22">
      <t>シュウギョウ</t>
    </rPh>
    <rPh sb="23" eb="24">
      <t>ハカ</t>
    </rPh>
    <rPh sb="34" eb="37">
      <t>ジギョウヌシ</t>
    </rPh>
    <rPh sb="38" eb="40">
      <t>ワリアイ</t>
    </rPh>
    <rPh sb="42" eb="45">
      <t>パーセントイジョウ</t>
    </rPh>
    <phoneticPr fontId="5"/>
  </si>
  <si>
    <t>所見を踏まえ、さらに効果的な事業運営を行うよう改善を図るとともに、要求額については執行実績を踏まえ積算を見直すこととし、予算の縮減を行った。</t>
    <rPh sb="49" eb="51">
      <t>セキサン</t>
    </rPh>
    <rPh sb="52" eb="54">
      <t>ミナオ</t>
    </rPh>
    <rPh sb="60" eb="62">
      <t>ヨサン</t>
    </rPh>
    <rPh sb="63" eb="65">
      <t>シュクゲン</t>
    </rPh>
    <rPh sb="66" eb="67">
      <t>オコナ</t>
    </rPh>
    <phoneticPr fontId="5"/>
  </si>
  <si>
    <t>雇用関係助成金支給要領
「働き方改革実行計画」(平成29年3月28日働き方改革実現会議決定）
「女性活躍加速のための重点方針2019」（令和元年6月18日すべての女性が輝く社会づくり本部決定）
「経済財政運営と改革の基本方針2019」（令和元年6月21日閣議決定）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</si>
</sst>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58</xdr:col>
      <xdr:colOff>270304</xdr:colOff>
      <xdr:row>36</xdr:row>
      <xdr:rowOff>1</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717162" y="13875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12700</xdr:colOff>
      <xdr:row>740</xdr:row>
      <xdr:rowOff>80669</xdr:rowOff>
    </xdr:from>
    <xdr:to>
      <xdr:col>38</xdr:col>
      <xdr:colOff>68196</xdr:colOff>
      <xdr:row>746</xdr:row>
      <xdr:rowOff>150136</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3482521" y="47025312"/>
          <a:ext cx="4341746" cy="1838395"/>
          <a:chOff x="2417901" y="228913765"/>
          <a:chExt cx="4400318" cy="2099282"/>
        </a:xfrm>
      </xdr:grpSpPr>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bwMode="auto">
          <a:xfrm>
            <a:off x="4615670" y="229875575"/>
            <a:ext cx="0" cy="27419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2417901" y="230479646"/>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140901</xdr:colOff>
      <xdr:row>741</xdr:row>
      <xdr:rowOff>295875</xdr:rowOff>
    </xdr:from>
    <xdr:to>
      <xdr:col>33</xdr:col>
      <xdr:colOff>188080</xdr:colOff>
      <xdr:row>742</xdr:row>
      <xdr:rowOff>214739</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4408101" y="44034675"/>
          <a:ext cx="2485579" cy="2744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154460</xdr:colOff>
      <xdr:row>743</xdr:row>
      <xdr:rowOff>154460</xdr:rowOff>
    </xdr:from>
    <xdr:to>
      <xdr:col>28</xdr:col>
      <xdr:colOff>200652</xdr:colOff>
      <xdr:row>743</xdr:row>
      <xdr:rowOff>344960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5234460" y="44604460"/>
          <a:ext cx="655792"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18</xdr:col>
      <xdr:colOff>89758</xdr:colOff>
      <xdr:row>746</xdr:row>
      <xdr:rowOff>203200</xdr:rowOff>
    </xdr:from>
    <xdr:to>
      <xdr:col>37</xdr:col>
      <xdr:colOff>25212</xdr:colOff>
      <xdr:row>748</xdr:row>
      <xdr:rowOff>76200</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3747358" y="45364400"/>
          <a:ext cx="3796254" cy="228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再雇用制度の整備、運用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494</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4.7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697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高齢社会対策、子ども・若者育成支援、少子化社会対策、男女共同参画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1"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579</v>
      </c>
      <c r="Q13" s="658"/>
      <c r="R13" s="658"/>
      <c r="S13" s="658"/>
      <c r="T13" s="658"/>
      <c r="U13" s="658"/>
      <c r="V13" s="659"/>
      <c r="W13" s="657">
        <v>3736</v>
      </c>
      <c r="X13" s="658"/>
      <c r="Y13" s="658"/>
      <c r="Z13" s="658"/>
      <c r="AA13" s="658"/>
      <c r="AB13" s="658"/>
      <c r="AC13" s="659"/>
      <c r="AD13" s="657">
        <v>15326</v>
      </c>
      <c r="AE13" s="658"/>
      <c r="AF13" s="658"/>
      <c r="AG13" s="658"/>
      <c r="AH13" s="658"/>
      <c r="AI13" s="658"/>
      <c r="AJ13" s="659"/>
      <c r="AK13" s="657">
        <v>15257</v>
      </c>
      <c r="AL13" s="658"/>
      <c r="AM13" s="658"/>
      <c r="AN13" s="658"/>
      <c r="AO13" s="658"/>
      <c r="AP13" s="658"/>
      <c r="AQ13" s="659"/>
      <c r="AR13" s="919">
        <v>400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583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579</v>
      </c>
      <c r="X15" s="658"/>
      <c r="Y15" s="658"/>
      <c r="Z15" s="658"/>
      <c r="AA15" s="658"/>
      <c r="AB15" s="658"/>
      <c r="AC15" s="659"/>
      <c r="AD15" s="657" t="s">
        <v>581</v>
      </c>
      <c r="AE15" s="658"/>
      <c r="AF15" s="658"/>
      <c r="AG15" s="658"/>
      <c r="AH15" s="658"/>
      <c r="AI15" s="658"/>
      <c r="AJ15" s="659"/>
      <c r="AK15" s="657" t="s">
        <v>584</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582</v>
      </c>
      <c r="X16" s="658"/>
      <c r="Y16" s="658"/>
      <c r="Z16" s="658"/>
      <c r="AA16" s="658"/>
      <c r="AB16" s="658"/>
      <c r="AC16" s="659"/>
      <c r="AD16" s="657" t="s">
        <v>585</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579</v>
      </c>
      <c r="X17" s="658"/>
      <c r="Y17" s="658"/>
      <c r="Z17" s="658"/>
      <c r="AA17" s="658"/>
      <c r="AB17" s="658"/>
      <c r="AC17" s="659"/>
      <c r="AD17" s="657" t="s">
        <v>582</v>
      </c>
      <c r="AE17" s="658"/>
      <c r="AF17" s="658"/>
      <c r="AG17" s="658"/>
      <c r="AH17" s="658"/>
      <c r="AI17" s="658"/>
      <c r="AJ17" s="659"/>
      <c r="AK17" s="657" t="s">
        <v>584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3736</v>
      </c>
      <c r="X18" s="879"/>
      <c r="Y18" s="879"/>
      <c r="Z18" s="879"/>
      <c r="AA18" s="879"/>
      <c r="AB18" s="879"/>
      <c r="AC18" s="880"/>
      <c r="AD18" s="878">
        <f>SUM(AD13:AJ17)</f>
        <v>15326</v>
      </c>
      <c r="AE18" s="879"/>
      <c r="AF18" s="879"/>
      <c r="AG18" s="879"/>
      <c r="AH18" s="879"/>
      <c r="AI18" s="879"/>
      <c r="AJ18" s="880"/>
      <c r="AK18" s="878">
        <f>SUM(AK13:AQ17)</f>
        <v>15257</v>
      </c>
      <c r="AL18" s="879"/>
      <c r="AM18" s="879"/>
      <c r="AN18" s="879"/>
      <c r="AO18" s="879"/>
      <c r="AP18" s="879"/>
      <c r="AQ18" s="880"/>
      <c r="AR18" s="878">
        <f>SUM(AR13:AX17)</f>
        <v>400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0.8</v>
      </c>
      <c r="X19" s="658"/>
      <c r="Y19" s="658"/>
      <c r="Z19" s="658"/>
      <c r="AA19" s="658"/>
      <c r="AB19" s="658"/>
      <c r="AC19" s="659"/>
      <c r="AD19" s="657">
        <v>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2.1413276231263385E-4</v>
      </c>
      <c r="X20" s="318"/>
      <c r="Y20" s="318"/>
      <c r="Z20" s="318"/>
      <c r="AA20" s="318"/>
      <c r="AB20" s="318"/>
      <c r="AC20" s="318"/>
      <c r="AD20" s="318">
        <f t="shared" ref="AD20" si="1">IF(AD18=0, "-", SUM(AD19)/AD18)</f>
        <v>2.6099438862064463E-4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2.1413276231263385E-4</v>
      </c>
      <c r="X21" s="318"/>
      <c r="Y21" s="318"/>
      <c r="Z21" s="318"/>
      <c r="AA21" s="318"/>
      <c r="AB21" s="318"/>
      <c r="AC21" s="318"/>
      <c r="AD21" s="318">
        <f t="shared" ref="AD21" si="3">IF(AD19=0, "-", SUM(AD19)/SUM(AD13,AD14))</f>
        <v>2.6099438862064463E-4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15257</v>
      </c>
      <c r="Q23" s="920"/>
      <c r="R23" s="920"/>
      <c r="S23" s="920"/>
      <c r="T23" s="920"/>
      <c r="U23" s="920"/>
      <c r="V23" s="937"/>
      <c r="W23" s="919">
        <v>400</v>
      </c>
      <c r="X23" s="920"/>
      <c r="Y23" s="920"/>
      <c r="Z23" s="920"/>
      <c r="AA23" s="920"/>
      <c r="AB23" s="920"/>
      <c r="AC23" s="937"/>
      <c r="AD23" s="974" t="s">
        <v>693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15257</v>
      </c>
      <c r="Q29" s="658"/>
      <c r="R29" s="658"/>
      <c r="S29" s="658"/>
      <c r="T29" s="658"/>
      <c r="U29" s="658"/>
      <c r="V29" s="659"/>
      <c r="W29" s="933">
        <f>AR13</f>
        <v>400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588</v>
      </c>
      <c r="AR31" s="200"/>
      <c r="AS31" s="133" t="s">
        <v>355</v>
      </c>
      <c r="AT31" s="134"/>
      <c r="AU31" s="199" t="s">
        <v>686</v>
      </c>
      <c r="AV31" s="199"/>
      <c r="AW31" s="398" t="s">
        <v>300</v>
      </c>
      <c r="AX31" s="399"/>
    </row>
    <row r="32" spans="1:50" ht="23.25" customHeight="1" x14ac:dyDescent="0.15">
      <c r="A32" s="403"/>
      <c r="B32" s="401"/>
      <c r="C32" s="401"/>
      <c r="D32" s="401"/>
      <c r="E32" s="401"/>
      <c r="F32" s="402"/>
      <c r="G32" s="564" t="s">
        <v>694</v>
      </c>
      <c r="H32" s="565"/>
      <c r="I32" s="565"/>
      <c r="J32" s="565"/>
      <c r="K32" s="565"/>
      <c r="L32" s="565"/>
      <c r="M32" s="565"/>
      <c r="N32" s="565"/>
      <c r="O32" s="566"/>
      <c r="P32" s="105" t="s">
        <v>650</v>
      </c>
      <c r="Q32" s="105"/>
      <c r="R32" s="105"/>
      <c r="S32" s="105"/>
      <c r="T32" s="105"/>
      <c r="U32" s="105"/>
      <c r="V32" s="105"/>
      <c r="W32" s="105"/>
      <c r="X32" s="106"/>
      <c r="Y32" s="471" t="s">
        <v>12</v>
      </c>
      <c r="Z32" s="531"/>
      <c r="AA32" s="532"/>
      <c r="AB32" s="461" t="s">
        <v>14</v>
      </c>
      <c r="AC32" s="461"/>
      <c r="AD32" s="461"/>
      <c r="AE32" s="218" t="s">
        <v>585</v>
      </c>
      <c r="AF32" s="219"/>
      <c r="AG32" s="219"/>
      <c r="AH32" s="219"/>
      <c r="AI32" s="218">
        <v>100</v>
      </c>
      <c r="AJ32" s="219"/>
      <c r="AK32" s="219"/>
      <c r="AL32" s="219"/>
      <c r="AM32" s="218">
        <v>85.7</v>
      </c>
      <c r="AN32" s="219"/>
      <c r="AO32" s="219"/>
      <c r="AP32" s="219"/>
      <c r="AQ32" s="340" t="s">
        <v>582</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t="s">
        <v>587</v>
      </c>
      <c r="AF33" s="219"/>
      <c r="AG33" s="219"/>
      <c r="AH33" s="219"/>
      <c r="AI33" s="218">
        <v>70</v>
      </c>
      <c r="AJ33" s="219"/>
      <c r="AK33" s="219"/>
      <c r="AL33" s="219"/>
      <c r="AM33" s="218">
        <v>70</v>
      </c>
      <c r="AN33" s="219"/>
      <c r="AO33" s="219"/>
      <c r="AP33" s="219"/>
      <c r="AQ33" s="340" t="s">
        <v>589</v>
      </c>
      <c r="AR33" s="207"/>
      <c r="AS33" s="207"/>
      <c r="AT33" s="341"/>
      <c r="AU33" s="219" t="s">
        <v>683</v>
      </c>
      <c r="AV33" s="219"/>
      <c r="AW33" s="219"/>
      <c r="AX33" s="221"/>
    </row>
    <row r="34" spans="1:50" ht="101.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v>142.9</v>
      </c>
      <c r="AJ34" s="219"/>
      <c r="AK34" s="219"/>
      <c r="AL34" s="219"/>
      <c r="AM34" s="218">
        <v>122.4</v>
      </c>
      <c r="AN34" s="219"/>
      <c r="AO34" s="219"/>
      <c r="AP34" s="219"/>
      <c r="AQ34" s="340" t="s">
        <v>588</v>
      </c>
      <c r="AR34" s="207"/>
      <c r="AS34" s="207"/>
      <c r="AT34" s="341"/>
      <c r="AU34" s="219" t="s">
        <v>579</v>
      </c>
      <c r="AV34" s="219"/>
      <c r="AW34" s="219"/>
      <c r="AX34" s="221"/>
    </row>
    <row r="35" spans="1:50" ht="23.25" customHeight="1" x14ac:dyDescent="0.15">
      <c r="A35" s="226" t="s">
        <v>505</v>
      </c>
      <c r="B35" s="227"/>
      <c r="C35" s="227"/>
      <c r="D35" s="227"/>
      <c r="E35" s="227"/>
      <c r="F35" s="228"/>
      <c r="G35" s="232" t="s">
        <v>684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691</v>
      </c>
      <c r="AR38" s="200"/>
      <c r="AS38" s="133" t="s">
        <v>355</v>
      </c>
      <c r="AT38" s="134"/>
      <c r="AU38" s="199">
        <v>32</v>
      </c>
      <c r="AV38" s="199"/>
      <c r="AW38" s="398" t="s">
        <v>300</v>
      </c>
      <c r="AX38" s="399"/>
    </row>
    <row r="39" spans="1:50" ht="23.25" customHeight="1" x14ac:dyDescent="0.15">
      <c r="A39" s="403"/>
      <c r="B39" s="401"/>
      <c r="C39" s="401"/>
      <c r="D39" s="401"/>
      <c r="E39" s="401"/>
      <c r="F39" s="402"/>
      <c r="G39" s="564" t="s">
        <v>695</v>
      </c>
      <c r="H39" s="565"/>
      <c r="I39" s="565"/>
      <c r="J39" s="565"/>
      <c r="K39" s="565"/>
      <c r="L39" s="565"/>
      <c r="M39" s="565"/>
      <c r="N39" s="565"/>
      <c r="O39" s="566"/>
      <c r="P39" s="105" t="s">
        <v>690</v>
      </c>
      <c r="Q39" s="105"/>
      <c r="R39" s="105"/>
      <c r="S39" s="105"/>
      <c r="T39" s="105"/>
      <c r="U39" s="105"/>
      <c r="V39" s="105"/>
      <c r="W39" s="105"/>
      <c r="X39" s="106"/>
      <c r="Y39" s="471" t="s">
        <v>12</v>
      </c>
      <c r="Z39" s="531"/>
      <c r="AA39" s="532"/>
      <c r="AB39" s="461" t="s">
        <v>14</v>
      </c>
      <c r="AC39" s="461"/>
      <c r="AD39" s="461"/>
      <c r="AE39" s="218" t="s">
        <v>683</v>
      </c>
      <c r="AF39" s="219"/>
      <c r="AG39" s="219"/>
      <c r="AH39" s="219"/>
      <c r="AI39" s="218" t="s">
        <v>683</v>
      </c>
      <c r="AJ39" s="219"/>
      <c r="AK39" s="219"/>
      <c r="AL39" s="219"/>
      <c r="AM39" s="218" t="s">
        <v>689</v>
      </c>
      <c r="AN39" s="219"/>
      <c r="AO39" s="219"/>
      <c r="AP39" s="219"/>
      <c r="AQ39" s="340" t="s">
        <v>683</v>
      </c>
      <c r="AR39" s="207"/>
      <c r="AS39" s="207"/>
      <c r="AT39" s="341"/>
      <c r="AU39" s="219" t="s">
        <v>683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14</v>
      </c>
      <c r="AC40" s="523"/>
      <c r="AD40" s="523"/>
      <c r="AE40" s="218" t="s">
        <v>683</v>
      </c>
      <c r="AF40" s="219"/>
      <c r="AG40" s="219"/>
      <c r="AH40" s="219"/>
      <c r="AI40" s="218" t="s">
        <v>687</v>
      </c>
      <c r="AJ40" s="219"/>
      <c r="AK40" s="219"/>
      <c r="AL40" s="219"/>
      <c r="AM40" s="218" t="s">
        <v>683</v>
      </c>
      <c r="AN40" s="219"/>
      <c r="AO40" s="219"/>
      <c r="AP40" s="219"/>
      <c r="AQ40" s="340" t="s">
        <v>683</v>
      </c>
      <c r="AR40" s="207"/>
      <c r="AS40" s="207"/>
      <c r="AT40" s="341"/>
      <c r="AU40" s="219">
        <v>90</v>
      </c>
      <c r="AV40" s="219"/>
      <c r="AW40" s="219"/>
      <c r="AX40" s="221"/>
    </row>
    <row r="41" spans="1:50" ht="76.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683</v>
      </c>
      <c r="AF41" s="219"/>
      <c r="AG41" s="219"/>
      <c r="AH41" s="219"/>
      <c r="AI41" s="218" t="s">
        <v>688</v>
      </c>
      <c r="AJ41" s="219"/>
      <c r="AK41" s="219"/>
      <c r="AL41" s="219"/>
      <c r="AM41" s="218" t="s">
        <v>683</v>
      </c>
      <c r="AN41" s="219"/>
      <c r="AO41" s="219"/>
      <c r="AP41" s="219"/>
      <c r="AQ41" s="340" t="s">
        <v>683</v>
      </c>
      <c r="AR41" s="207"/>
      <c r="AS41" s="207"/>
      <c r="AT41" s="341"/>
      <c r="AU41" s="219" t="s">
        <v>686</v>
      </c>
      <c r="AV41" s="219"/>
      <c r="AW41" s="219"/>
      <c r="AX41" s="221"/>
    </row>
    <row r="42" spans="1:50" ht="23.25" customHeight="1" x14ac:dyDescent="0.15">
      <c r="A42" s="226" t="s">
        <v>505</v>
      </c>
      <c r="B42" s="227"/>
      <c r="C42" s="227"/>
      <c r="D42" s="227"/>
      <c r="E42" s="227"/>
      <c r="F42" s="228"/>
      <c r="G42" s="232" t="s">
        <v>685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0.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t="s">
        <v>579</v>
      </c>
      <c r="AF101" s="219"/>
      <c r="AG101" s="219"/>
      <c r="AH101" s="220"/>
      <c r="AI101" s="218">
        <v>4</v>
      </c>
      <c r="AJ101" s="219"/>
      <c r="AK101" s="219"/>
      <c r="AL101" s="220"/>
      <c r="AM101" s="218">
        <v>20</v>
      </c>
      <c r="AN101" s="219"/>
      <c r="AO101" s="219"/>
      <c r="AP101" s="220"/>
      <c r="AQ101" s="218" t="s">
        <v>638</v>
      </c>
      <c r="AR101" s="219"/>
      <c r="AS101" s="219"/>
      <c r="AT101" s="220"/>
      <c r="AU101" s="218" t="s">
        <v>692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t="s">
        <v>579</v>
      </c>
      <c r="AF102" s="418"/>
      <c r="AG102" s="418"/>
      <c r="AH102" s="418"/>
      <c r="AI102" s="418">
        <v>26880</v>
      </c>
      <c r="AJ102" s="418"/>
      <c r="AK102" s="418"/>
      <c r="AL102" s="418"/>
      <c r="AM102" s="418">
        <v>110336</v>
      </c>
      <c r="AN102" s="418"/>
      <c r="AO102" s="418"/>
      <c r="AP102" s="418"/>
      <c r="AQ102" s="273">
        <v>99858</v>
      </c>
      <c r="AR102" s="274"/>
      <c r="AS102" s="274"/>
      <c r="AT102" s="319"/>
      <c r="AU102" s="273">
        <v>2400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t="s">
        <v>595</v>
      </c>
      <c r="AF116" s="418"/>
      <c r="AG116" s="418"/>
      <c r="AH116" s="418"/>
      <c r="AI116" s="418">
        <v>203</v>
      </c>
      <c r="AJ116" s="418"/>
      <c r="AK116" s="418"/>
      <c r="AL116" s="418"/>
      <c r="AM116" s="418">
        <v>200</v>
      </c>
      <c r="AN116" s="418"/>
      <c r="AO116" s="418"/>
      <c r="AP116" s="418"/>
      <c r="AQ116" s="218">
        <v>153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596</v>
      </c>
      <c r="AF117" s="551"/>
      <c r="AG117" s="551"/>
      <c r="AH117" s="551"/>
      <c r="AI117" s="551" t="s">
        <v>597</v>
      </c>
      <c r="AJ117" s="551"/>
      <c r="AK117" s="551"/>
      <c r="AL117" s="551"/>
      <c r="AM117" s="551" t="s">
        <v>645</v>
      </c>
      <c r="AN117" s="551"/>
      <c r="AO117" s="551"/>
      <c r="AP117" s="551"/>
      <c r="AQ117" s="551" t="s">
        <v>598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43.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43.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3.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43.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43.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3.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43.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43.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3.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v>3.2</v>
      </c>
      <c r="AF134" s="207"/>
      <c r="AG134" s="207"/>
      <c r="AH134" s="207"/>
      <c r="AI134" s="206">
        <v>5.0999999999999996</v>
      </c>
      <c r="AJ134" s="207"/>
      <c r="AK134" s="207"/>
      <c r="AL134" s="207"/>
      <c r="AM134" s="206">
        <v>6.2</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v>2.7</v>
      </c>
      <c r="AF135" s="207"/>
      <c r="AG135" s="207"/>
      <c r="AH135" s="207"/>
      <c r="AI135" s="206">
        <v>3.2</v>
      </c>
      <c r="AJ135" s="207"/>
      <c r="AK135" s="207"/>
      <c r="AL135" s="207"/>
      <c r="AM135" s="206">
        <v>5.0999999999999996</v>
      </c>
      <c r="AN135" s="207"/>
      <c r="AO135" s="207"/>
      <c r="AP135" s="207"/>
      <c r="AQ135" s="206" t="s">
        <v>584</v>
      </c>
      <c r="AR135" s="207"/>
      <c r="AS135" s="207"/>
      <c r="AT135" s="207"/>
      <c r="AU135" s="206">
        <v>13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609</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603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608</v>
      </c>
      <c r="AC138" s="205"/>
      <c r="AD138" s="205"/>
      <c r="AE138" s="206">
        <v>2695</v>
      </c>
      <c r="AF138" s="207"/>
      <c r="AG138" s="207"/>
      <c r="AH138" s="207"/>
      <c r="AI138" s="206">
        <v>2878</v>
      </c>
      <c r="AJ138" s="207"/>
      <c r="AK138" s="207"/>
      <c r="AL138" s="207"/>
      <c r="AM138" s="206">
        <v>3085</v>
      </c>
      <c r="AN138" s="207"/>
      <c r="AO138" s="207"/>
      <c r="AP138" s="207"/>
      <c r="AQ138" s="206" t="s">
        <v>581</v>
      </c>
      <c r="AR138" s="207"/>
      <c r="AS138" s="207"/>
      <c r="AT138" s="207"/>
      <c r="AU138" s="206" t="s">
        <v>579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608</v>
      </c>
      <c r="AC139" s="213"/>
      <c r="AD139" s="213"/>
      <c r="AE139" s="206" t="s">
        <v>579</v>
      </c>
      <c r="AF139" s="207"/>
      <c r="AG139" s="207"/>
      <c r="AH139" s="207"/>
      <c r="AI139" s="206" t="s">
        <v>606</v>
      </c>
      <c r="AJ139" s="207"/>
      <c r="AK139" s="207"/>
      <c r="AL139" s="207"/>
      <c r="AM139" s="206" t="s">
        <v>635</v>
      </c>
      <c r="AN139" s="207"/>
      <c r="AO139" s="207"/>
      <c r="AP139" s="207"/>
      <c r="AQ139" s="206" t="s">
        <v>609</v>
      </c>
      <c r="AR139" s="207"/>
      <c r="AS139" s="207"/>
      <c r="AT139" s="207"/>
      <c r="AU139" s="206">
        <v>3000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607</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639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610</v>
      </c>
      <c r="AC433" s="213"/>
      <c r="AD433" s="213"/>
      <c r="AE433" s="340" t="s">
        <v>612</v>
      </c>
      <c r="AF433" s="207"/>
      <c r="AG433" s="207"/>
      <c r="AH433" s="207"/>
      <c r="AI433" s="340" t="s">
        <v>579</v>
      </c>
      <c r="AJ433" s="207"/>
      <c r="AK433" s="207"/>
      <c r="AL433" s="207"/>
      <c r="AM433" s="340" t="s">
        <v>579</v>
      </c>
      <c r="AN433" s="207"/>
      <c r="AO433" s="207"/>
      <c r="AP433" s="341"/>
      <c r="AQ433" s="340" t="s">
        <v>579</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611</v>
      </c>
      <c r="AC434" s="205"/>
      <c r="AD434" s="205"/>
      <c r="AE434" s="340" t="s">
        <v>579</v>
      </c>
      <c r="AF434" s="207"/>
      <c r="AG434" s="207"/>
      <c r="AH434" s="341"/>
      <c r="AI434" s="340" t="s">
        <v>613</v>
      </c>
      <c r="AJ434" s="207"/>
      <c r="AK434" s="207"/>
      <c r="AL434" s="207"/>
      <c r="AM434" s="340" t="s">
        <v>613</v>
      </c>
      <c r="AN434" s="207"/>
      <c r="AO434" s="207"/>
      <c r="AP434" s="341"/>
      <c r="AQ434" s="340" t="s">
        <v>579</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614</v>
      </c>
      <c r="AN435" s="207"/>
      <c r="AO435" s="207"/>
      <c r="AP435" s="341"/>
      <c r="AQ435" s="340" t="s">
        <v>579</v>
      </c>
      <c r="AR435" s="207"/>
      <c r="AS435" s="207"/>
      <c r="AT435" s="341"/>
      <c r="AU435" s="207" t="s">
        <v>615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607</v>
      </c>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579</v>
      </c>
      <c r="AC438" s="213"/>
      <c r="AD438" s="213"/>
      <c r="AE438" s="340" t="s">
        <v>579</v>
      </c>
      <c r="AF438" s="207"/>
      <c r="AG438" s="207"/>
      <c r="AH438" s="207"/>
      <c r="AI438" s="340" t="s">
        <v>581</v>
      </c>
      <c r="AJ438" s="207"/>
      <c r="AK438" s="207"/>
      <c r="AL438" s="207"/>
      <c r="AM438" s="340" t="s">
        <v>617</v>
      </c>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609</v>
      </c>
      <c r="AC439" s="205"/>
      <c r="AD439" s="205"/>
      <c r="AE439" s="340" t="s">
        <v>579</v>
      </c>
      <c r="AF439" s="207"/>
      <c r="AG439" s="207"/>
      <c r="AH439" s="341"/>
      <c r="AI439" s="340" t="s">
        <v>607</v>
      </c>
      <c r="AJ439" s="207"/>
      <c r="AK439" s="207"/>
      <c r="AL439" s="207"/>
      <c r="AM439" s="340" t="s">
        <v>616</v>
      </c>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579</v>
      </c>
      <c r="AF440" s="207"/>
      <c r="AG440" s="207"/>
      <c r="AH440" s="341"/>
      <c r="AI440" s="340" t="s">
        <v>616</v>
      </c>
      <c r="AJ440" s="207"/>
      <c r="AK440" s="207"/>
      <c r="AL440" s="207"/>
      <c r="AM440" s="340" t="s">
        <v>587</v>
      </c>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609</v>
      </c>
      <c r="AF457" s="200"/>
      <c r="AG457" s="133" t="s">
        <v>355</v>
      </c>
      <c r="AH457" s="134"/>
      <c r="AI457" s="156"/>
      <c r="AJ457" s="156"/>
      <c r="AK457" s="156"/>
      <c r="AL457" s="154"/>
      <c r="AM457" s="156"/>
      <c r="AN457" s="156"/>
      <c r="AO457" s="156"/>
      <c r="AP457" s="154"/>
      <c r="AQ457" s="590" t="s">
        <v>579</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640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581</v>
      </c>
      <c r="AF458" s="207"/>
      <c r="AG458" s="207"/>
      <c r="AH458" s="207"/>
      <c r="AI458" s="340" t="s">
        <v>609</v>
      </c>
      <c r="AJ458" s="207"/>
      <c r="AK458" s="207"/>
      <c r="AL458" s="207"/>
      <c r="AM458" s="340" t="s">
        <v>618</v>
      </c>
      <c r="AN458" s="207"/>
      <c r="AO458" s="207"/>
      <c r="AP458" s="341"/>
      <c r="AQ458" s="340" t="s">
        <v>619</v>
      </c>
      <c r="AR458" s="207"/>
      <c r="AS458" s="207"/>
      <c r="AT458" s="341"/>
      <c r="AU458" s="207" t="s">
        <v>616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609</v>
      </c>
      <c r="AF459" s="207"/>
      <c r="AG459" s="207"/>
      <c r="AH459" s="341"/>
      <c r="AI459" s="340" t="s">
        <v>579</v>
      </c>
      <c r="AJ459" s="207"/>
      <c r="AK459" s="207"/>
      <c r="AL459" s="207"/>
      <c r="AM459" s="340" t="s">
        <v>609</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614</v>
      </c>
      <c r="AF460" s="207"/>
      <c r="AG460" s="207"/>
      <c r="AH460" s="341"/>
      <c r="AI460" s="340" t="s">
        <v>579</v>
      </c>
      <c r="AJ460" s="207"/>
      <c r="AK460" s="207"/>
      <c r="AL460" s="207"/>
      <c r="AM460" s="340" t="s">
        <v>579</v>
      </c>
      <c r="AN460" s="207"/>
      <c r="AO460" s="207"/>
      <c r="AP460" s="341"/>
      <c r="AQ460" s="340" t="s">
        <v>619</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620</v>
      </c>
      <c r="AE705" s="715"/>
      <c r="AF705" s="715"/>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625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91.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646</v>
      </c>
      <c r="AE712" s="783"/>
      <c r="AF712" s="783"/>
      <c r="AG712" s="790" t="s">
        <v>677</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620</v>
      </c>
      <c r="AE713" s="329"/>
      <c r="AF713" s="663"/>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620</v>
      </c>
      <c r="AE714" s="811"/>
      <c r="AF714" s="812"/>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62.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649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620</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10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646</v>
      </c>
      <c r="AE717" s="329"/>
      <c r="AF717" s="329"/>
      <c r="AG717" s="790" t="s">
        <v>676</v>
      </c>
      <c r="AH717" s="791"/>
      <c r="AI717" s="791"/>
      <c r="AJ717" s="791"/>
      <c r="AK717" s="791"/>
      <c r="AL717" s="791"/>
      <c r="AM717" s="791"/>
      <c r="AN717" s="791"/>
      <c r="AO717" s="791"/>
      <c r="AP717" s="791"/>
      <c r="AQ717" s="791"/>
      <c r="AR717" s="791"/>
      <c r="AS717" s="791"/>
      <c r="AT717" s="791"/>
      <c r="AU717" s="791"/>
      <c r="AV717" s="791"/>
      <c r="AW717" s="791"/>
      <c r="AX717" s="79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t="s">
        <v>583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v>490</v>
      </c>
      <c r="K721" s="291"/>
      <c r="L721" s="83" t="str">
        <f>IF(M721="","","-")</f>
        <v/>
      </c>
      <c r="M721" s="84"/>
      <c r="N721" s="304" t="s">
        <v>628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569</v>
      </c>
      <c r="D722" s="297"/>
      <c r="E722" s="297"/>
      <c r="F722" s="298"/>
      <c r="G722" s="287"/>
      <c r="H722" s="288"/>
      <c r="I722" s="83" t="str">
        <f t="shared" ref="I722:I725" si="4">IF(OR(G722="　", G722=""), "", "-")</f>
        <v/>
      </c>
      <c r="J722" s="291">
        <v>492</v>
      </c>
      <c r="K722" s="291"/>
      <c r="L722" s="83" t="str">
        <f t="shared" ref="L722:L725" si="5">IF(M722="","","-")</f>
        <v/>
      </c>
      <c r="M722" s="84"/>
      <c r="N722" s="304" t="s">
        <v>629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569</v>
      </c>
      <c r="D723" s="297"/>
      <c r="E723" s="297"/>
      <c r="F723" s="298"/>
      <c r="G723" s="287"/>
      <c r="H723" s="288"/>
      <c r="I723" s="83" t="str">
        <f t="shared" si="4"/>
        <v/>
      </c>
      <c r="J723" s="291">
        <v>493</v>
      </c>
      <c r="K723" s="291"/>
      <c r="L723" s="83" t="str">
        <f t="shared" si="5"/>
        <v/>
      </c>
      <c r="M723" s="84"/>
      <c r="N723" s="304" t="s">
        <v>630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5" t="s">
        <v>53</v>
      </c>
      <c r="D726" s="837"/>
      <c r="E726" s="837"/>
      <c r="F726" s="838"/>
      <c r="G726" s="577" t="s">
        <v>678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8" t="s">
        <v>57</v>
      </c>
      <c r="D727" s="749"/>
      <c r="E727" s="749"/>
      <c r="F727" s="750"/>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2" t="s">
        <v>256</v>
      </c>
      <c r="B731" s="803"/>
      <c r="C731" s="803"/>
      <c r="D731" s="803"/>
      <c r="E731" s="804"/>
      <c r="F731" s="729" t="s">
        <v>680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682</v>
      </c>
      <c r="B733" s="674"/>
      <c r="C733" s="674"/>
      <c r="D733" s="674"/>
      <c r="E733" s="675"/>
      <c r="F733" s="637" t="s">
        <v>696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579</v>
      </c>
      <c r="F737" s="990"/>
      <c r="G737" s="990"/>
      <c r="H737" s="990"/>
      <c r="I737" s="990"/>
      <c r="J737" s="990"/>
      <c r="K737" s="990"/>
      <c r="L737" s="990"/>
      <c r="M737" s="990"/>
      <c r="N737" s="365" t="s">
        <v>542</v>
      </c>
      <c r="O737" s="365"/>
      <c r="P737" s="365"/>
      <c r="Q737" s="365"/>
      <c r="R737" s="990" t="s">
        <v>632</v>
      </c>
      <c r="S737" s="990"/>
      <c r="T737" s="990"/>
      <c r="U737" s="990"/>
      <c r="V737" s="990"/>
      <c r="W737" s="990"/>
      <c r="X737" s="990"/>
      <c r="Y737" s="990"/>
      <c r="Z737" s="990"/>
      <c r="AA737" s="365" t="s">
        <v>541</v>
      </c>
      <c r="AB737" s="365"/>
      <c r="AC737" s="365"/>
      <c r="AD737" s="365"/>
      <c r="AE737" s="990" t="s">
        <v>579</v>
      </c>
      <c r="AF737" s="990"/>
      <c r="AG737" s="990"/>
      <c r="AH737" s="990"/>
      <c r="AI737" s="990"/>
      <c r="AJ737" s="990"/>
      <c r="AK737" s="990"/>
      <c r="AL737" s="990"/>
      <c r="AM737" s="990"/>
      <c r="AN737" s="365" t="s">
        <v>540</v>
      </c>
      <c r="AO737" s="365"/>
      <c r="AP737" s="365"/>
      <c r="AQ737" s="365"/>
      <c r="AR737" s="982" t="s">
        <v>579</v>
      </c>
      <c r="AS737" s="983"/>
      <c r="AT737" s="983"/>
      <c r="AU737" s="983"/>
      <c r="AV737" s="983"/>
      <c r="AW737" s="983"/>
      <c r="AX737" s="984"/>
      <c r="AY737" s="89"/>
      <c r="AZ737" s="89"/>
    </row>
    <row r="738" spans="1:52" ht="24.75" customHeight="1" x14ac:dyDescent="0.15">
      <c r="A738" s="991" t="s">
        <v>539</v>
      </c>
      <c r="B738" s="210"/>
      <c r="C738" s="210"/>
      <c r="D738" s="211"/>
      <c r="E738" s="990" t="s">
        <v>631</v>
      </c>
      <c r="F738" s="990"/>
      <c r="G738" s="990"/>
      <c r="H738" s="990"/>
      <c r="I738" s="990"/>
      <c r="J738" s="990"/>
      <c r="K738" s="990"/>
      <c r="L738" s="990"/>
      <c r="M738" s="990"/>
      <c r="N738" s="365" t="s">
        <v>538</v>
      </c>
      <c r="O738" s="365"/>
      <c r="P738" s="365"/>
      <c r="Q738" s="365"/>
      <c r="R738" s="990" t="s">
        <v>633</v>
      </c>
      <c r="S738" s="990"/>
      <c r="T738" s="990"/>
      <c r="U738" s="990"/>
      <c r="V738" s="990"/>
      <c r="W738" s="990"/>
      <c r="X738" s="990"/>
      <c r="Y738" s="990"/>
      <c r="Z738" s="990"/>
      <c r="AA738" s="365" t="s">
        <v>537</v>
      </c>
      <c r="AB738" s="365"/>
      <c r="AC738" s="365"/>
      <c r="AD738" s="365"/>
      <c r="AE738" s="990" t="s">
        <v>579</v>
      </c>
      <c r="AF738" s="990"/>
      <c r="AG738" s="990"/>
      <c r="AH738" s="990"/>
      <c r="AI738" s="990"/>
      <c r="AJ738" s="990"/>
      <c r="AK738" s="990"/>
      <c r="AL738" s="990"/>
      <c r="AM738" s="990"/>
      <c r="AN738" s="365" t="s">
        <v>533</v>
      </c>
      <c r="AO738" s="365"/>
      <c r="AP738" s="365"/>
      <c r="AQ738" s="365"/>
      <c r="AR738" s="982" t="s">
        <v>634</v>
      </c>
      <c r="AS738" s="983"/>
      <c r="AT738" s="983"/>
      <c r="AU738" s="983"/>
      <c r="AV738" s="983"/>
      <c r="AW738" s="983"/>
      <c r="AX738" s="984"/>
    </row>
    <row r="739" spans="1:52" ht="24.75" customHeight="1" thickBot="1" x14ac:dyDescent="0.2">
      <c r="A739" s="992" t="s">
        <v>529</v>
      </c>
      <c r="B739" s="993"/>
      <c r="C739" s="993"/>
      <c r="D739" s="994"/>
      <c r="E739" s="995"/>
      <c r="F739" s="985"/>
      <c r="G739" s="985"/>
      <c r="H739" s="93" t="str">
        <f>IF(E739="", "", "(")</f>
        <v/>
      </c>
      <c r="I739" s="985"/>
      <c r="J739" s="985"/>
      <c r="K739" s="93" t="str">
        <f>IF(OR(I739="　", I739=""), "", "-")</f>
        <v/>
      </c>
      <c r="L739" s="986">
        <v>488</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679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651</v>
      </c>
      <c r="H781" s="671"/>
      <c r="I781" s="671"/>
      <c r="J781" s="671"/>
      <c r="K781" s="672"/>
      <c r="L781" s="664" t="s">
        <v>652</v>
      </c>
      <c r="M781" s="665"/>
      <c r="N781" s="665"/>
      <c r="O781" s="665"/>
      <c r="P781" s="665"/>
      <c r="Q781" s="665"/>
      <c r="R781" s="665"/>
      <c r="S781" s="665"/>
      <c r="T781" s="665"/>
      <c r="U781" s="665"/>
      <c r="V781" s="665"/>
      <c r="W781" s="665"/>
      <c r="X781" s="666"/>
      <c r="Y781" s="388">
        <v>0.2</v>
      </c>
      <c r="Z781" s="389"/>
      <c r="AA781" s="389"/>
      <c r="AB781" s="808"/>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8"/>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8"/>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8"/>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653</v>
      </c>
      <c r="D837" s="347"/>
      <c r="E837" s="347"/>
      <c r="F837" s="347"/>
      <c r="G837" s="347"/>
      <c r="H837" s="347"/>
      <c r="I837" s="347"/>
      <c r="J837" s="348" t="s">
        <v>663</v>
      </c>
      <c r="K837" s="349"/>
      <c r="L837" s="349"/>
      <c r="M837" s="349"/>
      <c r="N837" s="349"/>
      <c r="O837" s="349"/>
      <c r="P837" s="362" t="s">
        <v>668</v>
      </c>
      <c r="Q837" s="350"/>
      <c r="R837" s="350"/>
      <c r="S837" s="350"/>
      <c r="T837" s="350"/>
      <c r="U837" s="350"/>
      <c r="V837" s="350"/>
      <c r="W837" s="350"/>
      <c r="X837" s="350"/>
      <c r="Y837" s="351">
        <v>0.2</v>
      </c>
      <c r="Z837" s="352"/>
      <c r="AA837" s="352"/>
      <c r="AB837" s="353"/>
      <c r="AC837" s="363" t="s">
        <v>196</v>
      </c>
      <c r="AD837" s="371"/>
      <c r="AE837" s="371"/>
      <c r="AF837" s="371"/>
      <c r="AG837" s="371"/>
      <c r="AH837" s="372" t="s">
        <v>664</v>
      </c>
      <c r="AI837" s="373"/>
      <c r="AJ837" s="373"/>
      <c r="AK837" s="373"/>
      <c r="AL837" s="357" t="s">
        <v>672</v>
      </c>
      <c r="AM837" s="358"/>
      <c r="AN837" s="358"/>
      <c r="AO837" s="359"/>
      <c r="AP837" s="360" t="s">
        <v>664</v>
      </c>
      <c r="AQ837" s="360"/>
      <c r="AR837" s="360"/>
      <c r="AS837" s="360"/>
      <c r="AT837" s="360"/>
      <c r="AU837" s="360"/>
      <c r="AV837" s="360"/>
      <c r="AW837" s="360"/>
      <c r="AX837" s="360"/>
    </row>
    <row r="838" spans="1:50" ht="30" customHeight="1" x14ac:dyDescent="0.15">
      <c r="A838" s="376">
        <v>2</v>
      </c>
      <c r="B838" s="376">
        <v>1</v>
      </c>
      <c r="C838" s="361" t="s">
        <v>654</v>
      </c>
      <c r="D838" s="347"/>
      <c r="E838" s="347"/>
      <c r="F838" s="347"/>
      <c r="G838" s="347"/>
      <c r="H838" s="347"/>
      <c r="I838" s="347"/>
      <c r="J838" s="348" t="s">
        <v>664</v>
      </c>
      <c r="K838" s="349"/>
      <c r="L838" s="349"/>
      <c r="M838" s="349"/>
      <c r="N838" s="349"/>
      <c r="O838" s="349"/>
      <c r="P838" s="362" t="s">
        <v>663</v>
      </c>
      <c r="Q838" s="350"/>
      <c r="R838" s="350"/>
      <c r="S838" s="350"/>
      <c r="T838" s="350"/>
      <c r="U838" s="350"/>
      <c r="V838" s="350"/>
      <c r="W838" s="350"/>
      <c r="X838" s="350"/>
      <c r="Y838" s="351">
        <v>0.2</v>
      </c>
      <c r="Z838" s="352"/>
      <c r="AA838" s="352"/>
      <c r="AB838" s="353"/>
      <c r="AC838" s="363" t="s">
        <v>196</v>
      </c>
      <c r="AD838" s="363"/>
      <c r="AE838" s="363"/>
      <c r="AF838" s="363"/>
      <c r="AG838" s="363"/>
      <c r="AH838" s="372" t="s">
        <v>665</v>
      </c>
      <c r="AI838" s="373"/>
      <c r="AJ838" s="373"/>
      <c r="AK838" s="373"/>
      <c r="AL838" s="357" t="s">
        <v>664</v>
      </c>
      <c r="AM838" s="358"/>
      <c r="AN838" s="358"/>
      <c r="AO838" s="359"/>
      <c r="AP838" s="360" t="s">
        <v>674</v>
      </c>
      <c r="AQ838" s="360"/>
      <c r="AR838" s="360"/>
      <c r="AS838" s="360"/>
      <c r="AT838" s="360"/>
      <c r="AU838" s="360"/>
      <c r="AV838" s="360"/>
      <c r="AW838" s="360"/>
      <c r="AX838" s="360"/>
    </row>
    <row r="839" spans="1:50" ht="30" customHeight="1" x14ac:dyDescent="0.15">
      <c r="A839" s="376">
        <v>3</v>
      </c>
      <c r="B839" s="376">
        <v>1</v>
      </c>
      <c r="C839" s="361" t="s">
        <v>655</v>
      </c>
      <c r="D839" s="347"/>
      <c r="E839" s="347"/>
      <c r="F839" s="347"/>
      <c r="G839" s="347"/>
      <c r="H839" s="347"/>
      <c r="I839" s="347"/>
      <c r="J839" s="348" t="s">
        <v>664</v>
      </c>
      <c r="K839" s="349"/>
      <c r="L839" s="349"/>
      <c r="M839" s="349"/>
      <c r="N839" s="349"/>
      <c r="O839" s="349"/>
      <c r="P839" s="362" t="s">
        <v>669</v>
      </c>
      <c r="Q839" s="350"/>
      <c r="R839" s="350"/>
      <c r="S839" s="350"/>
      <c r="T839" s="350"/>
      <c r="U839" s="350"/>
      <c r="V839" s="350"/>
      <c r="W839" s="350"/>
      <c r="X839" s="350"/>
      <c r="Y839" s="351">
        <v>0.2</v>
      </c>
      <c r="Z839" s="352"/>
      <c r="AA839" s="352"/>
      <c r="AB839" s="353"/>
      <c r="AC839" s="363" t="s">
        <v>196</v>
      </c>
      <c r="AD839" s="363"/>
      <c r="AE839" s="363"/>
      <c r="AF839" s="363"/>
      <c r="AG839" s="363"/>
      <c r="AH839" s="355" t="s">
        <v>664</v>
      </c>
      <c r="AI839" s="356"/>
      <c r="AJ839" s="356"/>
      <c r="AK839" s="356"/>
      <c r="AL839" s="357" t="s">
        <v>671</v>
      </c>
      <c r="AM839" s="358"/>
      <c r="AN839" s="358"/>
      <c r="AO839" s="359"/>
      <c r="AP839" s="360" t="s">
        <v>664</v>
      </c>
      <c r="AQ839" s="360"/>
      <c r="AR839" s="360"/>
      <c r="AS839" s="360"/>
      <c r="AT839" s="360"/>
      <c r="AU839" s="360"/>
      <c r="AV839" s="360"/>
      <c r="AW839" s="360"/>
      <c r="AX839" s="360"/>
    </row>
    <row r="840" spans="1:50" ht="30" customHeight="1" x14ac:dyDescent="0.15">
      <c r="A840" s="376">
        <v>4</v>
      </c>
      <c r="B840" s="376">
        <v>1</v>
      </c>
      <c r="C840" s="361" t="s">
        <v>656</v>
      </c>
      <c r="D840" s="347"/>
      <c r="E840" s="347"/>
      <c r="F840" s="347"/>
      <c r="G840" s="347"/>
      <c r="H840" s="347"/>
      <c r="I840" s="347"/>
      <c r="J840" s="348" t="s">
        <v>664</v>
      </c>
      <c r="K840" s="349"/>
      <c r="L840" s="349"/>
      <c r="M840" s="349"/>
      <c r="N840" s="349"/>
      <c r="O840" s="349"/>
      <c r="P840" s="362" t="s">
        <v>669</v>
      </c>
      <c r="Q840" s="350"/>
      <c r="R840" s="350"/>
      <c r="S840" s="350"/>
      <c r="T840" s="350"/>
      <c r="U840" s="350"/>
      <c r="V840" s="350"/>
      <c r="W840" s="350"/>
      <c r="X840" s="350"/>
      <c r="Y840" s="351">
        <v>0.2</v>
      </c>
      <c r="Z840" s="352"/>
      <c r="AA840" s="352"/>
      <c r="AB840" s="353"/>
      <c r="AC840" s="363" t="s">
        <v>196</v>
      </c>
      <c r="AD840" s="363"/>
      <c r="AE840" s="363"/>
      <c r="AF840" s="363"/>
      <c r="AG840" s="363"/>
      <c r="AH840" s="355" t="s">
        <v>670</v>
      </c>
      <c r="AI840" s="356"/>
      <c r="AJ840" s="356"/>
      <c r="AK840" s="356"/>
      <c r="AL840" s="357" t="s">
        <v>670</v>
      </c>
      <c r="AM840" s="358"/>
      <c r="AN840" s="358"/>
      <c r="AO840" s="359"/>
      <c r="AP840" s="360" t="s">
        <v>664</v>
      </c>
      <c r="AQ840" s="360"/>
      <c r="AR840" s="360"/>
      <c r="AS840" s="360"/>
      <c r="AT840" s="360"/>
      <c r="AU840" s="360"/>
      <c r="AV840" s="360"/>
      <c r="AW840" s="360"/>
      <c r="AX840" s="360"/>
    </row>
    <row r="841" spans="1:50" ht="30" customHeight="1" x14ac:dyDescent="0.15">
      <c r="A841" s="376">
        <v>5</v>
      </c>
      <c r="B841" s="376">
        <v>1</v>
      </c>
      <c r="C841" s="361" t="s">
        <v>657</v>
      </c>
      <c r="D841" s="347"/>
      <c r="E841" s="347"/>
      <c r="F841" s="347"/>
      <c r="G841" s="347"/>
      <c r="H841" s="347"/>
      <c r="I841" s="347"/>
      <c r="J841" s="348" t="s">
        <v>665</v>
      </c>
      <c r="K841" s="349"/>
      <c r="L841" s="349"/>
      <c r="M841" s="349"/>
      <c r="N841" s="349"/>
      <c r="O841" s="349"/>
      <c r="P841" s="362" t="s">
        <v>669</v>
      </c>
      <c r="Q841" s="350"/>
      <c r="R841" s="350"/>
      <c r="S841" s="350"/>
      <c r="T841" s="350"/>
      <c r="U841" s="350"/>
      <c r="V841" s="350"/>
      <c r="W841" s="350"/>
      <c r="X841" s="350"/>
      <c r="Y841" s="351">
        <v>0.2</v>
      </c>
      <c r="Z841" s="352"/>
      <c r="AA841" s="352"/>
      <c r="AB841" s="353"/>
      <c r="AC841" s="354" t="s">
        <v>196</v>
      </c>
      <c r="AD841" s="354"/>
      <c r="AE841" s="354"/>
      <c r="AF841" s="354"/>
      <c r="AG841" s="354"/>
      <c r="AH841" s="355" t="s">
        <v>671</v>
      </c>
      <c r="AI841" s="356"/>
      <c r="AJ841" s="356"/>
      <c r="AK841" s="356"/>
      <c r="AL841" s="357" t="s">
        <v>673</v>
      </c>
      <c r="AM841" s="358"/>
      <c r="AN841" s="358"/>
      <c r="AO841" s="359"/>
      <c r="AP841" s="360" t="s">
        <v>674</v>
      </c>
      <c r="AQ841" s="360"/>
      <c r="AR841" s="360"/>
      <c r="AS841" s="360"/>
      <c r="AT841" s="360"/>
      <c r="AU841" s="360"/>
      <c r="AV841" s="360"/>
      <c r="AW841" s="360"/>
      <c r="AX841" s="360"/>
    </row>
    <row r="842" spans="1:50" ht="30" customHeight="1" x14ac:dyDescent="0.15">
      <c r="A842" s="376">
        <v>6</v>
      </c>
      <c r="B842" s="376">
        <v>1</v>
      </c>
      <c r="C842" s="361" t="s">
        <v>658</v>
      </c>
      <c r="D842" s="347"/>
      <c r="E842" s="347"/>
      <c r="F842" s="347"/>
      <c r="G842" s="347"/>
      <c r="H842" s="347"/>
      <c r="I842" s="347"/>
      <c r="J842" s="348" t="s">
        <v>664</v>
      </c>
      <c r="K842" s="349"/>
      <c r="L842" s="349"/>
      <c r="M842" s="349"/>
      <c r="N842" s="349"/>
      <c r="O842" s="349"/>
      <c r="P842" s="362" t="s">
        <v>664</v>
      </c>
      <c r="Q842" s="350"/>
      <c r="R842" s="350"/>
      <c r="S842" s="350"/>
      <c r="T842" s="350"/>
      <c r="U842" s="350"/>
      <c r="V842" s="350"/>
      <c r="W842" s="350"/>
      <c r="X842" s="350"/>
      <c r="Y842" s="351">
        <v>0.2</v>
      </c>
      <c r="Z842" s="352"/>
      <c r="AA842" s="352"/>
      <c r="AB842" s="353"/>
      <c r="AC842" s="354" t="s">
        <v>196</v>
      </c>
      <c r="AD842" s="354"/>
      <c r="AE842" s="354"/>
      <c r="AF842" s="354"/>
      <c r="AG842" s="354"/>
      <c r="AH842" s="355" t="s">
        <v>664</v>
      </c>
      <c r="AI842" s="356"/>
      <c r="AJ842" s="356"/>
      <c r="AK842" s="356"/>
      <c r="AL842" s="357" t="s">
        <v>673</v>
      </c>
      <c r="AM842" s="358"/>
      <c r="AN842" s="358"/>
      <c r="AO842" s="359"/>
      <c r="AP842" s="360" t="s">
        <v>664</v>
      </c>
      <c r="AQ842" s="360"/>
      <c r="AR842" s="360"/>
      <c r="AS842" s="360"/>
      <c r="AT842" s="360"/>
      <c r="AU842" s="360"/>
      <c r="AV842" s="360"/>
      <c r="AW842" s="360"/>
      <c r="AX842" s="360"/>
    </row>
    <row r="843" spans="1:50" ht="30" customHeight="1" x14ac:dyDescent="0.15">
      <c r="A843" s="376">
        <v>7</v>
      </c>
      <c r="B843" s="376">
        <v>1</v>
      </c>
      <c r="C843" s="361" t="s">
        <v>659</v>
      </c>
      <c r="D843" s="347"/>
      <c r="E843" s="347"/>
      <c r="F843" s="347"/>
      <c r="G843" s="347"/>
      <c r="H843" s="347"/>
      <c r="I843" s="347"/>
      <c r="J843" s="348" t="s">
        <v>666</v>
      </c>
      <c r="K843" s="349"/>
      <c r="L843" s="349"/>
      <c r="M843" s="349"/>
      <c r="N843" s="349"/>
      <c r="O843" s="349"/>
      <c r="P843" s="362" t="s">
        <v>670</v>
      </c>
      <c r="Q843" s="350"/>
      <c r="R843" s="350"/>
      <c r="S843" s="350"/>
      <c r="T843" s="350"/>
      <c r="U843" s="350"/>
      <c r="V843" s="350"/>
      <c r="W843" s="350"/>
      <c r="X843" s="350"/>
      <c r="Y843" s="351">
        <v>0.2</v>
      </c>
      <c r="Z843" s="352"/>
      <c r="AA843" s="352"/>
      <c r="AB843" s="353"/>
      <c r="AC843" s="354" t="s">
        <v>196</v>
      </c>
      <c r="AD843" s="354"/>
      <c r="AE843" s="354"/>
      <c r="AF843" s="354"/>
      <c r="AG843" s="354"/>
      <c r="AH843" s="355" t="s">
        <v>667</v>
      </c>
      <c r="AI843" s="356"/>
      <c r="AJ843" s="356"/>
      <c r="AK843" s="356"/>
      <c r="AL843" s="357" t="s">
        <v>673</v>
      </c>
      <c r="AM843" s="358"/>
      <c r="AN843" s="358"/>
      <c r="AO843" s="359"/>
      <c r="AP843" s="360" t="s">
        <v>664</v>
      </c>
      <c r="AQ843" s="360"/>
      <c r="AR843" s="360"/>
      <c r="AS843" s="360"/>
      <c r="AT843" s="360"/>
      <c r="AU843" s="360"/>
      <c r="AV843" s="360"/>
      <c r="AW843" s="360"/>
      <c r="AX843" s="360"/>
    </row>
    <row r="844" spans="1:50" ht="30" customHeight="1" x14ac:dyDescent="0.15">
      <c r="A844" s="376">
        <v>8</v>
      </c>
      <c r="B844" s="376">
        <v>1</v>
      </c>
      <c r="C844" s="361" t="s">
        <v>660</v>
      </c>
      <c r="D844" s="347"/>
      <c r="E844" s="347"/>
      <c r="F844" s="347"/>
      <c r="G844" s="347"/>
      <c r="H844" s="347"/>
      <c r="I844" s="347"/>
      <c r="J844" s="348" t="s">
        <v>667</v>
      </c>
      <c r="K844" s="349"/>
      <c r="L844" s="349"/>
      <c r="M844" s="349"/>
      <c r="N844" s="349"/>
      <c r="O844" s="349"/>
      <c r="P844" s="362" t="s">
        <v>671</v>
      </c>
      <c r="Q844" s="350"/>
      <c r="R844" s="350"/>
      <c r="S844" s="350"/>
      <c r="T844" s="350"/>
      <c r="U844" s="350"/>
      <c r="V844" s="350"/>
      <c r="W844" s="350"/>
      <c r="X844" s="350"/>
      <c r="Y844" s="351">
        <v>0.2</v>
      </c>
      <c r="Z844" s="352"/>
      <c r="AA844" s="352"/>
      <c r="AB844" s="353"/>
      <c r="AC844" s="354" t="s">
        <v>196</v>
      </c>
      <c r="AD844" s="354"/>
      <c r="AE844" s="354"/>
      <c r="AF844" s="354"/>
      <c r="AG844" s="354"/>
      <c r="AH844" s="355" t="s">
        <v>664</v>
      </c>
      <c r="AI844" s="356"/>
      <c r="AJ844" s="356"/>
      <c r="AK844" s="356"/>
      <c r="AL844" s="357" t="s">
        <v>664</v>
      </c>
      <c r="AM844" s="358"/>
      <c r="AN844" s="358"/>
      <c r="AO844" s="359"/>
      <c r="AP844" s="360" t="s">
        <v>673</v>
      </c>
      <c r="AQ844" s="360"/>
      <c r="AR844" s="360"/>
      <c r="AS844" s="360"/>
      <c r="AT844" s="360"/>
      <c r="AU844" s="360"/>
      <c r="AV844" s="360"/>
      <c r="AW844" s="360"/>
      <c r="AX844" s="360"/>
    </row>
    <row r="845" spans="1:50" ht="30" customHeight="1" x14ac:dyDescent="0.15">
      <c r="A845" s="376">
        <v>9</v>
      </c>
      <c r="B845" s="376">
        <v>1</v>
      </c>
      <c r="C845" s="361" t="s">
        <v>661</v>
      </c>
      <c r="D845" s="347"/>
      <c r="E845" s="347"/>
      <c r="F845" s="347"/>
      <c r="G845" s="347"/>
      <c r="H845" s="347"/>
      <c r="I845" s="347"/>
      <c r="J845" s="348" t="s">
        <v>664</v>
      </c>
      <c r="K845" s="349"/>
      <c r="L845" s="349"/>
      <c r="M845" s="349"/>
      <c r="N845" s="349"/>
      <c r="O845" s="349"/>
      <c r="P845" s="362" t="s">
        <v>669</v>
      </c>
      <c r="Q845" s="350"/>
      <c r="R845" s="350"/>
      <c r="S845" s="350"/>
      <c r="T845" s="350"/>
      <c r="U845" s="350"/>
      <c r="V845" s="350"/>
      <c r="W845" s="350"/>
      <c r="X845" s="350"/>
      <c r="Y845" s="351">
        <v>0.2</v>
      </c>
      <c r="Z845" s="352"/>
      <c r="AA845" s="352"/>
      <c r="AB845" s="353"/>
      <c r="AC845" s="354" t="s">
        <v>196</v>
      </c>
      <c r="AD845" s="354"/>
      <c r="AE845" s="354"/>
      <c r="AF845" s="354"/>
      <c r="AG845" s="354"/>
      <c r="AH845" s="355" t="s">
        <v>664</v>
      </c>
      <c r="AI845" s="356"/>
      <c r="AJ845" s="356"/>
      <c r="AK845" s="356"/>
      <c r="AL845" s="357" t="s">
        <v>674</v>
      </c>
      <c r="AM845" s="358"/>
      <c r="AN845" s="358"/>
      <c r="AO845" s="359"/>
      <c r="AP845" s="360" t="s">
        <v>664</v>
      </c>
      <c r="AQ845" s="360"/>
      <c r="AR845" s="360"/>
      <c r="AS845" s="360"/>
      <c r="AT845" s="360"/>
      <c r="AU845" s="360"/>
      <c r="AV845" s="360"/>
      <c r="AW845" s="360"/>
      <c r="AX845" s="360"/>
    </row>
    <row r="846" spans="1:50" ht="30" customHeight="1" x14ac:dyDescent="0.15">
      <c r="A846" s="376">
        <v>10</v>
      </c>
      <c r="B846" s="376">
        <v>1</v>
      </c>
      <c r="C846" s="361" t="s">
        <v>662</v>
      </c>
      <c r="D846" s="347"/>
      <c r="E846" s="347"/>
      <c r="F846" s="347"/>
      <c r="G846" s="347"/>
      <c r="H846" s="347"/>
      <c r="I846" s="347"/>
      <c r="J846" s="348" t="s">
        <v>668</v>
      </c>
      <c r="K846" s="349"/>
      <c r="L846" s="349"/>
      <c r="M846" s="349"/>
      <c r="N846" s="349"/>
      <c r="O846" s="349"/>
      <c r="P846" s="362" t="s">
        <v>669</v>
      </c>
      <c r="Q846" s="350"/>
      <c r="R846" s="350"/>
      <c r="S846" s="350"/>
      <c r="T846" s="350"/>
      <c r="U846" s="350"/>
      <c r="V846" s="350"/>
      <c r="W846" s="350"/>
      <c r="X846" s="350"/>
      <c r="Y846" s="351">
        <v>0.2</v>
      </c>
      <c r="Z846" s="352"/>
      <c r="AA846" s="352"/>
      <c r="AB846" s="353"/>
      <c r="AC846" s="354" t="s">
        <v>196</v>
      </c>
      <c r="AD846" s="354"/>
      <c r="AE846" s="354"/>
      <c r="AF846" s="354"/>
      <c r="AG846" s="354"/>
      <c r="AH846" s="355" t="s">
        <v>665</v>
      </c>
      <c r="AI846" s="356"/>
      <c r="AJ846" s="356"/>
      <c r="AK846" s="356"/>
      <c r="AL846" s="357" t="s">
        <v>675</v>
      </c>
      <c r="AM846" s="358"/>
      <c r="AN846" s="358"/>
      <c r="AO846" s="359"/>
      <c r="AP846" s="360" t="s">
        <v>673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639</v>
      </c>
      <c r="F1102" s="375"/>
      <c r="G1102" s="375"/>
      <c r="H1102" s="375"/>
      <c r="I1102" s="375"/>
      <c r="J1102" s="348" t="s">
        <v>638</v>
      </c>
      <c r="K1102" s="349"/>
      <c r="L1102" s="349"/>
      <c r="M1102" s="349"/>
      <c r="N1102" s="349"/>
      <c r="O1102" s="349"/>
      <c r="P1102" s="362" t="s">
        <v>641</v>
      </c>
      <c r="Q1102" s="350"/>
      <c r="R1102" s="350"/>
      <c r="S1102" s="350"/>
      <c r="T1102" s="350"/>
      <c r="U1102" s="350"/>
      <c r="V1102" s="350"/>
      <c r="W1102" s="350"/>
      <c r="X1102" s="350"/>
      <c r="Y1102" s="351" t="s">
        <v>642</v>
      </c>
      <c r="Z1102" s="352"/>
      <c r="AA1102" s="352"/>
      <c r="AB1102" s="353"/>
      <c r="AC1102" s="354"/>
      <c r="AD1102" s="354"/>
      <c r="AE1102" s="354"/>
      <c r="AF1102" s="354"/>
      <c r="AG1102" s="354"/>
      <c r="AH1102" s="355" t="s">
        <v>642</v>
      </c>
      <c r="AI1102" s="356"/>
      <c r="AJ1102" s="356"/>
      <c r="AK1102" s="356"/>
      <c r="AL1102" s="357" t="s">
        <v>643</v>
      </c>
      <c r="AM1102" s="358"/>
      <c r="AN1102" s="358"/>
      <c r="AO1102" s="359"/>
      <c r="AP1102" s="360" t="s">
        <v>644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483"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高齢社会対策、子ども・若者育成支援、少子化社会対策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801"/>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8"/>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8"/>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8"/>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8"/>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8"/>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8"/>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8"/>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8"/>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8"/>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8"/>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8"/>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8"/>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8"/>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8"/>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8"/>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8"/>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8"/>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8"/>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8"/>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8"/>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恭平(yamamoto-kyouhei)</dc:creator>
  <cp:lastModifiedBy>厚生労働省ネットワークシステム</cp:lastModifiedBy>
  <cp:lastPrinted>2019-08-29T11:31:52Z</cp:lastPrinted>
  <dcterms:created xsi:type="dcterms:W3CDTF">2019-06-28T11:53:13Z</dcterms:created>
  <dcterms:modified xsi:type="dcterms:W3CDTF">2019-08-29T11:31:58Z</dcterms:modified>
</cp:coreProperties>
</file>