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1119会計課指摘（調査研究事業）\"/>
    </mc:Choice>
  </mc:AlternateContent>
  <bookViews>
    <workbookView xWindow="51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<sst xmlns="http://schemas.openxmlformats.org/spreadsheetml/2006/main" count="2919" uniqueCount="680">
  <si>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</si>
  <si>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</si>
  <si>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</si>
  <si>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</si>
  <si>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</si>
  <si>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</si>
  <si>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</si>
  <si>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</si>
  <si>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</si>
  <si>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</si>
  <si>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</si>
  <si>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</si>
  <si>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</si>
  <si>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</si>
  <si>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</si>
  <si>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</si>
  <si>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</si>
  <si>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</si>
  <si>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</si>
  <si>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</si>
  <si>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</si>
  <si>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</si>
  <si>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</si>
  <si>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</si>
  <si>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</si>
  <si>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</si>
  <si>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</si>
  <si>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</si>
  <si>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</si>
  <si>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</si>
  <si>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</si>
  <si>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</si>
  <si>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</si>
  <si>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</si>
  <si>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</si>
  <si>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</si>
  <si>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</si>
  <si>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</si>
  <si>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</si>
  <si>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</si>
  <si>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</si>
  <si>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</si>
  <si>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</si>
  <si>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</si>
  <si>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</si>
  <si>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</si>
  <si>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</si>
  <si>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</si>
  <si>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</si>
  <si>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</si>
  <si>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</si>
  <si>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</si>
  <si>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</si>
  <si>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</si>
  <si>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</si>
  <si>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</si>
  <si>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</si>
  <si>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</si>
  <si>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</si>
  <si>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</si>
  <si>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</si>
  <si>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</si>
  <si>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</si>
  <si>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</si>
  <si>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</si>
  <si>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</si>
  <si>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</si>
  <si>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</si>
  <si>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</si>
  <si>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</si>
  <si>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</si>
  <si>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</si>
  <si>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</si>
  <si>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</si>
  <si>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</si>
  <si>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</si>
  <si>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</si>
  <si>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</si>
  <si>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</si>
  <si>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</si>
  <si>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</si>
  <si>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</si>
  <si>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</si>
  <si>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</si>
  <si>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</si>
  <si>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</si>
  <si>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</si>
  <si>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</si>
  <si>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</si>
  <si>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</si>
  <si>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</si>
  <si>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</si>
  <si>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</si>
  <si>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</si>
  <si>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</si>
  <si>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</si>
  <si>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</si>
  <si>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</si>
  <si>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</si>
  <si>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</si>
  <si>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</si>
  <si>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</si>
  <si>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</si>
  <si>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</si>
  <si>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</si>
  <si>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</si>
  <si>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</si>
  <si>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</si>
  <si>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</si>
  <si>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</si>
  <si>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</si>
  <si>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</si>
  <si>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</si>
  <si>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</si>
  <si>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</si>
  <si>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</si>
  <si>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</si>
  <si>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</si>
  <si>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</si>
  <si>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</si>
  <si>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</si>
  <si>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</si>
  <si>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</si>
  <si>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</si>
  <si>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</si>
  <si>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</si>
  <si>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</si>
  <si>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</si>
  <si>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</si>
  <si>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</si>
  <si>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</si>
  <si>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</si>
  <si>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</si>
  <si>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</si>
  <si>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</si>
  <si>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</si>
  <si>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</si>
  <si>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</si>
  <si>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</si>
  <si>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</si>
  <si>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</si>
  <si>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</si>
  <si>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</si>
  <si>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</si>
  <si>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</si>
  <si>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</si>
  <si>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</si>
  <si>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</si>
  <si>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</si>
  <si>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</si>
  <si>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</si>
  <si>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</si>
  <si>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</si>
  <si>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</si>
  <si>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</si>
  <si>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</si>
  <si>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</si>
  <si>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</si>
  <si>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</si>
  <si>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</si>
  <si>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</si>
  <si>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</si>
  <si>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</si>
  <si>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</si>
  <si>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</si>
  <si>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</si>
  <si>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</si>
  <si>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</si>
  <si>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</si>
  <si>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</si>
  <si>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</si>
  <si>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</si>
  <si>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</si>
  <si>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</si>
  <si>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</si>
  <si>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</si>
  <si>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</si>
  <si>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</si>
  <si>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</si>
  <si>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</si>
  <si>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</si>
  <si>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</si>
  <si>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</si>
  <si>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</si>
  <si>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</si>
  <si>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</si>
  <si>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</si>
  <si>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</si>
  <si>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</si>
  <si>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</si>
  <si>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</si>
  <si>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</si>
  <si>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</si>
  <si>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</si>
  <si>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</si>
  <si>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</si>
  <si>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</si>
  <si>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</si>
  <si>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</si>
  <si>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</si>
  <si>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</si>
  <si>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</si>
  <si>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</si>
  <si>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</si>
  <si>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</si>
  <si>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</si>
  <si>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</si>
  <si>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</si>
  <si>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</si>
  <si>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</si>
  <si>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</si>
  <si>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</si>
  <si>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</si>
  <si>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</si>
  <si>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</si>
  <si>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</si>
  <si>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</si>
  <si>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</si>
  <si>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</si>
  <si>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</si>
  <si>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</si>
  <si>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</si>
  <si>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</si>
  <si>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</si>
  <si>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</si>
  <si>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</si>
  <si>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</si>
  <si>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</si>
  <si>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</si>
  <si>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</si>
  <si>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</si>
  <si>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</si>
  <si>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</si>
  <si>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</si>
  <si>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</si>
  <si>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</si>
  <si>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</si>
  <si>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</si>
  <si>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</si>
  <si>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</si>
  <si>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</si>
  <si>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</si>
  <si>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</si>
  <si>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</si>
  <si>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</si>
  <si>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</si>
  <si>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</si>
  <si>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</si>
  <si>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</si>
  <si>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</si>
  <si>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</si>
  <si>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</si>
  <si>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</si>
  <si>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</si>
  <si>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</si>
  <si>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</si>
  <si>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</si>
  <si>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</si>
  <si>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</si>
  <si>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</si>
  <si>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</si>
  <si>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</si>
  <si>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</si>
  <si>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</si>
  <si>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</si>
  <si>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</si>
  <si>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</si>
  <si>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</si>
  <si>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</si>
  <si>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</si>
  <si>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</si>
  <si>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</si>
  <si>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</si>
  <si>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</si>
  <si>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</si>
  <si>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</si>
  <si>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</si>
  <si>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</si>
  <si>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</si>
  <si>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</si>
  <si>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</si>
  <si>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</si>
  <si>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</si>
  <si>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</si>
  <si>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</si>
  <si>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</si>
  <si>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</si>
  <si>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</si>
  <si>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</si>
  <si>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</si>
  <si>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</si>
  <si>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</si>
  <si>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</si>
  <si>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</si>
  <si>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</si>
  <si>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</si>
  <si>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</si>
  <si>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</si>
  <si>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</si>
  <si>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</si>
  <si>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</si>
  <si>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</si>
  <si>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</si>
  <si>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</si>
  <si>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</si>
  <si>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</si>
  <si>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</si>
  <si>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</si>
  <si>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</si>
  <si>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</si>
  <si>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</si>
  <si>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</si>
  <si>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</si>
  <si>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</si>
  <si>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</si>
  <si>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</si>
  <si>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</si>
  <si>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</si>
  <si>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</si>
  <si>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</si>
  <si>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</si>
  <si>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</si>
  <si>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</si>
  <si>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</si>
  <si>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</si>
  <si>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</si>
  <si>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</si>
  <si>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</si>
  <si>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</si>
  <si>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</si>
  <si>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</si>
  <si>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</si>
  <si>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</si>
  <si>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</si>
  <si>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</si>
  <si>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</si>
  <si>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</si>
  <si>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</si>
  <si>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</si>
  <si>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</si>
  <si>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</si>
  <si>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</si>
  <si>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</si>
  <si>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</si>
  <si>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</si>
  <si>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</si>
  <si>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</si>
  <si>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</si>
  <si>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</si>
  <si>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</si>
  <si>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</si>
  <si>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</si>
  <si>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</si>
  <si>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</si>
  <si>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</si>
  <si>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</si>
  <si>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</si>
  <si>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</si>
  <si>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</si>
  <si>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</si>
  <si>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</si>
  <si>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</si>
  <si>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</si>
  <si>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</si>
  <si>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</si>
  <si>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</si>
  <si>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</si>
  <si>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</si>
  <si>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</si>
  <si>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</si>
  <si>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</si>
  <si>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</si>
  <si>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</si>
  <si>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</si>
  <si>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</si>
  <si>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</si>
  <si>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</si>
  <si>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</si>
  <si>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</si>
  <si>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</si>
  <si>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</si>
  <si>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</si>
  <si>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</si>
  <si>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</si>
  <si>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</si>
  <si>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</si>
  <si>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</si>
  <si>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</si>
  <si>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</si>
  <si>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</si>
  <si>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</si>
  <si>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</si>
  <si>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</si>
  <si>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</si>
  <si>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</si>
  <si>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</si>
  <si>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</si>
  <si>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</si>
  <si>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</si>
  <si>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</si>
  <si>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</si>
  <si>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</si>
  <si>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</si>
  <si>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</si>
  <si>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</si>
  <si>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</si>
  <si>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</si>
  <si>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</si>
  <si>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</si>
  <si>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</si>
  <si>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</si>
  <si>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</si>
  <si>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</si>
  <si>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</si>
  <si>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</si>
  <si>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</si>
  <si>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</si>
  <si>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</si>
  <si>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</si>
  <si>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</si>
  <si>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</si>
  <si>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</si>
  <si>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</si>
  <si>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</si>
  <si>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</si>
  <si>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</si>
  <si>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</si>
  <si>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</si>
  <si>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</si>
  <si>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</si>
  <si>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</si>
  <si>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</si>
  <si>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</si>
  <si>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</si>
  <si>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</si>
  <si>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</si>
  <si>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</si>
  <si>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</si>
  <si>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</si>
  <si>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</si>
  <si>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</si>
  <si>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</si>
  <si>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</si>
  <si>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</si>
  <si>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</si>
  <si>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</si>
  <si>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</si>
  <si>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</si>
  <si>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</si>
  <si>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</si>
  <si>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</si>
  <si>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</si>
  <si>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</si>
  <si>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</si>
  <si>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</si>
  <si>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</si>
  <si>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</si>
  <si>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</si>
  <si>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</si>
  <si>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</si>
  <si>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</si>
  <si>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</si>
  <si>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</si>
  <si>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</si>
  <si>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</si>
  <si>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</si>
  <si>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</si>
  <si>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</si>
  <si>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</si>
  <si>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</si>
  <si>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</si>
  <si>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</si>
  <si>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</si>
  <si>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</si>
  <si>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</si>
  <si>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</si>
  <si>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</si>
  <si>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</si>
  <si>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</si>
  <si>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</si>
  <si>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</si>
  <si>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</si>
  <si>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</si>
  <si>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</si>
  <si>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</si>
  <si>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</si>
  <si>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</si>
  <si>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</si>
  <si>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</si>
  <si>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</si>
  <si>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</si>
  <si>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</si>
  <si>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</si>
  <si>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</si>
  <si>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</si>
  <si>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</si>
  <si>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</si>
  <si>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</si>
  <si>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</si>
  <si>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</si>
  <si>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</si>
  <si>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</si>
  <si>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</si>
  <si>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</si>
  <si>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</si>
  <si>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</si>
  <si>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</si>
  <si>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</si>
  <si>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</si>
  <si>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</si>
  <si>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</si>
  <si>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</si>
  <si>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</si>
  <si>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</si>
  <si>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</si>
  <si>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</si>
  <si>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</si>
  <si>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</si>
  <si>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</si>
  <si>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</si>
  <si>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</si>
  <si>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</si>
  <si>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</si>
  <si>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</si>
  <si>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</si>
  <si>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</si>
  <si>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</si>
  <si>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</si>
  <si>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</si>
  <si>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</si>
  <si>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</si>
  <si>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</si>
  <si>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</si>
  <si>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</si>
  <si>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</si>
  <si>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</si>
  <si>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</si>
  <si>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</si>
  <si>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</si>
  <si>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</si>
  <si>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</si>
  <si>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</si>
  <si>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</si>
  <si>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</si>
  <si>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</si>
  <si>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</si>
  <si>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</si>
  <si>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</si>
  <si>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</si>
  <si>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</si>
  <si>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</si>
  <si>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</si>
  <si>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</si>
  <si>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</si>
  <si>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</si>
  <si>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</si>
  <si>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</si>
  <si>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</si>
  <si>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</si>
  <si>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</si>
  <si>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</si>
  <si>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</si>
  <si>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</si>
  <si>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</si>
  <si>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</si>
  <si>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</si>
  <si>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</si>
  <si>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</si>
  <si>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</si>
  <si>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</si>
  <si>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</si>
  <si>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安心して働き続けられる職場環境調査研究事業</t>
    <phoneticPr fontId="5"/>
  </si>
  <si>
    <t>雇用環境・均等局</t>
    <phoneticPr fontId="5"/>
  </si>
  <si>
    <t>職業生活両立課</t>
    <phoneticPr fontId="5"/>
  </si>
  <si>
    <t>職業生活両立課長
尾田　進</t>
    <phoneticPr fontId="5"/>
  </si>
  <si>
    <t>雇用保険法第62条第1項第5号
育児・介護休業法</t>
    <phoneticPr fontId="5"/>
  </si>
  <si>
    <t>○</t>
  </si>
  <si>
    <t>仕事と家庭の両立を推進する観点から、解決すべき政策課題に機動的に対応するため、現状及び課題に関する実態把握等を民間団体への委託により行うもの。</t>
    <phoneticPr fontId="5"/>
  </si>
  <si>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phoneticPr fontId="5"/>
  </si>
  <si>
    <t>仕事と家庭両立支援事業等委託費</t>
    <phoneticPr fontId="5"/>
  </si>
  <si>
    <t>庁費</t>
    <phoneticPr fontId="5"/>
  </si>
  <si>
    <t>職員旅費</t>
    <rPh sb="0" eb="2">
      <t>ショクイン</t>
    </rPh>
    <rPh sb="2" eb="4">
      <t>リョヒ</t>
    </rPh>
    <phoneticPr fontId="5"/>
  </si>
  <si>
    <t>諸謝金</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</si>
  <si>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</si>
  <si>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</si>
  <si>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</si>
  <si>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</si>
  <si>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</si>
  <si>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</si>
  <si>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</si>
  <si>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</si>
  <si>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</si>
  <si>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</si>
  <si>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</si>
  <si>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</si>
  <si>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本事業は調査研究によって得られた結果を施策に反映することを目的としており、また、毎年度異なるテーマを取り扱っていることから、定量的な指標の設定はできない。</t>
    <phoneticPr fontId="5"/>
  </si>
  <si>
    <t>執行実績に基づく次年度予算額への反映</t>
    <phoneticPr fontId="5"/>
  </si>
  <si>
    <t>各年度の予算額（実績）</t>
    <phoneticPr fontId="5"/>
  </si>
  <si>
    <t>調査回答件数（企業＋労働者）</t>
    <rPh sb="0" eb="4">
      <t>チョウサカイトウ</t>
    </rPh>
    <rPh sb="4" eb="6">
      <t>ケンスウ</t>
    </rPh>
    <rPh sb="7" eb="9">
      <t>キギョウ</t>
    </rPh>
    <rPh sb="10" eb="13">
      <t>ロウドウシャ</t>
    </rPh>
    <phoneticPr fontId="5"/>
  </si>
  <si>
    <t>執行額（Ｘ）（百万円）／調査回答件数（Ｙ）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</si>
  <si>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</si>
  <si>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</si>
  <si>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</si>
  <si>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</si>
  <si>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し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</si>
  <si>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百万円</t>
    <rPh sb="0" eb="3">
      <t>ヒャクマンエン</t>
    </rPh>
    <phoneticPr fontId="5"/>
  </si>
  <si>
    <t>件</t>
    <rPh sb="0" eb="1">
      <t>ケン</t>
    </rPh>
    <phoneticPr fontId="5"/>
  </si>
  <si>
    <t>円</t>
    <rPh sb="0" eb="1">
      <t>エン</t>
    </rPh>
    <phoneticPr fontId="5"/>
  </si>
  <si>
    <t>X/Y</t>
    <phoneticPr fontId="5"/>
  </si>
  <si>
    <t>8/3,723</t>
    <phoneticPr fontId="5"/>
  </si>
  <si>
    <t>9/3,729</t>
    <phoneticPr fontId="5"/>
  </si>
  <si>
    <t>％</t>
    <phoneticPr fontId="5"/>
  </si>
  <si>
    <t>％</t>
    <phoneticPr fontId="5"/>
  </si>
  <si>
    <t>社</t>
    <rPh sb="0" eb="1">
      <t>シャ</t>
    </rPh>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</si>
  <si>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</si>
  <si>
    <t>育児・介護休業法の普及状況及びその影響を全国的に調査するものであるため、国で実施するのが適当である。</t>
  </si>
  <si>
    <t>成果目標の達成手段として位置づけられ、優先度の高い事業である。</t>
  </si>
  <si>
    <t>一般競争入札を行い契約額を決定し、事業目的が達成されるよう調査票発送対象を決定しているので、単位当たりコストは妥当なものである。</t>
  </si>
  <si>
    <t>‐</t>
  </si>
  <si>
    <t>仕事と家庭の両立に関する現状及び課題等に係る調査・分析に必要な経費のみで構成されており、必要最低限のものとなっている。</t>
  </si>
  <si>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</si>
  <si>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点検対象外</t>
    <phoneticPr fontId="5"/>
  </si>
  <si>
    <t>810</t>
    <phoneticPr fontId="5"/>
  </si>
  <si>
    <t>626</t>
    <phoneticPr fontId="5"/>
  </si>
  <si>
    <t>723</t>
    <phoneticPr fontId="5"/>
  </si>
  <si>
    <t>635</t>
    <phoneticPr fontId="5"/>
  </si>
  <si>
    <t>636</t>
    <phoneticPr fontId="5"/>
  </si>
  <si>
    <t>625</t>
    <phoneticPr fontId="5"/>
  </si>
  <si>
    <t>622</t>
    <phoneticPr fontId="5"/>
  </si>
  <si>
    <t>617</t>
    <phoneticPr fontId="5"/>
  </si>
  <si>
    <t>事業費</t>
    <rPh sb="0" eb="3">
      <t>ジギョウヒ</t>
    </rPh>
    <phoneticPr fontId="5"/>
  </si>
  <si>
    <t>管理諸経費</t>
    <rPh sb="0" eb="2">
      <t>カンリ</t>
    </rPh>
    <rPh sb="2" eb="5">
      <t>ショケイヒ</t>
    </rPh>
    <phoneticPr fontId="5"/>
  </si>
  <si>
    <t>調査研究人件費、業務費</t>
    <phoneticPr fontId="5"/>
  </si>
  <si>
    <t>一般管理費</t>
    <phoneticPr fontId="5"/>
  </si>
  <si>
    <t>三菱UFJリサーチ＆コンサルティング株式会社</t>
    <phoneticPr fontId="5"/>
  </si>
  <si>
    <t>仕事と家庭の両立に関する実態調査</t>
    <phoneticPr fontId="5"/>
  </si>
  <si>
    <t>安心して働き続けられる職場環境整備推進事業</t>
    <phoneticPr fontId="5"/>
  </si>
  <si>
    <t>無</t>
  </si>
  <si>
    <t>A.株式会社三菱ＵＦＪリサーチ＆コンサルティング株式会社</t>
    <rPh sb="24" eb="26">
      <t>カブシキ</t>
    </rPh>
    <rPh sb="26" eb="28">
      <t>カイシャ</t>
    </rPh>
    <phoneticPr fontId="5"/>
  </si>
  <si>
    <t>-</t>
    <phoneticPr fontId="5"/>
  </si>
  <si>
    <t>委員等旅費</t>
    <rPh sb="0" eb="2">
      <t>イイン</t>
    </rPh>
    <rPh sb="2" eb="3">
      <t>トウ</t>
    </rPh>
    <rPh sb="3" eb="5">
      <t>リョヒ</t>
    </rPh>
    <phoneticPr fontId="5"/>
  </si>
  <si>
    <t>‐</t>
    <phoneticPr fontId="5"/>
  </si>
  <si>
    <t xml:space="preserve">-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</si>
  <si>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</si>
  <si>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</si>
  <si>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</si>
  <si>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</si>
  <si>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</si>
  <si>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</si>
  <si>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</si>
  <si>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</si>
  <si>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</si>
  <si>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適正な調査の執行の観点からコスト削減に努め、その結果に基づいた次年度以降の予算額への反映。28～30年度においては、予算額の7割弱の執行となっていることから、より適切な予算と執行の関係になるよう、経費を精査する。</t>
    <phoneticPr fontId="5"/>
  </si>
  <si>
    <t>-</t>
    <phoneticPr fontId="5"/>
  </si>
  <si>
    <t>14/3,500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</si>
  <si>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</si>
  <si>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</si>
  <si>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</si>
  <si>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</si>
  <si>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</si>
  <si>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</si>
  <si>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</si>
  <si>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</si>
  <si>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</si>
  <si>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の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</si>
  <si>
    <t>△</t>
  </si>
  <si>
    <t>調査結果は法改正の際の参考資料などの論拠データとして役立てている。</t>
    <rPh sb="0" eb="2">
      <t>チョウサ</t>
    </rPh>
    <rPh sb="2" eb="4">
      <t>ケッカ</t>
    </rPh>
    <rPh sb="5" eb="8">
      <t>ホウカイセイ</t>
    </rPh>
    <rPh sb="9" eb="10">
      <t>サイ</t>
    </rPh>
    <rPh sb="11" eb="13">
      <t>サンコウ</t>
    </rPh>
    <rPh sb="13" eb="15">
      <t>シリョウ</t>
    </rPh>
    <rPh sb="18" eb="20">
      <t>ロンキョ</t>
    </rPh>
    <rPh sb="26" eb="28">
      <t>ヤクダ</t>
    </rPh>
    <phoneticPr fontId="5"/>
  </si>
  <si>
    <t>これまでの事業実績及び効果を踏まえ、必要最低限の手法に限定して事業を実施するなど、低コストを図っている。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1" eb="42">
      <t>テイ</t>
    </rPh>
    <rPh sb="46" eb="47">
      <t>ハカ</t>
    </rPh>
    <phoneticPr fontId="5"/>
  </si>
  <si>
    <t>有</t>
  </si>
  <si>
    <t>総合評価落札方式による入札により、競争性が確保されているが、一者応札にならないよう、入札説明会において、特定の業者しか応札できなような事業内容ではないことを十分に説明する。</t>
    <rPh sb="30" eb="32">
      <t>イッシャ</t>
    </rPh>
    <rPh sb="32" eb="34">
      <t>オウサツ</t>
    </rPh>
    <rPh sb="42" eb="44">
      <t>ニュウサツ</t>
    </rPh>
    <rPh sb="44" eb="46">
      <t>セツメイ</t>
    </rPh>
    <rPh sb="46" eb="47">
      <t>カイ</t>
    </rPh>
    <rPh sb="52" eb="54">
      <t>トクテイ</t>
    </rPh>
    <rPh sb="55" eb="57">
      <t>ギョウシャ</t>
    </rPh>
    <rPh sb="59" eb="61">
      <t>オウサツ</t>
    </rPh>
    <rPh sb="67" eb="69">
      <t>ジギョウ</t>
    </rPh>
    <rPh sb="69" eb="71">
      <t>ナイヨウ</t>
    </rPh>
    <rPh sb="78" eb="80">
      <t>ジュウブン</t>
    </rPh>
    <rPh sb="81" eb="83">
      <t>セツメイ</t>
    </rPh>
    <phoneticPr fontId="5"/>
  </si>
  <si>
    <t>本事業のうち、委託調査については進捗に見合った予算執行をしているが、事業の目標が達成できていない。しかし、執行面では一般競争入札（総合評価落札方式）による入札を行うことで、調査回答数１件当たり2,233円という単位あたりコストのもと、限られた予算の中で効率よく事業を執行することができていることから、引き続き適切な予算執行を図る。</t>
    <phoneticPr fontId="5"/>
  </si>
  <si>
    <t>委託事業で行った直近の調査では、庁費等による措置が一部生じなかったため、庁費等に不用が出ている。</t>
    <rPh sb="0" eb="2">
      <t>イタク</t>
    </rPh>
    <rPh sb="2" eb="4">
      <t>ジギョウ</t>
    </rPh>
    <rPh sb="5" eb="6">
      <t>オコナ</t>
    </rPh>
    <rPh sb="8" eb="10">
      <t>チョッキン</t>
    </rPh>
    <rPh sb="11" eb="13">
      <t>チョウサ</t>
    </rPh>
    <rPh sb="16" eb="18">
      <t>チョウヒ</t>
    </rPh>
    <rPh sb="18" eb="19">
      <t>ナド</t>
    </rPh>
    <rPh sb="22" eb="24">
      <t>ソチ</t>
    </rPh>
    <rPh sb="25" eb="27">
      <t>イチブ</t>
    </rPh>
    <rPh sb="27" eb="28">
      <t>ショウ</t>
    </rPh>
    <rPh sb="36" eb="38">
      <t>チョウヒ</t>
    </rPh>
    <rPh sb="38" eb="39">
      <t>トウ</t>
    </rPh>
    <rPh sb="40" eb="42">
      <t>フヨウ</t>
    </rPh>
    <rPh sb="43" eb="44">
      <t>デ</t>
    </rPh>
    <phoneticPr fontId="5"/>
  </si>
  <si>
    <t>活動実績を上回るものとなっており、見合ったものとなっている。</t>
    <rPh sb="0" eb="1">
      <t>カツドウ</t>
    </rPh>
    <rPh sb="1" eb="3">
      <t>ジッセキ</t>
    </rPh>
    <rPh sb="4" eb="6">
      <t>ウワマワ</t>
    </rPh>
    <rPh sb="16" eb="18">
      <t>ミア</t>
    </rPh>
    <phoneticPr fontId="5"/>
  </si>
  <si>
    <t>-</t>
    <phoneticPr fontId="5"/>
  </si>
  <si>
    <t xml:space="preserve"> 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</si>
  <si>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 xml:space="preserve">低執行となった理由は、入札差額及び直近の調査において庁費により行うことを予定していた措置を行わないこととしたことによるもの。
事業内容を精査したが、調査の実施に必要な経費のみを計上しており、縮減は困難であるため、前年度と同水準要求としたい。（増額は単価改定による見直しのためであり、要求内容の変更はない。） </t>
    <rPh sb="0" eb="1">
      <t>テイ</t>
    </rPh>
    <rPh sb="1" eb="3">
      <t>シッコウ</t>
    </rPh>
    <rPh sb="7" eb="9">
      <t>リユウ</t>
    </rPh>
    <rPh sb="11" eb="13">
      <t>ニュウサツ</t>
    </rPh>
    <rPh sb="13" eb="15">
      <t>サガク</t>
    </rPh>
    <rPh sb="15" eb="16">
      <t>オヨ</t>
    </rPh>
    <rPh sb="17" eb="19">
      <t>チョッキン</t>
    </rPh>
    <rPh sb="20" eb="22">
      <t>チョウサ</t>
    </rPh>
    <rPh sb="26" eb="28">
      <t>チョウヒ</t>
    </rPh>
    <rPh sb="31" eb="32">
      <t>オコナ</t>
    </rPh>
    <rPh sb="36" eb="38">
      <t>ヨテイ</t>
    </rPh>
    <rPh sb="42" eb="44">
      <t>ソチ</t>
    </rPh>
    <rPh sb="45" eb="46">
      <t>オコナ</t>
    </rPh>
    <rPh sb="63" eb="65">
      <t>ジギョウ</t>
    </rPh>
    <rPh sb="65" eb="67">
      <t>ナイヨウ</t>
    </rPh>
    <rPh sb="68" eb="70">
      <t>セイサ</t>
    </rPh>
    <rPh sb="74" eb="76">
      <t>チョウサ</t>
    </rPh>
    <rPh sb="77" eb="79">
      <t>ジッシ</t>
    </rPh>
    <rPh sb="80" eb="82">
      <t>ヒツヨウ</t>
    </rPh>
    <rPh sb="83" eb="85">
      <t>ケイヒ</t>
    </rPh>
    <rPh sb="88" eb="90">
      <t>ケイジョウ</t>
    </rPh>
    <rPh sb="95" eb="97">
      <t>シュクゲン</t>
    </rPh>
    <rPh sb="98" eb="100">
      <t>コンナン</t>
    </rPh>
    <rPh sb="106" eb="109">
      <t>ゼンネンド</t>
    </rPh>
    <rPh sb="110" eb="113">
      <t>ドウスイジュン</t>
    </rPh>
    <rPh sb="113" eb="115">
      <t>ヨウキュウ</t>
    </rPh>
    <rPh sb="121" eb="123">
      <t>ゾウガク</t>
    </rPh>
    <rPh sb="124" eb="126">
      <t>タンカ</t>
    </rPh>
    <rPh sb="126" eb="128">
      <t>カイテイ</t>
    </rPh>
    <rPh sb="131" eb="133">
      <t>ミナオ</t>
    </rPh>
    <rPh sb="141" eb="143">
      <t>ヨウキュウ</t>
    </rPh>
    <rPh sb="143" eb="145">
      <t>ナイヨウ</t>
    </rPh>
    <rPh sb="146" eb="148">
      <t>ヘンコウ</t>
    </rPh>
    <phoneticPr fontId="5"/>
  </si>
  <si>
    <t>会議費等の単価改定による増</t>
    <rPh sb="0" eb="3">
      <t>カイギヒ</t>
    </rPh>
    <rPh sb="3" eb="4">
      <t>トウ</t>
    </rPh>
    <rPh sb="5" eb="7">
      <t>タンカ</t>
    </rPh>
    <rPh sb="7" eb="9">
      <t>カイテイ</t>
    </rPh>
    <rPh sb="12" eb="13">
      <t>ゾウ</t>
    </rPh>
    <phoneticPr fontId="5"/>
  </si>
  <si>
    <t>｢少子化社会対策大綱｣(平成27年3月20日閣議決定)
「ニッポン一億総活躍プラン」(平成28年6月2日閣議決定)
「働き方改革実行計画」（平成29年３月28日働き方改革実現会議決定）
「女性活躍加速のための重点方針2019」（令和元年６月18日すべての女性が輝く社会づくり本部決定）
「経済財政運営と改革の基本方針2019」（令和元年６月21日閣議決定）
「成長戦略実行計画・成長戦略フォローアップ・令和元年度革新的事業活動に関する実行計画」（令和元年6月21日閣議決定）</t>
    <rPh sb="94" eb="96">
      <t>ジョセイ</t>
    </rPh>
    <rPh sb="96" eb="98">
      <t>カツヤク</t>
    </rPh>
    <rPh sb="98" eb="100">
      <t>カソク</t>
    </rPh>
    <rPh sb="104" eb="106">
      <t>ジュウテン</t>
    </rPh>
    <rPh sb="106" eb="108">
      <t>ホウシン</t>
    </rPh>
    <rPh sb="114" eb="116">
      <t>レイワ</t>
    </rPh>
    <rPh sb="116" eb="118">
      <t>ガンネン</t>
    </rPh>
    <rPh sb="119" eb="120">
      <t>ガツ</t>
    </rPh>
    <rPh sb="122" eb="123">
      <t>ニチ</t>
    </rPh>
    <rPh sb="127" eb="129">
      <t>ジョセイ</t>
    </rPh>
    <rPh sb="130" eb="131">
      <t>カガヤ</t>
    </rPh>
    <rPh sb="132" eb="134">
      <t>シャカイ</t>
    </rPh>
    <rPh sb="137" eb="139">
      <t>ホンブ</t>
    </rPh>
    <rPh sb="139" eb="141">
      <t>ケッテイ</t>
    </rPh>
    <phoneticPr fontId="5"/>
  </si>
  <si>
    <t>-</t>
    <phoneticPr fontId="5"/>
  </si>
  <si>
    <t>8/3,497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</si>
</sst>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107070</xdr:colOff>
      <xdr:row>741</xdr:row>
      <xdr:rowOff>18552</xdr:rowOff>
    </xdr:from>
    <xdr:to>
      <xdr:col>32</xdr:col>
      <xdr:colOff>105019</xdr:colOff>
      <xdr:row>743</xdr:row>
      <xdr:rowOff>25267</xdr:rowOff>
    </xdr:to>
    <xdr:sp macro="" textlink="">
      <xdr:nvSpPr>
        <xdr:cNvPr id="3" name="正方形/長方形 2"/>
        <xdr:cNvSpPr/>
      </xdr:nvSpPr>
      <xdr:spPr>
        <a:xfrm>
          <a:off x="4107570" y="47243502"/>
          <a:ext cx="2598274" cy="7115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８百万円</a:t>
          </a:r>
          <a:endParaRPr kumimoji="1" lang="en-US" altLang="ja-JP" sz="1100"/>
        </a:p>
      </xdr:txBody>
    </xdr:sp>
    <xdr:clientData/>
  </xdr:twoCellAnchor>
  <xdr:twoCellAnchor>
    <xdr:from>
      <xdr:col>26</xdr:col>
      <xdr:colOff>21305</xdr:colOff>
      <xdr:row>743</xdr:row>
      <xdr:rowOff>341689</xdr:rowOff>
    </xdr:from>
    <xdr:to>
      <xdr:col>26</xdr:col>
      <xdr:colOff>31887</xdr:colOff>
      <xdr:row>746</xdr:row>
      <xdr:rowOff>161498</xdr:rowOff>
    </xdr:to>
    <xdr:cxnSp macro="">
      <xdr:nvCxnSpPr>
        <xdr:cNvPr id="4" name="直線矢印コネクタ 3"/>
        <xdr:cNvCxnSpPr/>
      </xdr:nvCxnSpPr>
      <xdr:spPr>
        <a:xfrm flipH="1">
          <a:off x="5421980" y="48271489"/>
          <a:ext cx="10582" cy="8770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184178</xdr:colOff>
      <xdr:row>743</xdr:row>
      <xdr:rowOff>118064</xdr:rowOff>
    </xdr:from>
    <xdr:to>
      <xdr:col>35</xdr:col>
      <xdr:colOff>109326</xdr:colOff>
      <xdr:row>744</xdr:row>
      <xdr:rowOff>166761</xdr:rowOff>
    </xdr:to>
    <xdr:sp macro="" textlink="">
      <xdr:nvSpPr>
        <xdr:cNvPr id="5" name="テキスト ボックス 4"/>
        <xdr:cNvSpPr txBox="1"/>
      </xdr:nvSpPr>
      <xdr:spPr>
        <a:xfrm>
          <a:off x="4184678" y="48047864"/>
          <a:ext cx="3125548" cy="401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17</xdr:col>
      <xdr:colOff>12370</xdr:colOff>
      <xdr:row>747</xdr:row>
      <xdr:rowOff>232419</xdr:rowOff>
    </xdr:from>
    <xdr:to>
      <xdr:col>36</xdr:col>
      <xdr:colOff>194</xdr:colOff>
      <xdr:row>750</xdr:row>
      <xdr:rowOff>180602</xdr:rowOff>
    </xdr:to>
    <xdr:sp macro="" textlink="">
      <xdr:nvSpPr>
        <xdr:cNvPr id="6" name="正方形/長方形 5"/>
        <xdr:cNvSpPr/>
      </xdr:nvSpPr>
      <xdr:spPr>
        <a:xfrm>
          <a:off x="3612820" y="49571919"/>
          <a:ext cx="3788299" cy="10054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Ａ．株式会社三菱ＵＦＪリサーチ＆コンサルティング株式会社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18</xdr:col>
      <xdr:colOff>177307</xdr:colOff>
      <xdr:row>746</xdr:row>
      <xdr:rowOff>224998</xdr:rowOff>
    </xdr:from>
    <xdr:to>
      <xdr:col>34</xdr:col>
      <xdr:colOff>65700</xdr:colOff>
      <xdr:row>747</xdr:row>
      <xdr:rowOff>177485</xdr:rowOff>
    </xdr:to>
    <xdr:sp macro="" textlink="">
      <xdr:nvSpPr>
        <xdr:cNvPr id="7" name="正方形/長方形 6"/>
        <xdr:cNvSpPr/>
      </xdr:nvSpPr>
      <xdr:spPr>
        <a:xfrm>
          <a:off x="3977782" y="49212073"/>
          <a:ext cx="3088793" cy="3049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75321</xdr:colOff>
      <xdr:row>750</xdr:row>
      <xdr:rowOff>351309</xdr:rowOff>
    </xdr:from>
    <xdr:to>
      <xdr:col>35</xdr:col>
      <xdr:colOff>140366</xdr:colOff>
      <xdr:row>752</xdr:row>
      <xdr:rowOff>238400</xdr:rowOff>
    </xdr:to>
    <xdr:sp macro="" textlink="">
      <xdr:nvSpPr>
        <xdr:cNvPr id="8" name="テキスト ボックス 7"/>
        <xdr:cNvSpPr txBox="1"/>
      </xdr:nvSpPr>
      <xdr:spPr>
        <a:xfrm>
          <a:off x="4275846" y="50748084"/>
          <a:ext cx="3065420" cy="59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D1" zoomScale="80" zoomScaleNormal="75" zoomScaleSheetLayoutView="80" zoomScalePageLayoutView="85" workbookViewId="0">
      <selection activeCell="P19" sqref="P19:V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484</v>
      </c>
      <c r="AT2" s="941"/>
      <c r="AU2" s="941"/>
      <c r="AV2" s="52" t="str">
        <f>IF(AW2="", "", "-")</f>
        <v/>
      </c>
      <c r="AW2" s="912"/>
      <c r="AX2" s="912"/>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169</v>
      </c>
      <c r="H5" s="839"/>
      <c r="I5" s="839"/>
      <c r="J5" s="839"/>
      <c r="K5" s="839"/>
      <c r="L5" s="839"/>
      <c r="M5" s="840" t="s">
        <v>66</v>
      </c>
      <c r="N5" s="841"/>
      <c r="O5" s="841"/>
      <c r="P5" s="841"/>
      <c r="Q5" s="841"/>
      <c r="R5" s="842"/>
      <c r="S5" s="843" t="s">
        <v>131</v>
      </c>
      <c r="T5" s="839"/>
      <c r="U5" s="839"/>
      <c r="V5" s="839"/>
      <c r="W5" s="839"/>
      <c r="X5" s="844"/>
      <c r="Y5" s="700" t="s">
        <v>3</v>
      </c>
      <c r="Z5" s="545"/>
      <c r="AA5" s="545"/>
      <c r="AB5" s="545"/>
      <c r="AC5" s="545"/>
      <c r="AD5" s="546"/>
      <c r="AE5" s="701" t="s">
        <v>573</v>
      </c>
      <c r="AF5" s="701"/>
      <c r="AG5" s="701"/>
      <c r="AH5" s="701"/>
      <c r="AI5" s="701"/>
      <c r="AJ5" s="701"/>
      <c r="AK5" s="701"/>
      <c r="AL5" s="701"/>
      <c r="AM5" s="701"/>
      <c r="AN5" s="701"/>
      <c r="AO5" s="701"/>
      <c r="AP5" s="702"/>
      <c r="AQ5" s="703" t="s">
        <v>574</v>
      </c>
      <c r="AR5" s="704"/>
      <c r="AS5" s="704"/>
      <c r="AT5" s="704"/>
      <c r="AU5" s="704"/>
      <c r="AV5" s="704"/>
      <c r="AW5" s="704"/>
      <c r="AX5" s="705"/>
    </row>
    <row r="6" spans="1:50" ht="39" customHeight="1" x14ac:dyDescent="0.15">
      <c r="A6" s="708" t="s">
        <v>4</v>
      </c>
      <c r="B6" s="709"/>
      <c r="C6" s="709"/>
      <c r="D6" s="709"/>
      <c r="E6" s="709"/>
      <c r="F6" s="709"/>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46.2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3" t="s">
        <v>516</v>
      </c>
      <c r="Z7" s="445"/>
      <c r="AA7" s="445"/>
      <c r="AB7" s="445"/>
      <c r="AC7" s="445"/>
      <c r="AD7" s="924"/>
      <c r="AE7" s="913" t="s">
        <v>677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378</v>
      </c>
      <c r="B8" s="498"/>
      <c r="C8" s="498"/>
      <c r="D8" s="498"/>
      <c r="E8" s="498"/>
      <c r="F8" s="499"/>
      <c r="G8" s="942" t="str">
        <f>入力規則等!A28</f>
        <v>高齢社会対策、子ども・若者育成支援、少子化社会対策、男女共同参画</v>
      </c>
      <c r="H8" s="722"/>
      <c r="I8" s="722"/>
      <c r="J8" s="722"/>
      <c r="K8" s="722"/>
      <c r="L8" s="722"/>
      <c r="M8" s="722"/>
      <c r="N8" s="722"/>
      <c r="O8" s="722"/>
      <c r="P8" s="722"/>
      <c r="Q8" s="722"/>
      <c r="R8" s="722"/>
      <c r="S8" s="722"/>
      <c r="T8" s="722"/>
      <c r="U8" s="722"/>
      <c r="V8" s="722"/>
      <c r="W8" s="722"/>
      <c r="X8" s="943"/>
      <c r="Y8" s="845" t="s">
        <v>379</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577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578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13</v>
      </c>
      <c r="Q13" s="660"/>
      <c r="R13" s="660"/>
      <c r="S13" s="660"/>
      <c r="T13" s="660"/>
      <c r="U13" s="660"/>
      <c r="V13" s="661"/>
      <c r="W13" s="659">
        <v>13</v>
      </c>
      <c r="X13" s="660"/>
      <c r="Y13" s="660"/>
      <c r="Z13" s="660"/>
      <c r="AA13" s="660"/>
      <c r="AB13" s="660"/>
      <c r="AC13" s="661"/>
      <c r="AD13" s="659">
        <v>13</v>
      </c>
      <c r="AE13" s="660"/>
      <c r="AF13" s="660"/>
      <c r="AG13" s="660"/>
      <c r="AH13" s="660"/>
      <c r="AI13" s="660"/>
      <c r="AJ13" s="661"/>
      <c r="AK13" s="659">
        <v>14</v>
      </c>
      <c r="AL13" s="660"/>
      <c r="AM13" s="660"/>
      <c r="AN13" s="660"/>
      <c r="AO13" s="660"/>
      <c r="AP13" s="660"/>
      <c r="AQ13" s="661"/>
      <c r="AR13" s="920">
        <v>14</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591</v>
      </c>
      <c r="Q14" s="660"/>
      <c r="R14" s="660"/>
      <c r="S14" s="660"/>
      <c r="T14" s="660"/>
      <c r="U14" s="660"/>
      <c r="V14" s="661"/>
      <c r="W14" s="659" t="s">
        <v>586</v>
      </c>
      <c r="X14" s="660"/>
      <c r="Y14" s="660"/>
      <c r="Z14" s="660"/>
      <c r="AA14" s="660"/>
      <c r="AB14" s="660"/>
      <c r="AC14" s="661"/>
      <c r="AD14" s="659" t="s">
        <v>586</v>
      </c>
      <c r="AE14" s="660"/>
      <c r="AF14" s="660"/>
      <c r="AG14" s="660"/>
      <c r="AH14" s="660"/>
      <c r="AI14" s="660"/>
      <c r="AJ14" s="661"/>
      <c r="AK14" s="659" t="s">
        <v>586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586</v>
      </c>
      <c r="Q15" s="660"/>
      <c r="R15" s="660"/>
      <c r="S15" s="660"/>
      <c r="T15" s="660"/>
      <c r="U15" s="660"/>
      <c r="V15" s="661"/>
      <c r="W15" s="659" t="s">
        <v>586</v>
      </c>
      <c r="X15" s="660"/>
      <c r="Y15" s="660"/>
      <c r="Z15" s="660"/>
      <c r="AA15" s="660"/>
      <c r="AB15" s="660"/>
      <c r="AC15" s="661"/>
      <c r="AD15" s="659" t="s">
        <v>586</v>
      </c>
      <c r="AE15" s="660"/>
      <c r="AF15" s="660"/>
      <c r="AG15" s="660"/>
      <c r="AH15" s="660"/>
      <c r="AI15" s="660"/>
      <c r="AJ15" s="661"/>
      <c r="AK15" s="659" t="s">
        <v>586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586</v>
      </c>
      <c r="Q16" s="660"/>
      <c r="R16" s="660"/>
      <c r="S16" s="660"/>
      <c r="T16" s="660"/>
      <c r="U16" s="660"/>
      <c r="V16" s="661"/>
      <c r="W16" s="659" t="s">
        <v>593</v>
      </c>
      <c r="X16" s="660"/>
      <c r="Y16" s="660"/>
      <c r="Z16" s="660"/>
      <c r="AA16" s="660"/>
      <c r="AB16" s="660"/>
      <c r="AC16" s="661"/>
      <c r="AD16" s="659" t="s">
        <v>586</v>
      </c>
      <c r="AE16" s="660"/>
      <c r="AF16" s="660"/>
      <c r="AG16" s="660"/>
      <c r="AH16" s="660"/>
      <c r="AI16" s="660"/>
      <c r="AJ16" s="661"/>
      <c r="AK16" s="659" t="s">
        <v>586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v>-1</v>
      </c>
      <c r="Q17" s="660"/>
      <c r="R17" s="660"/>
      <c r="S17" s="660"/>
      <c r="T17" s="660"/>
      <c r="U17" s="660"/>
      <c r="V17" s="661"/>
      <c r="W17" s="659" t="s">
        <v>592</v>
      </c>
      <c r="X17" s="660"/>
      <c r="Y17" s="660"/>
      <c r="Z17" s="660"/>
      <c r="AA17" s="660"/>
      <c r="AB17" s="660"/>
      <c r="AC17" s="661"/>
      <c r="AD17" s="659" t="s">
        <v>594</v>
      </c>
      <c r="AE17" s="660"/>
      <c r="AF17" s="660"/>
      <c r="AG17" s="660"/>
      <c r="AH17" s="660"/>
      <c r="AI17" s="660"/>
      <c r="AJ17" s="661"/>
      <c r="AK17" s="659" t="s">
        <v>586</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78">
        <f>SUM(P13:V17)</f>
        <v>12</v>
      </c>
      <c r="Q18" s="879"/>
      <c r="R18" s="879"/>
      <c r="S18" s="879"/>
      <c r="T18" s="879"/>
      <c r="U18" s="879"/>
      <c r="V18" s="880"/>
      <c r="W18" s="878">
        <f>SUM(W13:AC17)</f>
        <v>13</v>
      </c>
      <c r="X18" s="879"/>
      <c r="Y18" s="879"/>
      <c r="Z18" s="879"/>
      <c r="AA18" s="879"/>
      <c r="AB18" s="879"/>
      <c r="AC18" s="880"/>
      <c r="AD18" s="878">
        <f>SUM(AD13:AJ17)</f>
        <v>13</v>
      </c>
      <c r="AE18" s="879"/>
      <c r="AF18" s="879"/>
      <c r="AG18" s="879"/>
      <c r="AH18" s="879"/>
      <c r="AI18" s="879"/>
      <c r="AJ18" s="880"/>
      <c r="AK18" s="878">
        <f>SUM(AK13:AQ17)</f>
        <v>14</v>
      </c>
      <c r="AL18" s="879"/>
      <c r="AM18" s="879"/>
      <c r="AN18" s="879"/>
      <c r="AO18" s="879"/>
      <c r="AP18" s="879"/>
      <c r="AQ18" s="880"/>
      <c r="AR18" s="878">
        <f>SUM(AR13:AX17)</f>
        <v>14</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59">
        <v>8</v>
      </c>
      <c r="Q19" s="660"/>
      <c r="R19" s="660"/>
      <c r="S19" s="660"/>
      <c r="T19" s="660"/>
      <c r="U19" s="660"/>
      <c r="V19" s="661"/>
      <c r="W19" s="659">
        <v>9</v>
      </c>
      <c r="X19" s="660"/>
      <c r="Y19" s="660"/>
      <c r="Z19" s="660"/>
      <c r="AA19" s="660"/>
      <c r="AB19" s="660"/>
      <c r="AC19" s="661"/>
      <c r="AD19" s="659">
        <v>8</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6" t="s">
        <v>10</v>
      </c>
      <c r="H20" s="877"/>
      <c r="I20" s="877"/>
      <c r="J20" s="877"/>
      <c r="K20" s="877"/>
      <c r="L20" s="877"/>
      <c r="M20" s="877"/>
      <c r="N20" s="877"/>
      <c r="O20" s="877"/>
      <c r="P20" s="318">
        <f>IF(P18=0, "-", SUM(P19)/P18)</f>
        <v>0.66666666666666663</v>
      </c>
      <c r="Q20" s="318"/>
      <c r="R20" s="318"/>
      <c r="S20" s="318"/>
      <c r="T20" s="318"/>
      <c r="U20" s="318"/>
      <c r="V20" s="318"/>
      <c r="W20" s="318">
        <f t="shared" ref="W20" si="0">IF(W18=0, "-", SUM(W19)/W18)</f>
        <v>0.69230769230769229</v>
      </c>
      <c r="X20" s="318"/>
      <c r="Y20" s="318"/>
      <c r="Z20" s="318"/>
      <c r="AA20" s="318"/>
      <c r="AB20" s="318"/>
      <c r="AC20" s="318"/>
      <c r="AD20" s="318">
        <f t="shared" ref="AD20" si="1">IF(AD18=0, "-", SUM(AD19)/AD18)</f>
        <v>0.61538461538461542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47"/>
      <c r="G21" s="316" t="s">
        <v>478</v>
      </c>
      <c r="H21" s="317"/>
      <c r="I21" s="317"/>
      <c r="J21" s="317"/>
      <c r="K21" s="317"/>
      <c r="L21" s="317"/>
      <c r="M21" s="317"/>
      <c r="N21" s="317"/>
      <c r="O21" s="317"/>
      <c r="P21" s="318">
        <f>IF(P19=0, "-", SUM(P19)/SUM(P13,P14))</f>
        <v>0.61538461538461542</v>
      </c>
      <c r="Q21" s="318"/>
      <c r="R21" s="318"/>
      <c r="S21" s="318"/>
      <c r="T21" s="318"/>
      <c r="U21" s="318"/>
      <c r="V21" s="318"/>
      <c r="W21" s="318">
        <f t="shared" ref="W21" si="2">IF(W19=0, "-", SUM(W19)/SUM(W13,W14))</f>
        <v>0.69230769230769229</v>
      </c>
      <c r="X21" s="318"/>
      <c r="Y21" s="318"/>
      <c r="Z21" s="318"/>
      <c r="AA21" s="318"/>
      <c r="AB21" s="318"/>
      <c r="AC21" s="318"/>
      <c r="AD21" s="318">
        <f t="shared" ref="AD21" si="3">IF(AD19=0, "-", SUM(AD19)/SUM(AD13,AD14))</f>
        <v>0.61538461538461542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20">
        <v>9</v>
      </c>
      <c r="Q23" s="921"/>
      <c r="R23" s="921"/>
      <c r="S23" s="921"/>
      <c r="T23" s="921"/>
      <c r="U23" s="921"/>
      <c r="V23" s="938"/>
      <c r="W23" s="920">
        <v>9</v>
      </c>
      <c r="X23" s="921"/>
      <c r="Y23" s="921"/>
      <c r="Z23" s="921"/>
      <c r="AA23" s="921"/>
      <c r="AB23" s="921"/>
      <c r="AC23" s="938"/>
      <c r="AD23" s="975" t="s">
        <v>676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580</v>
      </c>
      <c r="H24" s="957"/>
      <c r="I24" s="957"/>
      <c r="J24" s="957"/>
      <c r="K24" s="957"/>
      <c r="L24" s="957"/>
      <c r="M24" s="957"/>
      <c r="N24" s="957"/>
      <c r="O24" s="958"/>
      <c r="P24" s="659">
        <v>3</v>
      </c>
      <c r="Q24" s="660"/>
      <c r="R24" s="660"/>
      <c r="S24" s="660"/>
      <c r="T24" s="660"/>
      <c r="U24" s="660"/>
      <c r="V24" s="661"/>
      <c r="W24" s="659">
        <v>3</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581</v>
      </c>
      <c r="H25" s="957"/>
      <c r="I25" s="957"/>
      <c r="J25" s="957"/>
      <c r="K25" s="957"/>
      <c r="L25" s="957"/>
      <c r="M25" s="957"/>
      <c r="N25" s="957"/>
      <c r="O25" s="958"/>
      <c r="P25" s="659">
        <v>1</v>
      </c>
      <c r="Q25" s="660"/>
      <c r="R25" s="660"/>
      <c r="S25" s="660"/>
      <c r="T25" s="660"/>
      <c r="U25" s="660"/>
      <c r="V25" s="661"/>
      <c r="W25" s="659">
        <v>1</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582</v>
      </c>
      <c r="H26" s="957"/>
      <c r="I26" s="957"/>
      <c r="J26" s="957"/>
      <c r="K26" s="957"/>
      <c r="L26" s="957"/>
      <c r="M26" s="957"/>
      <c r="N26" s="957"/>
      <c r="O26" s="958"/>
      <c r="P26" s="659">
        <v>1</v>
      </c>
      <c r="Q26" s="660"/>
      <c r="R26" s="660"/>
      <c r="S26" s="660"/>
      <c r="T26" s="660"/>
      <c r="U26" s="660"/>
      <c r="V26" s="661"/>
      <c r="W26" s="659">
        <v>1</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640</v>
      </c>
      <c r="H27" s="957"/>
      <c r="I27" s="957"/>
      <c r="J27" s="957"/>
      <c r="K27" s="957"/>
      <c r="L27" s="957"/>
      <c r="M27" s="957"/>
      <c r="N27" s="957"/>
      <c r="O27" s="958"/>
      <c r="P27" s="659">
        <v>0</v>
      </c>
      <c r="Q27" s="660"/>
      <c r="R27" s="660"/>
      <c r="S27" s="660"/>
      <c r="T27" s="660"/>
      <c r="U27" s="660"/>
      <c r="V27" s="661"/>
      <c r="W27" s="659">
        <v>0</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9">
        <f>AK13</f>
        <v>14</v>
      </c>
      <c r="Q29" s="660"/>
      <c r="R29" s="660"/>
      <c r="S29" s="660"/>
      <c r="T29" s="660"/>
      <c r="U29" s="660"/>
      <c r="V29" s="661"/>
      <c r="W29" s="934">
        <f>AR13</f>
        <v>14</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6" t="s">
        <v>528</v>
      </c>
      <c r="AN30" s="916"/>
      <c r="AO30" s="916"/>
      <c r="AP30" s="857"/>
      <c r="AQ30" s="769" t="s">
        <v>354</v>
      </c>
      <c r="AR30" s="770"/>
      <c r="AS30" s="770"/>
      <c r="AT30" s="771"/>
      <c r="AU30" s="776" t="s">
        <v>253</v>
      </c>
      <c r="AV30" s="776"/>
      <c r="AW30" s="776"/>
      <c r="AX30" s="91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586</v>
      </c>
      <c r="AR31" s="200"/>
      <c r="AS31" s="133" t="s">
        <v>355</v>
      </c>
      <c r="AT31" s="134"/>
      <c r="AU31" s="199" t="s">
        <v>586</v>
      </c>
      <c r="AV31" s="199"/>
      <c r="AW31" s="400" t="s">
        <v>300</v>
      </c>
      <c r="AX31" s="401"/>
    </row>
    <row r="32" spans="1:50" ht="23.25" customHeight="1" x14ac:dyDescent="0.15">
      <c r="A32" s="405"/>
      <c r="B32" s="403"/>
      <c r="C32" s="403"/>
      <c r="D32" s="403"/>
      <c r="E32" s="403"/>
      <c r="F32" s="404"/>
      <c r="G32" s="566" t="s">
        <v>584</v>
      </c>
      <c r="H32" s="567"/>
      <c r="I32" s="567"/>
      <c r="J32" s="567"/>
      <c r="K32" s="567"/>
      <c r="L32" s="567"/>
      <c r="M32" s="567"/>
      <c r="N32" s="567"/>
      <c r="O32" s="568"/>
      <c r="P32" s="105" t="s">
        <v>585</v>
      </c>
      <c r="Q32" s="105"/>
      <c r="R32" s="105"/>
      <c r="S32" s="105"/>
      <c r="T32" s="105"/>
      <c r="U32" s="105"/>
      <c r="V32" s="105"/>
      <c r="W32" s="105"/>
      <c r="X32" s="106"/>
      <c r="Y32" s="473" t="s">
        <v>12</v>
      </c>
      <c r="Z32" s="533"/>
      <c r="AA32" s="534"/>
      <c r="AB32" s="463" t="s">
        <v>584</v>
      </c>
      <c r="AC32" s="463"/>
      <c r="AD32" s="463"/>
      <c r="AE32" s="218" t="s">
        <v>587</v>
      </c>
      <c r="AF32" s="219"/>
      <c r="AG32" s="219"/>
      <c r="AH32" s="219"/>
      <c r="AI32" s="218" t="s">
        <v>588</v>
      </c>
      <c r="AJ32" s="219"/>
      <c r="AK32" s="219"/>
      <c r="AL32" s="219"/>
      <c r="AM32" s="218" t="s">
        <v>586</v>
      </c>
      <c r="AN32" s="219"/>
      <c r="AO32" s="219"/>
      <c r="AP32" s="219"/>
      <c r="AQ32" s="341" t="s">
        <v>586</v>
      </c>
      <c r="AR32" s="207"/>
      <c r="AS32" s="207"/>
      <c r="AT32" s="342"/>
      <c r="AU32" s="219" t="s">
        <v>592</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464" t="s">
        <v>583</v>
      </c>
      <c r="AC33" s="465"/>
      <c r="AD33" s="466"/>
      <c r="AE33" s="218" t="s">
        <v>587</v>
      </c>
      <c r="AF33" s="219"/>
      <c r="AG33" s="219"/>
      <c r="AH33" s="219"/>
      <c r="AI33" s="218" t="s">
        <v>587</v>
      </c>
      <c r="AJ33" s="219"/>
      <c r="AK33" s="219"/>
      <c r="AL33" s="219"/>
      <c r="AM33" s="218" t="s">
        <v>586</v>
      </c>
      <c r="AN33" s="219"/>
      <c r="AO33" s="219"/>
      <c r="AP33" s="219"/>
      <c r="AQ33" s="341" t="s">
        <v>591</v>
      </c>
      <c r="AR33" s="207"/>
      <c r="AS33" s="207"/>
      <c r="AT33" s="342"/>
      <c r="AU33" s="219" t="s">
        <v>586</v>
      </c>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t="s">
        <v>586</v>
      </c>
      <c r="AF34" s="219"/>
      <c r="AG34" s="219"/>
      <c r="AH34" s="219"/>
      <c r="AI34" s="218" t="s">
        <v>589</v>
      </c>
      <c r="AJ34" s="219"/>
      <c r="AK34" s="219"/>
      <c r="AL34" s="219"/>
      <c r="AM34" s="218" t="s">
        <v>590</v>
      </c>
      <c r="AN34" s="219"/>
      <c r="AO34" s="219"/>
      <c r="AP34" s="219"/>
      <c r="AQ34" s="341" t="s">
        <v>592</v>
      </c>
      <c r="AR34" s="207"/>
      <c r="AS34" s="207"/>
      <c r="AT34" s="342"/>
      <c r="AU34" s="219" t="s">
        <v>586</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11"/>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11"/>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1"/>
      <c r="B76" s="512"/>
      <c r="C76" s="512"/>
      <c r="D76" s="512"/>
      <c r="E76" s="512"/>
      <c r="F76" s="513"/>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1"/>
      <c r="B77" s="512"/>
      <c r="C77" s="512"/>
      <c r="D77" s="512"/>
      <c r="E77" s="512"/>
      <c r="F77" s="513"/>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5" t="s">
        <v>509</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48"/>
    </row>
    <row r="80" spans="1:50" ht="18.75" customHeight="1" x14ac:dyDescent="0.15">
      <c r="A80" s="863"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4"/>
      <c r="B82" s="529"/>
      <c r="C82" s="430"/>
      <c r="D82" s="430"/>
      <c r="E82" s="430"/>
      <c r="F82" s="431"/>
      <c r="G82" s="678" t="s">
        <v>595</v>
      </c>
      <c r="H82" s="678"/>
      <c r="I82" s="678"/>
      <c r="J82" s="678"/>
      <c r="K82" s="678"/>
      <c r="L82" s="678"/>
      <c r="M82" s="678"/>
      <c r="N82" s="678"/>
      <c r="O82" s="678"/>
      <c r="P82" s="678"/>
      <c r="Q82" s="678"/>
      <c r="R82" s="678"/>
      <c r="S82" s="678"/>
      <c r="T82" s="678"/>
      <c r="U82" s="678"/>
      <c r="V82" s="678"/>
      <c r="W82" s="678"/>
      <c r="X82" s="678"/>
      <c r="Y82" s="678"/>
      <c r="Z82" s="678"/>
      <c r="AA82" s="679"/>
      <c r="AB82" s="884" t="s">
        <v>652</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customHeight="1" x14ac:dyDescent="0.15">
      <c r="A83" s="86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t="s">
        <v>646</v>
      </c>
      <c r="AR86" s="199"/>
      <c r="AS86" s="133" t="s">
        <v>355</v>
      </c>
      <c r="AT86" s="134"/>
      <c r="AU86" s="199">
        <v>31</v>
      </c>
      <c r="AV86" s="199"/>
      <c r="AW86" s="400" t="s">
        <v>300</v>
      </c>
      <c r="AX86" s="401"/>
      <c r="AY86" s="10"/>
      <c r="AZ86" s="10"/>
      <c r="BA86" s="10"/>
      <c r="BB86" s="10"/>
      <c r="BC86" s="10"/>
      <c r="BD86" s="10"/>
      <c r="BE86" s="10"/>
      <c r="BF86" s="10"/>
      <c r="BG86" s="10"/>
      <c r="BH86" s="10"/>
    </row>
    <row r="87" spans="1:60" ht="23.25" customHeight="1" x14ac:dyDescent="0.15">
      <c r="A87" s="864"/>
      <c r="B87" s="430"/>
      <c r="C87" s="430"/>
      <c r="D87" s="430"/>
      <c r="E87" s="430"/>
      <c r="F87" s="431"/>
      <c r="G87" s="104" t="s">
        <v>596</v>
      </c>
      <c r="H87" s="105"/>
      <c r="I87" s="105"/>
      <c r="J87" s="105"/>
      <c r="K87" s="105"/>
      <c r="L87" s="105"/>
      <c r="M87" s="105"/>
      <c r="N87" s="105"/>
      <c r="O87" s="106"/>
      <c r="P87" s="105" t="s">
        <v>597</v>
      </c>
      <c r="Q87" s="516"/>
      <c r="R87" s="516"/>
      <c r="S87" s="516"/>
      <c r="T87" s="516"/>
      <c r="U87" s="516"/>
      <c r="V87" s="516"/>
      <c r="W87" s="516"/>
      <c r="X87" s="517"/>
      <c r="Y87" s="563" t="s">
        <v>62</v>
      </c>
      <c r="Z87" s="564"/>
      <c r="AA87" s="565"/>
      <c r="AB87" s="463" t="s">
        <v>605</v>
      </c>
      <c r="AC87" s="463"/>
      <c r="AD87" s="463"/>
      <c r="AE87" s="218">
        <v>8</v>
      </c>
      <c r="AF87" s="219"/>
      <c r="AG87" s="219"/>
      <c r="AH87" s="219"/>
      <c r="AI87" s="218">
        <v>9</v>
      </c>
      <c r="AJ87" s="219"/>
      <c r="AK87" s="219"/>
      <c r="AL87" s="219"/>
      <c r="AM87" s="218">
        <v>8</v>
      </c>
      <c r="AN87" s="219"/>
      <c r="AO87" s="219"/>
      <c r="AP87" s="219"/>
      <c r="AQ87" s="341" t="s">
        <v>647</v>
      </c>
      <c r="AR87" s="207"/>
      <c r="AS87" s="207"/>
      <c r="AT87" s="342"/>
      <c r="AU87" s="219" t="s">
        <v>653</v>
      </c>
      <c r="AV87" s="219"/>
      <c r="AW87" s="219"/>
      <c r="AX87" s="221"/>
    </row>
    <row r="88" spans="1:60" ht="23.25" customHeight="1" x14ac:dyDescent="0.15">
      <c r="A88" s="864"/>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t="s">
        <v>605</v>
      </c>
      <c r="AC88" s="525"/>
      <c r="AD88" s="525"/>
      <c r="AE88" s="218">
        <v>13</v>
      </c>
      <c r="AF88" s="219"/>
      <c r="AG88" s="219"/>
      <c r="AH88" s="219"/>
      <c r="AI88" s="218">
        <v>13</v>
      </c>
      <c r="AJ88" s="219"/>
      <c r="AK88" s="219"/>
      <c r="AL88" s="219"/>
      <c r="AM88" s="218">
        <v>13</v>
      </c>
      <c r="AN88" s="219"/>
      <c r="AO88" s="219"/>
      <c r="AP88" s="219"/>
      <c r="AQ88" s="341" t="s">
        <v>646</v>
      </c>
      <c r="AR88" s="207"/>
      <c r="AS88" s="207"/>
      <c r="AT88" s="342"/>
      <c r="AU88" s="219">
        <v>14</v>
      </c>
      <c r="AV88" s="219"/>
      <c r="AW88" s="219"/>
      <c r="AX88" s="221"/>
      <c r="AY88" s="10"/>
      <c r="AZ88" s="10"/>
      <c r="BA88" s="10"/>
      <c r="BB88" s="10"/>
      <c r="BC88" s="10"/>
    </row>
    <row r="89" spans="1:60" ht="23.25" customHeight="1" thickBot="1" x14ac:dyDescent="0.2">
      <c r="A89" s="864"/>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v>61.5</v>
      </c>
      <c r="AF89" s="219"/>
      <c r="AG89" s="219"/>
      <c r="AH89" s="219"/>
      <c r="AI89" s="218">
        <v>69.2</v>
      </c>
      <c r="AJ89" s="219"/>
      <c r="AK89" s="219"/>
      <c r="AL89" s="219"/>
      <c r="AM89" s="218">
        <v>61.5</v>
      </c>
      <c r="AN89" s="219"/>
      <c r="AO89" s="219"/>
      <c r="AP89" s="219"/>
      <c r="AQ89" s="341" t="s">
        <v>647</v>
      </c>
      <c r="AR89" s="207"/>
      <c r="AS89" s="207"/>
      <c r="AT89" s="342"/>
      <c r="AU89" s="219" t="s">
        <v>653</v>
      </c>
      <c r="AV89" s="219"/>
      <c r="AW89" s="219"/>
      <c r="AX89" s="221"/>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64"/>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4"/>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thickBot="1" x14ac:dyDescent="0.2">
      <c r="A94" s="864"/>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64"/>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4"/>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5"/>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598</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606</v>
      </c>
      <c r="AC101" s="463"/>
      <c r="AD101" s="463"/>
      <c r="AE101" s="218">
        <v>3723</v>
      </c>
      <c r="AF101" s="219"/>
      <c r="AG101" s="219"/>
      <c r="AH101" s="220"/>
      <c r="AI101" s="218">
        <v>3729</v>
      </c>
      <c r="AJ101" s="219"/>
      <c r="AK101" s="219"/>
      <c r="AL101" s="220"/>
      <c r="AM101" s="218">
        <v>3497</v>
      </c>
      <c r="AN101" s="219"/>
      <c r="AO101" s="219"/>
      <c r="AP101" s="220"/>
      <c r="AQ101" s="218" t="s">
        <v>648</v>
      </c>
      <c r="AR101" s="219"/>
      <c r="AS101" s="219"/>
      <c r="AT101" s="220"/>
      <c r="AU101" s="218" t="s">
        <v>678</v>
      </c>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606</v>
      </c>
      <c r="AC102" s="463"/>
      <c r="AD102" s="463"/>
      <c r="AE102" s="420" t="s">
        <v>586</v>
      </c>
      <c r="AF102" s="420"/>
      <c r="AG102" s="420"/>
      <c r="AH102" s="420"/>
      <c r="AI102" s="420">
        <v>3500</v>
      </c>
      <c r="AJ102" s="420"/>
      <c r="AK102" s="420"/>
      <c r="AL102" s="420"/>
      <c r="AM102" s="420">
        <v>3500</v>
      </c>
      <c r="AN102" s="420"/>
      <c r="AO102" s="420"/>
      <c r="AP102" s="420"/>
      <c r="AQ102" s="273">
        <v>3500</v>
      </c>
      <c r="AR102" s="274"/>
      <c r="AS102" s="274"/>
      <c r="AT102" s="319"/>
      <c r="AU102" s="273">
        <v>3500</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c r="AC104" s="548"/>
      <c r="AD104" s="54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599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607</v>
      </c>
      <c r="AC116" s="465"/>
      <c r="AD116" s="466"/>
      <c r="AE116" s="420">
        <v>2149</v>
      </c>
      <c r="AF116" s="420"/>
      <c r="AG116" s="420"/>
      <c r="AH116" s="420"/>
      <c r="AI116" s="420">
        <v>2414</v>
      </c>
      <c r="AJ116" s="420"/>
      <c r="AK116" s="420"/>
      <c r="AL116" s="420"/>
      <c r="AM116" s="420">
        <v>2288</v>
      </c>
      <c r="AN116" s="420"/>
      <c r="AO116" s="420"/>
      <c r="AP116" s="420"/>
      <c r="AQ116" s="218">
        <v>4000</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608</v>
      </c>
      <c r="AC117" s="475"/>
      <c r="AD117" s="476"/>
      <c r="AE117" s="553" t="s">
        <v>609</v>
      </c>
      <c r="AF117" s="553"/>
      <c r="AG117" s="553"/>
      <c r="AH117" s="553"/>
      <c r="AI117" s="553" t="s">
        <v>610</v>
      </c>
      <c r="AJ117" s="553"/>
      <c r="AK117" s="553"/>
      <c r="AL117" s="553"/>
      <c r="AM117" s="553" t="s">
        <v>679</v>
      </c>
      <c r="AN117" s="553"/>
      <c r="AO117" s="553"/>
      <c r="AP117" s="553"/>
      <c r="AQ117" s="553" t="s">
        <v>654</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43.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43.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3.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43.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43.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3.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1"/>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43.5" hidden="1" customHeight="1" x14ac:dyDescent="0.15">
      <c r="A127" s="633"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43.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3.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611</v>
      </c>
      <c r="AC134" s="205"/>
      <c r="AD134" s="205"/>
      <c r="AE134" s="206">
        <v>3.2</v>
      </c>
      <c r="AF134" s="207"/>
      <c r="AG134" s="207"/>
      <c r="AH134" s="207"/>
      <c r="AI134" s="206">
        <v>5.0999999999999996</v>
      </c>
      <c r="AJ134" s="207"/>
      <c r="AK134" s="207"/>
      <c r="AL134" s="207"/>
      <c r="AM134" s="206">
        <v>6.16</v>
      </c>
      <c r="AN134" s="207"/>
      <c r="AO134" s="207"/>
      <c r="AP134" s="207"/>
      <c r="AQ134" s="392" t="s">
        <v>639</v>
      </c>
      <c r="AR134" s="207"/>
      <c r="AS134" s="207"/>
      <c r="AT134" s="207"/>
      <c r="AU134" s="392" t="s">
        <v>639</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v>2.7</v>
      </c>
      <c r="AF135" s="207"/>
      <c r="AG135" s="207"/>
      <c r="AH135" s="207"/>
      <c r="AI135" s="206">
        <v>3.2</v>
      </c>
      <c r="AJ135" s="207"/>
      <c r="AK135" s="207"/>
      <c r="AL135" s="207"/>
      <c r="AM135" s="206">
        <v>5.0999999999999996</v>
      </c>
      <c r="AN135" s="207"/>
      <c r="AO135" s="207"/>
      <c r="AP135" s="207"/>
      <c r="AQ135" s="392" t="s">
        <v>639</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649</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613</v>
      </c>
      <c r="AC138" s="205"/>
      <c r="AD138" s="205"/>
      <c r="AE138" s="206">
        <v>2695</v>
      </c>
      <c r="AF138" s="207"/>
      <c r="AG138" s="207"/>
      <c r="AH138" s="207"/>
      <c r="AI138" s="206">
        <v>2878</v>
      </c>
      <c r="AJ138" s="207"/>
      <c r="AK138" s="207"/>
      <c r="AL138" s="207"/>
      <c r="AM138" s="206">
        <v>3085</v>
      </c>
      <c r="AN138" s="207"/>
      <c r="AO138" s="207"/>
      <c r="AP138" s="207"/>
      <c r="AQ138" s="392" t="s">
        <v>639</v>
      </c>
      <c r="AR138" s="207"/>
      <c r="AS138" s="207"/>
      <c r="AT138" s="207"/>
      <c r="AU138" s="392" t="s">
        <v>639</v>
      </c>
      <c r="AV138" s="207"/>
      <c r="AW138" s="207"/>
      <c r="AX138" s="207"/>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613</v>
      </c>
      <c r="AC139" s="213"/>
      <c r="AD139" s="213"/>
      <c r="AE139" s="392" t="s">
        <v>639</v>
      </c>
      <c r="AF139" s="207"/>
      <c r="AG139" s="207"/>
      <c r="AH139" s="207"/>
      <c r="AI139" s="392" t="s">
        <v>639</v>
      </c>
      <c r="AJ139" s="207"/>
      <c r="AK139" s="207"/>
      <c r="AL139" s="207"/>
      <c r="AM139" s="392" t="s">
        <v>639</v>
      </c>
      <c r="AN139" s="207"/>
      <c r="AO139" s="207"/>
      <c r="AP139" s="207"/>
      <c r="AQ139" s="392" t="s">
        <v>639</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2"/>
      <c r="E430" s="174" t="s">
        <v>546</v>
      </c>
      <c r="F430" s="898"/>
      <c r="G430" s="899" t="s">
        <v>374</v>
      </c>
      <c r="H430" s="123"/>
      <c r="I430" s="123"/>
      <c r="J430" s="900"/>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2"/>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90"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563</v>
      </c>
      <c r="F484" s="175"/>
      <c r="G484" s="899" t="s">
        <v>374</v>
      </c>
      <c r="H484" s="123"/>
      <c r="I484" s="123"/>
      <c r="J484" s="900" t="s">
        <v>655</v>
      </c>
      <c r="K484" s="901"/>
      <c r="L484" s="901"/>
      <c r="M484" s="901"/>
      <c r="N484" s="901"/>
      <c r="O484" s="901"/>
      <c r="P484" s="901"/>
      <c r="Q484" s="901"/>
      <c r="R484" s="901"/>
      <c r="S484" s="901"/>
      <c r="T484" s="902"/>
      <c r="U484" s="590" t="s">
        <v>653</v>
      </c>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653</v>
      </c>
      <c r="AF486" s="200"/>
      <c r="AG486" s="133" t="s">
        <v>355</v>
      </c>
      <c r="AH486" s="134"/>
      <c r="AI486" s="156"/>
      <c r="AJ486" s="156"/>
      <c r="AK486" s="156"/>
      <c r="AL486" s="154"/>
      <c r="AM486" s="156"/>
      <c r="AN486" s="156"/>
      <c r="AO486" s="156"/>
      <c r="AP486" s="154"/>
      <c r="AQ486" s="592" t="s">
        <v>659</v>
      </c>
      <c r="AR486" s="200"/>
      <c r="AS486" s="133" t="s">
        <v>355</v>
      </c>
      <c r="AT486" s="134"/>
      <c r="AU486" s="200" t="s">
        <v>653</v>
      </c>
      <c r="AV486" s="200"/>
      <c r="AW486" s="133" t="s">
        <v>300</v>
      </c>
      <c r="AX486" s="195"/>
    </row>
    <row r="487" spans="1:50" ht="23.25" customHeight="1" x14ac:dyDescent="0.15">
      <c r="A487" s="189"/>
      <c r="B487" s="186"/>
      <c r="C487" s="180"/>
      <c r="D487" s="186"/>
      <c r="E487" s="343"/>
      <c r="F487" s="344"/>
      <c r="G487" s="104" t="s">
        <v>656</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653</v>
      </c>
      <c r="AC487" s="213"/>
      <c r="AD487" s="213"/>
      <c r="AE487" s="341" t="s">
        <v>653</v>
      </c>
      <c r="AF487" s="207"/>
      <c r="AG487" s="207"/>
      <c r="AH487" s="207"/>
      <c r="AI487" s="341" t="s">
        <v>653</v>
      </c>
      <c r="AJ487" s="207"/>
      <c r="AK487" s="207"/>
      <c r="AL487" s="207"/>
      <c r="AM487" s="341" t="s">
        <v>653</v>
      </c>
      <c r="AN487" s="207"/>
      <c r="AO487" s="207"/>
      <c r="AP487" s="342"/>
      <c r="AQ487" s="341" t="s">
        <v>653</v>
      </c>
      <c r="AR487" s="207"/>
      <c r="AS487" s="207"/>
      <c r="AT487" s="342"/>
      <c r="AU487" s="207" t="s">
        <v>653</v>
      </c>
      <c r="AV487" s="207"/>
      <c r="AW487" s="207"/>
      <c r="AX487" s="208"/>
    </row>
    <row r="488" spans="1:50" ht="23.25"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657</v>
      </c>
      <c r="AC488" s="205"/>
      <c r="AD488" s="205"/>
      <c r="AE488" s="341" t="s">
        <v>653</v>
      </c>
      <c r="AF488" s="207"/>
      <c r="AG488" s="207"/>
      <c r="AH488" s="342"/>
      <c r="AI488" s="341" t="s">
        <v>653</v>
      </c>
      <c r="AJ488" s="207"/>
      <c r="AK488" s="207"/>
      <c r="AL488" s="207"/>
      <c r="AM488" s="341" t="s">
        <v>658</v>
      </c>
      <c r="AN488" s="207"/>
      <c r="AO488" s="207"/>
      <c r="AP488" s="342"/>
      <c r="AQ488" s="341" t="s">
        <v>653</v>
      </c>
      <c r="AR488" s="207"/>
      <c r="AS488" s="207"/>
      <c r="AT488" s="342"/>
      <c r="AU488" s="207" t="s">
        <v>653</v>
      </c>
      <c r="AV488" s="207"/>
      <c r="AW488" s="207"/>
      <c r="AX488" s="208"/>
    </row>
    <row r="489" spans="1:50" ht="23.25"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1" t="s">
        <v>658</v>
      </c>
      <c r="AF489" s="207"/>
      <c r="AG489" s="207"/>
      <c r="AH489" s="342"/>
      <c r="AI489" s="341" t="s">
        <v>653</v>
      </c>
      <c r="AJ489" s="207"/>
      <c r="AK489" s="207"/>
      <c r="AL489" s="207"/>
      <c r="AM489" s="341" t="s">
        <v>653</v>
      </c>
      <c r="AN489" s="207"/>
      <c r="AO489" s="207"/>
      <c r="AP489" s="342"/>
      <c r="AQ489" s="341" t="s">
        <v>653</v>
      </c>
      <c r="AR489" s="207"/>
      <c r="AS489" s="207"/>
      <c r="AT489" s="342"/>
      <c r="AU489" s="207" t="s">
        <v>658</v>
      </c>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658</v>
      </c>
      <c r="AF511" s="200"/>
      <c r="AG511" s="133" t="s">
        <v>355</v>
      </c>
      <c r="AH511" s="134"/>
      <c r="AI511" s="156"/>
      <c r="AJ511" s="156"/>
      <c r="AK511" s="156"/>
      <c r="AL511" s="154"/>
      <c r="AM511" s="156"/>
      <c r="AN511" s="156"/>
      <c r="AO511" s="156"/>
      <c r="AP511" s="154"/>
      <c r="AQ511" s="592" t="s">
        <v>653</v>
      </c>
      <c r="AR511" s="200"/>
      <c r="AS511" s="133" t="s">
        <v>355</v>
      </c>
      <c r="AT511" s="134"/>
      <c r="AU511" s="200" t="s">
        <v>658</v>
      </c>
      <c r="AV511" s="200"/>
      <c r="AW511" s="133" t="s">
        <v>300</v>
      </c>
      <c r="AX511" s="195"/>
    </row>
    <row r="512" spans="1:50" ht="23.25" customHeight="1" x14ac:dyDescent="0.15">
      <c r="A512" s="189"/>
      <c r="B512" s="186"/>
      <c r="C512" s="180"/>
      <c r="D512" s="186"/>
      <c r="E512" s="343"/>
      <c r="F512" s="344"/>
      <c r="G512" s="104" t="s">
        <v>656</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660</v>
      </c>
      <c r="AC512" s="213"/>
      <c r="AD512" s="213"/>
      <c r="AE512" s="341" t="s">
        <v>658</v>
      </c>
      <c r="AF512" s="207"/>
      <c r="AG512" s="207"/>
      <c r="AH512" s="207"/>
      <c r="AI512" s="341" t="s">
        <v>653</v>
      </c>
      <c r="AJ512" s="207"/>
      <c r="AK512" s="207"/>
      <c r="AL512" s="207"/>
      <c r="AM512" s="341" t="s">
        <v>657</v>
      </c>
      <c r="AN512" s="207"/>
      <c r="AO512" s="207"/>
      <c r="AP512" s="342"/>
      <c r="AQ512" s="341" t="s">
        <v>663</v>
      </c>
      <c r="AR512" s="207"/>
      <c r="AS512" s="207"/>
      <c r="AT512" s="342"/>
      <c r="AU512" s="207" t="s">
        <v>658</v>
      </c>
      <c r="AV512" s="207"/>
      <c r="AW512" s="207"/>
      <c r="AX512" s="208"/>
    </row>
    <row r="513" spans="1:50" ht="23.25"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660</v>
      </c>
      <c r="AC513" s="205"/>
      <c r="AD513" s="205"/>
      <c r="AE513" s="341" t="s">
        <v>653</v>
      </c>
      <c r="AF513" s="207"/>
      <c r="AG513" s="207"/>
      <c r="AH513" s="342"/>
      <c r="AI513" s="341" t="s">
        <v>661</v>
      </c>
      <c r="AJ513" s="207"/>
      <c r="AK513" s="207"/>
      <c r="AL513" s="207"/>
      <c r="AM513" s="341" t="s">
        <v>662</v>
      </c>
      <c r="AN513" s="207"/>
      <c r="AO513" s="207"/>
      <c r="AP513" s="342"/>
      <c r="AQ513" s="341" t="s">
        <v>656</v>
      </c>
      <c r="AR513" s="207"/>
      <c r="AS513" s="207"/>
      <c r="AT513" s="342"/>
      <c r="AU513" s="207" t="s">
        <v>658</v>
      </c>
      <c r="AV513" s="207"/>
      <c r="AW513" s="207"/>
      <c r="AX513" s="208"/>
    </row>
    <row r="514" spans="1:50" ht="23.25"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t="s">
        <v>653</v>
      </c>
      <c r="AF514" s="207"/>
      <c r="AG514" s="207"/>
      <c r="AH514" s="342"/>
      <c r="AI514" s="341" t="s">
        <v>653</v>
      </c>
      <c r="AJ514" s="207"/>
      <c r="AK514" s="207"/>
      <c r="AL514" s="207"/>
      <c r="AM514" s="341" t="s">
        <v>653</v>
      </c>
      <c r="AN514" s="207"/>
      <c r="AO514" s="207"/>
      <c r="AP514" s="342"/>
      <c r="AQ514" s="341" t="s">
        <v>658</v>
      </c>
      <c r="AR514" s="207"/>
      <c r="AS514" s="207"/>
      <c r="AT514" s="342"/>
      <c r="AU514" s="207" t="s">
        <v>661</v>
      </c>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653</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73.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576</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73.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28" t="s">
        <v>576</v>
      </c>
      <c r="AE703" s="329"/>
      <c r="AF703" s="329"/>
      <c r="AG703" s="340" t="s">
        <v>615</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576</v>
      </c>
      <c r="AE704" s="785"/>
      <c r="AF704" s="785"/>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576</v>
      </c>
      <c r="AE705" s="717"/>
      <c r="AF705" s="717"/>
      <c r="AG705" s="125" t="s">
        <v>669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668</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637</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641</v>
      </c>
      <c r="AE708" s="607"/>
      <c r="AF708" s="607"/>
      <c r="AG708" s="869" t="s">
        <v>642</v>
      </c>
      <c r="AH708" s="745"/>
      <c r="AI708" s="745"/>
      <c r="AJ708" s="745"/>
      <c r="AK708" s="745"/>
      <c r="AL708" s="745"/>
      <c r="AM708" s="745"/>
      <c r="AN708" s="745"/>
      <c r="AO708" s="745"/>
      <c r="AP708" s="745"/>
      <c r="AQ708" s="745"/>
      <c r="AR708" s="745"/>
      <c r="AS708" s="745"/>
      <c r="AT708" s="745"/>
      <c r="AU708" s="745"/>
      <c r="AV708" s="745"/>
      <c r="AW708" s="745"/>
      <c r="AX708" s="746"/>
    </row>
    <row r="709" spans="1:50" ht="54"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576</v>
      </c>
      <c r="AE709" s="329"/>
      <c r="AF709" s="329"/>
      <c r="AG709" s="340"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618</v>
      </c>
      <c r="AE710" s="329"/>
      <c r="AF710" s="329"/>
      <c r="AG710" s="101" t="s">
        <v>643</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8" t="s">
        <v>576</v>
      </c>
      <c r="AE711" s="329"/>
      <c r="AF711" s="329"/>
      <c r="AG711" s="340" t="s">
        <v>619</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665</v>
      </c>
      <c r="AE712" s="785"/>
      <c r="AF712" s="785"/>
      <c r="AG712" s="809" t="s">
        <v>671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618</v>
      </c>
      <c r="AE713" s="329"/>
      <c r="AF713" s="665"/>
      <c r="AG713" s="101" t="s">
        <v>644</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576</v>
      </c>
      <c r="AE714" s="807"/>
      <c r="AF714" s="808"/>
      <c r="AG714" s="738" t="s">
        <v>667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618</v>
      </c>
      <c r="AE715" s="607"/>
      <c r="AF715" s="658"/>
      <c r="AG715" s="744" t="s">
        <v>673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618</v>
      </c>
      <c r="AE716" s="629"/>
      <c r="AF716" s="629"/>
      <c r="AG716" s="101" t="s">
        <v>645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576</v>
      </c>
      <c r="AE717" s="329"/>
      <c r="AF717" s="329"/>
      <c r="AG717" s="101" t="s">
        <v>672</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576</v>
      </c>
      <c r="AE718" s="329"/>
      <c r="AF718" s="329"/>
      <c r="AG718" s="127" t="s">
        <v>666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618</v>
      </c>
      <c r="AE719" s="607"/>
      <c r="AF719" s="607"/>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570</v>
      </c>
      <c r="D721" s="297"/>
      <c r="E721" s="297"/>
      <c r="F721" s="298"/>
      <c r="G721" s="287" t="s">
        <v>466</v>
      </c>
      <c r="H721" s="288"/>
      <c r="I721" s="83" t="str">
        <f>IF(OR(G721="　", G721=""), "", "-")</f>
        <v/>
      </c>
      <c r="J721" s="291">
        <v>483</v>
      </c>
      <c r="K721" s="291"/>
      <c r="L721" s="83" t="str">
        <f>IF(M721="","","-")</f>
        <v/>
      </c>
      <c r="M721" s="84"/>
      <c r="N721" s="304" t="s">
        <v>636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1"/>
      <c r="C726" s="814" t="s">
        <v>53</v>
      </c>
      <c r="D726" s="836"/>
      <c r="E726" s="836"/>
      <c r="F726" s="837"/>
      <c r="G726" s="579" t="s">
        <v>664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2"/>
      <c r="B727" s="803"/>
      <c r="C727" s="750" t="s">
        <v>57</v>
      </c>
      <c r="D727" s="751"/>
      <c r="E727" s="751"/>
      <c r="F727" s="752"/>
      <c r="G727" s="577" t="s">
        <v>670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621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675" t="s">
        <v>256</v>
      </c>
      <c r="B731" s="676"/>
      <c r="C731" s="676"/>
      <c r="D731" s="676"/>
      <c r="E731" s="677"/>
      <c r="F731" s="731" t="s">
        <v>674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675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550</v>
      </c>
      <c r="B737" s="210"/>
      <c r="C737" s="210"/>
      <c r="D737" s="211"/>
      <c r="E737" s="991" t="s">
        <v>622</v>
      </c>
      <c r="F737" s="991"/>
      <c r="G737" s="991"/>
      <c r="H737" s="991"/>
      <c r="I737" s="991"/>
      <c r="J737" s="991"/>
      <c r="K737" s="991"/>
      <c r="L737" s="991"/>
      <c r="M737" s="991"/>
      <c r="N737" s="366" t="s">
        <v>543</v>
      </c>
      <c r="O737" s="366"/>
      <c r="P737" s="366"/>
      <c r="Q737" s="366"/>
      <c r="R737" s="991" t="s">
        <v>624</v>
      </c>
      <c r="S737" s="991"/>
      <c r="T737" s="991"/>
      <c r="U737" s="991"/>
      <c r="V737" s="991"/>
      <c r="W737" s="991"/>
      <c r="X737" s="991"/>
      <c r="Y737" s="991"/>
      <c r="Z737" s="991"/>
      <c r="AA737" s="366" t="s">
        <v>542</v>
      </c>
      <c r="AB737" s="366"/>
      <c r="AC737" s="366"/>
      <c r="AD737" s="366"/>
      <c r="AE737" s="991" t="s">
        <v>626</v>
      </c>
      <c r="AF737" s="991"/>
      <c r="AG737" s="991"/>
      <c r="AH737" s="991"/>
      <c r="AI737" s="991"/>
      <c r="AJ737" s="991"/>
      <c r="AK737" s="991"/>
      <c r="AL737" s="991"/>
      <c r="AM737" s="991"/>
      <c r="AN737" s="366" t="s">
        <v>541</v>
      </c>
      <c r="AO737" s="366"/>
      <c r="AP737" s="366"/>
      <c r="AQ737" s="366"/>
      <c r="AR737" s="983" t="s">
        <v>628</v>
      </c>
      <c r="AS737" s="984"/>
      <c r="AT737" s="984"/>
      <c r="AU737" s="984"/>
      <c r="AV737" s="984"/>
      <c r="AW737" s="984"/>
      <c r="AX737" s="985"/>
      <c r="AY737" s="89"/>
      <c r="AZ737" s="89"/>
    </row>
    <row r="738" spans="1:52" ht="24.75" customHeight="1" x14ac:dyDescent="0.15">
      <c r="A738" s="992" t="s">
        <v>540</v>
      </c>
      <c r="B738" s="210"/>
      <c r="C738" s="210"/>
      <c r="D738" s="211"/>
      <c r="E738" s="991" t="s">
        <v>623</v>
      </c>
      <c r="F738" s="991"/>
      <c r="G738" s="991"/>
      <c r="H738" s="991"/>
      <c r="I738" s="991"/>
      <c r="J738" s="991"/>
      <c r="K738" s="991"/>
      <c r="L738" s="991"/>
      <c r="M738" s="991"/>
      <c r="N738" s="366" t="s">
        <v>539</v>
      </c>
      <c r="O738" s="366"/>
      <c r="P738" s="366"/>
      <c r="Q738" s="366"/>
      <c r="R738" s="991" t="s">
        <v>625</v>
      </c>
      <c r="S738" s="991"/>
      <c r="T738" s="991"/>
      <c r="U738" s="991"/>
      <c r="V738" s="991"/>
      <c r="W738" s="991"/>
      <c r="X738" s="991"/>
      <c r="Y738" s="991"/>
      <c r="Z738" s="991"/>
      <c r="AA738" s="366" t="s">
        <v>538</v>
      </c>
      <c r="AB738" s="366"/>
      <c r="AC738" s="366"/>
      <c r="AD738" s="366"/>
      <c r="AE738" s="991" t="s">
        <v>627</v>
      </c>
      <c r="AF738" s="991"/>
      <c r="AG738" s="991"/>
      <c r="AH738" s="991"/>
      <c r="AI738" s="991"/>
      <c r="AJ738" s="991"/>
      <c r="AK738" s="991"/>
      <c r="AL738" s="991"/>
      <c r="AM738" s="991"/>
      <c r="AN738" s="366" t="s">
        <v>534</v>
      </c>
      <c r="AO738" s="366"/>
      <c r="AP738" s="366"/>
      <c r="AQ738" s="366"/>
      <c r="AR738" s="983" t="s">
        <v>629</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v>473</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30" t="s">
        <v>512</v>
      </c>
      <c r="B779" s="631"/>
      <c r="C779" s="631"/>
      <c r="D779" s="631"/>
      <c r="E779" s="631"/>
      <c r="F779" s="632"/>
      <c r="G779" s="597" t="s">
        <v>638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630</v>
      </c>
      <c r="H781" s="673"/>
      <c r="I781" s="673"/>
      <c r="J781" s="673"/>
      <c r="K781" s="674"/>
      <c r="L781" s="666" t="s">
        <v>632</v>
      </c>
      <c r="M781" s="667"/>
      <c r="N781" s="667"/>
      <c r="O781" s="667"/>
      <c r="P781" s="667"/>
      <c r="Q781" s="667"/>
      <c r="R781" s="667"/>
      <c r="S781" s="667"/>
      <c r="T781" s="667"/>
      <c r="U781" s="667"/>
      <c r="V781" s="667"/>
      <c r="W781" s="667"/>
      <c r="X781" s="668"/>
      <c r="Y781" s="389">
        <v>7</v>
      </c>
      <c r="Z781" s="390"/>
      <c r="AA781" s="390"/>
      <c r="AB781" s="804"/>
      <c r="AC781" s="672"/>
      <c r="AD781" s="673"/>
      <c r="AE781" s="673"/>
      <c r="AF781" s="673"/>
      <c r="AG781" s="674"/>
      <c r="AH781" s="666"/>
      <c r="AI781" s="667"/>
      <c r="AJ781" s="667"/>
      <c r="AK781" s="667"/>
      <c r="AL781" s="667"/>
      <c r="AM781" s="667"/>
      <c r="AN781" s="667"/>
      <c r="AO781" s="667"/>
      <c r="AP781" s="667"/>
      <c r="AQ781" s="667"/>
      <c r="AR781" s="667"/>
      <c r="AS781" s="667"/>
      <c r="AT781" s="668"/>
      <c r="AU781" s="389"/>
      <c r="AV781" s="390"/>
      <c r="AW781" s="390"/>
      <c r="AX781" s="391"/>
    </row>
    <row r="782" spans="1:50" ht="24.75" customHeight="1" x14ac:dyDescent="0.15">
      <c r="A782" s="633"/>
      <c r="B782" s="634"/>
      <c r="C782" s="634"/>
      <c r="D782" s="634"/>
      <c r="E782" s="634"/>
      <c r="F782" s="635"/>
      <c r="G782" s="608" t="s">
        <v>631</v>
      </c>
      <c r="H782" s="609"/>
      <c r="I782" s="609"/>
      <c r="J782" s="609"/>
      <c r="K782" s="610"/>
      <c r="L782" s="600" t="s">
        <v>633</v>
      </c>
      <c r="M782" s="601"/>
      <c r="N782" s="601"/>
      <c r="O782" s="601"/>
      <c r="P782" s="601"/>
      <c r="Q782" s="601"/>
      <c r="R782" s="601"/>
      <c r="S782" s="601"/>
      <c r="T782" s="601"/>
      <c r="U782" s="601"/>
      <c r="V782" s="601"/>
      <c r="W782" s="601"/>
      <c r="X782" s="602"/>
      <c r="Y782" s="603">
        <v>1</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04"/>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4"/>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4"/>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9.5" customHeight="1" x14ac:dyDescent="0.15">
      <c r="A837" s="377">
        <v>1</v>
      </c>
      <c r="B837" s="377">
        <v>1</v>
      </c>
      <c r="C837" s="362" t="s">
        <v>634</v>
      </c>
      <c r="D837" s="348"/>
      <c r="E837" s="348"/>
      <c r="F837" s="348"/>
      <c r="G837" s="348"/>
      <c r="H837" s="348"/>
      <c r="I837" s="348"/>
      <c r="J837" s="349">
        <v>3010401011971</v>
      </c>
      <c r="K837" s="350"/>
      <c r="L837" s="350"/>
      <c r="M837" s="350"/>
      <c r="N837" s="350"/>
      <c r="O837" s="350"/>
      <c r="P837" s="363" t="s">
        <v>635</v>
      </c>
      <c r="Q837" s="351"/>
      <c r="R837" s="351"/>
      <c r="S837" s="351"/>
      <c r="T837" s="351"/>
      <c r="U837" s="351"/>
      <c r="V837" s="351"/>
      <c r="W837" s="351"/>
      <c r="X837" s="351"/>
      <c r="Y837" s="352">
        <v>8</v>
      </c>
      <c r="Z837" s="353"/>
      <c r="AA837" s="353"/>
      <c r="AB837" s="354"/>
      <c r="AC837" s="364" t="s">
        <v>499</v>
      </c>
      <c r="AD837" s="372"/>
      <c r="AE837" s="372"/>
      <c r="AF837" s="372"/>
      <c r="AG837" s="372"/>
      <c r="AH837" s="373">
        <v>1</v>
      </c>
      <c r="AI837" s="374"/>
      <c r="AJ837" s="374"/>
      <c r="AK837" s="374"/>
      <c r="AL837" s="358">
        <v>94</v>
      </c>
      <c r="AM837" s="359"/>
      <c r="AN837" s="359"/>
      <c r="AO837" s="360"/>
      <c r="AP837" s="907" t="s">
        <v>643</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647</v>
      </c>
      <c r="F1102" s="376"/>
      <c r="G1102" s="376"/>
      <c r="H1102" s="376"/>
      <c r="I1102" s="376"/>
      <c r="J1102" s="349" t="s">
        <v>646</v>
      </c>
      <c r="K1102" s="350"/>
      <c r="L1102" s="350"/>
      <c r="M1102" s="350"/>
      <c r="N1102" s="350"/>
      <c r="O1102" s="350"/>
      <c r="P1102" s="363" t="s">
        <v>647</v>
      </c>
      <c r="Q1102" s="351"/>
      <c r="R1102" s="351"/>
      <c r="S1102" s="351"/>
      <c r="T1102" s="351"/>
      <c r="U1102" s="351"/>
      <c r="V1102" s="351"/>
      <c r="W1102" s="351"/>
      <c r="X1102" s="351"/>
      <c r="Y1102" s="352" t="s">
        <v>647</v>
      </c>
      <c r="Z1102" s="353"/>
      <c r="AA1102" s="353"/>
      <c r="AB1102" s="354"/>
      <c r="AC1102" s="355"/>
      <c r="AD1102" s="355"/>
      <c r="AE1102" s="355"/>
      <c r="AF1102" s="355"/>
      <c r="AG1102" s="355"/>
      <c r="AH1102" s="356" t="s">
        <v>647</v>
      </c>
      <c r="AI1102" s="357"/>
      <c r="AJ1102" s="357"/>
      <c r="AK1102" s="357"/>
      <c r="AL1102" s="358" t="s">
        <v>650</v>
      </c>
      <c r="AM1102" s="359"/>
      <c r="AN1102" s="359"/>
      <c r="AO1102" s="360"/>
      <c r="AP1102" s="361" t="s">
        <v>651</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U139 AI138:AI139 AM138:AM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Q135">
    <cfRule type="expression" dxfId="709" priority="9">
      <formula>IF(RIGHT(TEXT(AQ135,"0.#"),1)=".",FALSE,TRUE)</formula>
    </cfRule>
    <cfRule type="expression" dxfId="708" priority="10">
      <formula>IF(RIGHT(TEXT(AQ135,"0.#"),1)=".",TRUE,FALSE)</formula>
    </cfRule>
  </conditionalFormatting>
  <conditionalFormatting sqref="AQ138">
    <cfRule type="expression" dxfId="707" priority="7">
      <formula>IF(RIGHT(TEXT(AQ138,"0.#"),1)=".",FALSE,TRUE)</formula>
    </cfRule>
    <cfRule type="expression" dxfId="706" priority="8">
      <formula>IF(RIGHT(TEXT(AQ138,"0.#"),1)=".",TRUE,FALSE)</formula>
    </cfRule>
  </conditionalFormatting>
  <conditionalFormatting sqref="AQ139">
    <cfRule type="expression" dxfId="705" priority="5">
      <formula>IF(RIGHT(TEXT(AQ139,"0.#"),1)=".",FALSE,TRUE)</formula>
    </cfRule>
    <cfRule type="expression" dxfId="704" priority="6">
      <formula>IF(RIGHT(TEXT(AQ139,"0.#"),1)=".",TRUE,FALSE)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8">
    <cfRule type="expression" dxfId="701" priority="1">
      <formula>IF(RIGHT(TEXT(AU138,"0.#"),1)=".",FALSE,TRUE)</formula>
    </cfRule>
    <cfRule type="expression" dxfId="700" priority="2">
      <formula>IF(RIGHT(TEXT(AU138,"0.#"),1)=".",TRUE,FALSE)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20" zoomScaleNormal="12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高齢社会対策、子ども・若者育成支援、少子化社会対策</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3"/>
      <c r="Z2" s="828"/>
      <c r="AA2" s="829"/>
      <c r="AB2" s="1027" t="s">
        <v>11</v>
      </c>
      <c r="AC2" s="1028"/>
      <c r="AD2" s="1029"/>
      <c r="AE2" s="1033" t="s">
        <v>557</v>
      </c>
      <c r="AF2" s="1033"/>
      <c r="AG2" s="1033"/>
      <c r="AH2" s="1033"/>
      <c r="AI2" s="1033" t="s">
        <v>554</v>
      </c>
      <c r="AJ2" s="1033"/>
      <c r="AK2" s="1033"/>
      <c r="AL2" s="1033"/>
      <c r="AM2" s="1033" t="s">
        <v>528</v>
      </c>
      <c r="AN2" s="1033"/>
      <c r="AO2" s="1033"/>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00"/>
      <c r="I4" s="1000"/>
      <c r="J4" s="1000"/>
      <c r="K4" s="1000"/>
      <c r="L4" s="1000"/>
      <c r="M4" s="1000"/>
      <c r="N4" s="1000"/>
      <c r="O4" s="1001"/>
      <c r="P4" s="105"/>
      <c r="Q4" s="1008"/>
      <c r="R4" s="1008"/>
      <c r="S4" s="1008"/>
      <c r="T4" s="1008"/>
      <c r="U4" s="1008"/>
      <c r="V4" s="1008"/>
      <c r="W4" s="1008"/>
      <c r="X4" s="1009"/>
      <c r="Y4" s="1018" t="s">
        <v>12</v>
      </c>
      <c r="Z4" s="1019"/>
      <c r="AA4" s="1020"/>
      <c r="AB4" s="463"/>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6"/>
      <c r="B5" s="407"/>
      <c r="C5" s="407"/>
      <c r="D5" s="407"/>
      <c r="E5" s="407"/>
      <c r="F5" s="408"/>
      <c r="G5" s="1002"/>
      <c r="H5" s="1003"/>
      <c r="I5" s="1003"/>
      <c r="J5" s="1003"/>
      <c r="K5" s="1003"/>
      <c r="L5" s="1003"/>
      <c r="M5" s="1003"/>
      <c r="N5" s="1003"/>
      <c r="O5" s="1004"/>
      <c r="P5" s="1010"/>
      <c r="Q5" s="1010"/>
      <c r="R5" s="1010"/>
      <c r="S5" s="1010"/>
      <c r="T5" s="1010"/>
      <c r="U5" s="1010"/>
      <c r="V5" s="1010"/>
      <c r="W5" s="1010"/>
      <c r="X5" s="1011"/>
      <c r="Y5" s="417" t="s">
        <v>54</v>
      </c>
      <c r="Z5" s="1015"/>
      <c r="AA5" s="1016"/>
      <c r="AB5" s="525"/>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6"/>
      <c r="B6" s="407"/>
      <c r="C6" s="407"/>
      <c r="D6" s="407"/>
      <c r="E6" s="407"/>
      <c r="F6" s="408"/>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3"/>
      <c r="Z9" s="828"/>
      <c r="AA9" s="829"/>
      <c r="AB9" s="1027" t="s">
        <v>11</v>
      </c>
      <c r="AC9" s="1028"/>
      <c r="AD9" s="1029"/>
      <c r="AE9" s="1033" t="s">
        <v>558</v>
      </c>
      <c r="AF9" s="1033"/>
      <c r="AG9" s="1033"/>
      <c r="AH9" s="1033"/>
      <c r="AI9" s="1033" t="s">
        <v>554</v>
      </c>
      <c r="AJ9" s="1033"/>
      <c r="AK9" s="1033"/>
      <c r="AL9" s="1033"/>
      <c r="AM9" s="1033" t="s">
        <v>528</v>
      </c>
      <c r="AN9" s="1033"/>
      <c r="AO9" s="1033"/>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3"/>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6"/>
      <c r="B12" s="407"/>
      <c r="C12" s="407"/>
      <c r="D12" s="407"/>
      <c r="E12" s="407"/>
      <c r="F12" s="408"/>
      <c r="G12" s="1002"/>
      <c r="H12" s="1003"/>
      <c r="I12" s="1003"/>
      <c r="J12" s="1003"/>
      <c r="K12" s="1003"/>
      <c r="L12" s="1003"/>
      <c r="M12" s="1003"/>
      <c r="N12" s="1003"/>
      <c r="O12" s="1004"/>
      <c r="P12" s="1010"/>
      <c r="Q12" s="1010"/>
      <c r="R12" s="1010"/>
      <c r="S12" s="1010"/>
      <c r="T12" s="1010"/>
      <c r="U12" s="1010"/>
      <c r="V12" s="1010"/>
      <c r="W12" s="1010"/>
      <c r="X12" s="1011"/>
      <c r="Y12" s="417" t="s">
        <v>54</v>
      </c>
      <c r="Z12" s="1015"/>
      <c r="AA12" s="1016"/>
      <c r="AB12" s="525"/>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9"/>
      <c r="B13" s="410"/>
      <c r="C13" s="410"/>
      <c r="D13" s="410"/>
      <c r="E13" s="410"/>
      <c r="F13" s="411"/>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3"/>
      <c r="Z16" s="828"/>
      <c r="AA16" s="829"/>
      <c r="AB16" s="1027" t="s">
        <v>11</v>
      </c>
      <c r="AC16" s="1028"/>
      <c r="AD16" s="1029"/>
      <c r="AE16" s="1033" t="s">
        <v>557</v>
      </c>
      <c r="AF16" s="1033"/>
      <c r="AG16" s="1033"/>
      <c r="AH16" s="1033"/>
      <c r="AI16" s="1033" t="s">
        <v>555</v>
      </c>
      <c r="AJ16" s="1033"/>
      <c r="AK16" s="1033"/>
      <c r="AL16" s="1033"/>
      <c r="AM16" s="1033" t="s">
        <v>528</v>
      </c>
      <c r="AN16" s="1033"/>
      <c r="AO16" s="1033"/>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3"/>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6"/>
      <c r="B19" s="407"/>
      <c r="C19" s="407"/>
      <c r="D19" s="407"/>
      <c r="E19" s="407"/>
      <c r="F19" s="408"/>
      <c r="G19" s="1002"/>
      <c r="H19" s="1003"/>
      <c r="I19" s="1003"/>
      <c r="J19" s="1003"/>
      <c r="K19" s="1003"/>
      <c r="L19" s="1003"/>
      <c r="M19" s="1003"/>
      <c r="N19" s="1003"/>
      <c r="O19" s="1004"/>
      <c r="P19" s="1010"/>
      <c r="Q19" s="1010"/>
      <c r="R19" s="1010"/>
      <c r="S19" s="1010"/>
      <c r="T19" s="1010"/>
      <c r="U19" s="1010"/>
      <c r="V19" s="1010"/>
      <c r="W19" s="1010"/>
      <c r="X19" s="1011"/>
      <c r="Y19" s="417" t="s">
        <v>54</v>
      </c>
      <c r="Z19" s="1015"/>
      <c r="AA19" s="1016"/>
      <c r="AB19" s="525"/>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9"/>
      <c r="B20" s="410"/>
      <c r="C20" s="410"/>
      <c r="D20" s="410"/>
      <c r="E20" s="410"/>
      <c r="F20" s="411"/>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3"/>
      <c r="Z23" s="828"/>
      <c r="AA23" s="829"/>
      <c r="AB23" s="1027" t="s">
        <v>11</v>
      </c>
      <c r="AC23" s="1028"/>
      <c r="AD23" s="1029"/>
      <c r="AE23" s="1033" t="s">
        <v>559</v>
      </c>
      <c r="AF23" s="1033"/>
      <c r="AG23" s="1033"/>
      <c r="AH23" s="1033"/>
      <c r="AI23" s="1033" t="s">
        <v>554</v>
      </c>
      <c r="AJ23" s="1033"/>
      <c r="AK23" s="1033"/>
      <c r="AL23" s="1033"/>
      <c r="AM23" s="1033" t="s">
        <v>528</v>
      </c>
      <c r="AN23" s="1033"/>
      <c r="AO23" s="1033"/>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3"/>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6"/>
      <c r="B26" s="407"/>
      <c r="C26" s="407"/>
      <c r="D26" s="407"/>
      <c r="E26" s="407"/>
      <c r="F26" s="408"/>
      <c r="G26" s="1002"/>
      <c r="H26" s="1003"/>
      <c r="I26" s="1003"/>
      <c r="J26" s="1003"/>
      <c r="K26" s="1003"/>
      <c r="L26" s="1003"/>
      <c r="M26" s="1003"/>
      <c r="N26" s="1003"/>
      <c r="O26" s="1004"/>
      <c r="P26" s="1010"/>
      <c r="Q26" s="1010"/>
      <c r="R26" s="1010"/>
      <c r="S26" s="1010"/>
      <c r="T26" s="1010"/>
      <c r="U26" s="1010"/>
      <c r="V26" s="1010"/>
      <c r="W26" s="1010"/>
      <c r="X26" s="1011"/>
      <c r="Y26" s="417" t="s">
        <v>54</v>
      </c>
      <c r="Z26" s="1015"/>
      <c r="AA26" s="1016"/>
      <c r="AB26" s="525"/>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9"/>
      <c r="B27" s="410"/>
      <c r="C27" s="410"/>
      <c r="D27" s="410"/>
      <c r="E27" s="410"/>
      <c r="F27" s="411"/>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3"/>
      <c r="Z30" s="828"/>
      <c r="AA30" s="829"/>
      <c r="AB30" s="1027" t="s">
        <v>11</v>
      </c>
      <c r="AC30" s="1028"/>
      <c r="AD30" s="1029"/>
      <c r="AE30" s="1033" t="s">
        <v>557</v>
      </c>
      <c r="AF30" s="1033"/>
      <c r="AG30" s="1033"/>
      <c r="AH30" s="1033"/>
      <c r="AI30" s="1033" t="s">
        <v>554</v>
      </c>
      <c r="AJ30" s="1033"/>
      <c r="AK30" s="1033"/>
      <c r="AL30" s="1033"/>
      <c r="AM30" s="1033" t="s">
        <v>552</v>
      </c>
      <c r="AN30" s="1033"/>
      <c r="AO30" s="1033"/>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3"/>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6"/>
      <c r="B33" s="407"/>
      <c r="C33" s="407"/>
      <c r="D33" s="407"/>
      <c r="E33" s="407"/>
      <c r="F33" s="408"/>
      <c r="G33" s="1002"/>
      <c r="H33" s="1003"/>
      <c r="I33" s="1003"/>
      <c r="J33" s="1003"/>
      <c r="K33" s="1003"/>
      <c r="L33" s="1003"/>
      <c r="M33" s="1003"/>
      <c r="N33" s="1003"/>
      <c r="O33" s="1004"/>
      <c r="P33" s="1010"/>
      <c r="Q33" s="1010"/>
      <c r="R33" s="1010"/>
      <c r="S33" s="1010"/>
      <c r="T33" s="1010"/>
      <c r="U33" s="1010"/>
      <c r="V33" s="1010"/>
      <c r="W33" s="1010"/>
      <c r="X33" s="1011"/>
      <c r="Y33" s="417" t="s">
        <v>54</v>
      </c>
      <c r="Z33" s="1015"/>
      <c r="AA33" s="1016"/>
      <c r="AB33" s="525"/>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9"/>
      <c r="B34" s="410"/>
      <c r="C34" s="410"/>
      <c r="D34" s="410"/>
      <c r="E34" s="410"/>
      <c r="F34" s="411"/>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3"/>
      <c r="Z37" s="828"/>
      <c r="AA37" s="829"/>
      <c r="AB37" s="1027" t="s">
        <v>11</v>
      </c>
      <c r="AC37" s="1028"/>
      <c r="AD37" s="1029"/>
      <c r="AE37" s="1033" t="s">
        <v>559</v>
      </c>
      <c r="AF37" s="1033"/>
      <c r="AG37" s="1033"/>
      <c r="AH37" s="1033"/>
      <c r="AI37" s="1033" t="s">
        <v>556</v>
      </c>
      <c r="AJ37" s="1033"/>
      <c r="AK37" s="1033"/>
      <c r="AL37" s="1033"/>
      <c r="AM37" s="1033" t="s">
        <v>553</v>
      </c>
      <c r="AN37" s="1033"/>
      <c r="AO37" s="1033"/>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3"/>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6"/>
      <c r="B40" s="407"/>
      <c r="C40" s="407"/>
      <c r="D40" s="407"/>
      <c r="E40" s="407"/>
      <c r="F40" s="408"/>
      <c r="G40" s="1002"/>
      <c r="H40" s="1003"/>
      <c r="I40" s="1003"/>
      <c r="J40" s="1003"/>
      <c r="K40" s="1003"/>
      <c r="L40" s="1003"/>
      <c r="M40" s="1003"/>
      <c r="N40" s="1003"/>
      <c r="O40" s="1004"/>
      <c r="P40" s="1010"/>
      <c r="Q40" s="1010"/>
      <c r="R40" s="1010"/>
      <c r="S40" s="1010"/>
      <c r="T40" s="1010"/>
      <c r="U40" s="1010"/>
      <c r="V40" s="1010"/>
      <c r="W40" s="1010"/>
      <c r="X40" s="1011"/>
      <c r="Y40" s="417" t="s">
        <v>54</v>
      </c>
      <c r="Z40" s="1015"/>
      <c r="AA40" s="1016"/>
      <c r="AB40" s="525"/>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9"/>
      <c r="B41" s="410"/>
      <c r="C41" s="410"/>
      <c r="D41" s="410"/>
      <c r="E41" s="410"/>
      <c r="F41" s="411"/>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3"/>
      <c r="Z44" s="828"/>
      <c r="AA44" s="829"/>
      <c r="AB44" s="1027" t="s">
        <v>11</v>
      </c>
      <c r="AC44" s="1028"/>
      <c r="AD44" s="1029"/>
      <c r="AE44" s="1033" t="s">
        <v>557</v>
      </c>
      <c r="AF44" s="1033"/>
      <c r="AG44" s="1033"/>
      <c r="AH44" s="1033"/>
      <c r="AI44" s="1033" t="s">
        <v>554</v>
      </c>
      <c r="AJ44" s="1033"/>
      <c r="AK44" s="1033"/>
      <c r="AL44" s="1033"/>
      <c r="AM44" s="1033" t="s">
        <v>528</v>
      </c>
      <c r="AN44" s="1033"/>
      <c r="AO44" s="1033"/>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3"/>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6"/>
      <c r="B47" s="407"/>
      <c r="C47" s="407"/>
      <c r="D47" s="407"/>
      <c r="E47" s="407"/>
      <c r="F47" s="408"/>
      <c r="G47" s="1002"/>
      <c r="H47" s="1003"/>
      <c r="I47" s="1003"/>
      <c r="J47" s="1003"/>
      <c r="K47" s="1003"/>
      <c r="L47" s="1003"/>
      <c r="M47" s="1003"/>
      <c r="N47" s="1003"/>
      <c r="O47" s="1004"/>
      <c r="P47" s="1010"/>
      <c r="Q47" s="1010"/>
      <c r="R47" s="1010"/>
      <c r="S47" s="1010"/>
      <c r="T47" s="1010"/>
      <c r="U47" s="1010"/>
      <c r="V47" s="1010"/>
      <c r="W47" s="1010"/>
      <c r="X47" s="1011"/>
      <c r="Y47" s="417" t="s">
        <v>54</v>
      </c>
      <c r="Z47" s="1015"/>
      <c r="AA47" s="1016"/>
      <c r="AB47" s="525"/>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9"/>
      <c r="B48" s="410"/>
      <c r="C48" s="410"/>
      <c r="D48" s="410"/>
      <c r="E48" s="410"/>
      <c r="F48" s="411"/>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3"/>
      <c r="Z51" s="828"/>
      <c r="AA51" s="829"/>
      <c r="AB51" s="559" t="s">
        <v>11</v>
      </c>
      <c r="AC51" s="1028"/>
      <c r="AD51" s="1029"/>
      <c r="AE51" s="1033" t="s">
        <v>557</v>
      </c>
      <c r="AF51" s="1033"/>
      <c r="AG51" s="1033"/>
      <c r="AH51" s="1033"/>
      <c r="AI51" s="1033" t="s">
        <v>554</v>
      </c>
      <c r="AJ51" s="1033"/>
      <c r="AK51" s="1033"/>
      <c r="AL51" s="1033"/>
      <c r="AM51" s="1033" t="s">
        <v>528</v>
      </c>
      <c r="AN51" s="1033"/>
      <c r="AO51" s="1033"/>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3"/>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6"/>
      <c r="B54" s="407"/>
      <c r="C54" s="407"/>
      <c r="D54" s="407"/>
      <c r="E54" s="407"/>
      <c r="F54" s="408"/>
      <c r="G54" s="1002"/>
      <c r="H54" s="1003"/>
      <c r="I54" s="1003"/>
      <c r="J54" s="1003"/>
      <c r="K54" s="1003"/>
      <c r="L54" s="1003"/>
      <c r="M54" s="1003"/>
      <c r="N54" s="1003"/>
      <c r="O54" s="1004"/>
      <c r="P54" s="1010"/>
      <c r="Q54" s="1010"/>
      <c r="R54" s="1010"/>
      <c r="S54" s="1010"/>
      <c r="T54" s="1010"/>
      <c r="U54" s="1010"/>
      <c r="V54" s="1010"/>
      <c r="W54" s="1010"/>
      <c r="X54" s="1011"/>
      <c r="Y54" s="417" t="s">
        <v>54</v>
      </c>
      <c r="Z54" s="1015"/>
      <c r="AA54" s="1016"/>
      <c r="AB54" s="525"/>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9"/>
      <c r="B55" s="410"/>
      <c r="C55" s="410"/>
      <c r="D55" s="410"/>
      <c r="E55" s="410"/>
      <c r="F55" s="411"/>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3"/>
      <c r="Z58" s="828"/>
      <c r="AA58" s="829"/>
      <c r="AB58" s="1027" t="s">
        <v>11</v>
      </c>
      <c r="AC58" s="1028"/>
      <c r="AD58" s="1029"/>
      <c r="AE58" s="1033" t="s">
        <v>557</v>
      </c>
      <c r="AF58" s="1033"/>
      <c r="AG58" s="1033"/>
      <c r="AH58" s="1033"/>
      <c r="AI58" s="1033" t="s">
        <v>554</v>
      </c>
      <c r="AJ58" s="1033"/>
      <c r="AK58" s="1033"/>
      <c r="AL58" s="1033"/>
      <c r="AM58" s="1033" t="s">
        <v>528</v>
      </c>
      <c r="AN58" s="1033"/>
      <c r="AO58" s="1033"/>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3"/>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6"/>
      <c r="B61" s="407"/>
      <c r="C61" s="407"/>
      <c r="D61" s="407"/>
      <c r="E61" s="407"/>
      <c r="F61" s="408"/>
      <c r="G61" s="1002"/>
      <c r="H61" s="1003"/>
      <c r="I61" s="1003"/>
      <c r="J61" s="1003"/>
      <c r="K61" s="1003"/>
      <c r="L61" s="1003"/>
      <c r="M61" s="1003"/>
      <c r="N61" s="1003"/>
      <c r="O61" s="1004"/>
      <c r="P61" s="1010"/>
      <c r="Q61" s="1010"/>
      <c r="R61" s="1010"/>
      <c r="S61" s="1010"/>
      <c r="T61" s="1010"/>
      <c r="U61" s="1010"/>
      <c r="V61" s="1010"/>
      <c r="W61" s="1010"/>
      <c r="X61" s="1011"/>
      <c r="Y61" s="417" t="s">
        <v>54</v>
      </c>
      <c r="Z61" s="1015"/>
      <c r="AA61" s="1016"/>
      <c r="AB61" s="525"/>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9"/>
      <c r="B62" s="410"/>
      <c r="C62" s="410"/>
      <c r="D62" s="410"/>
      <c r="E62" s="410"/>
      <c r="F62" s="411"/>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3"/>
      <c r="Z65" s="828"/>
      <c r="AA65" s="829"/>
      <c r="AB65" s="1027" t="s">
        <v>11</v>
      </c>
      <c r="AC65" s="1028"/>
      <c r="AD65" s="1029"/>
      <c r="AE65" s="1033" t="s">
        <v>557</v>
      </c>
      <c r="AF65" s="1033"/>
      <c r="AG65" s="1033"/>
      <c r="AH65" s="1033"/>
      <c r="AI65" s="1033" t="s">
        <v>554</v>
      </c>
      <c r="AJ65" s="1033"/>
      <c r="AK65" s="1033"/>
      <c r="AL65" s="1033"/>
      <c r="AM65" s="1033" t="s">
        <v>528</v>
      </c>
      <c r="AN65" s="1033"/>
      <c r="AO65" s="1033"/>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3"/>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6"/>
      <c r="B68" s="407"/>
      <c r="C68" s="407"/>
      <c r="D68" s="407"/>
      <c r="E68" s="407"/>
      <c r="F68" s="408"/>
      <c r="G68" s="1002"/>
      <c r="H68" s="1003"/>
      <c r="I68" s="1003"/>
      <c r="J68" s="1003"/>
      <c r="K68" s="1003"/>
      <c r="L68" s="1003"/>
      <c r="M68" s="1003"/>
      <c r="N68" s="1003"/>
      <c r="O68" s="1004"/>
      <c r="P68" s="1010"/>
      <c r="Q68" s="1010"/>
      <c r="R68" s="1010"/>
      <c r="S68" s="1010"/>
      <c r="T68" s="1010"/>
      <c r="U68" s="1010"/>
      <c r="V68" s="1010"/>
      <c r="W68" s="1010"/>
      <c r="X68" s="1011"/>
      <c r="Y68" s="417" t="s">
        <v>54</v>
      </c>
      <c r="Z68" s="1015"/>
      <c r="AA68" s="1016"/>
      <c r="AB68" s="525"/>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9"/>
      <c r="B69" s="410"/>
      <c r="C69" s="410"/>
      <c r="D69" s="410"/>
      <c r="E69" s="410"/>
      <c r="F69" s="411"/>
      <c r="G69" s="1005"/>
      <c r="H69" s="1006"/>
      <c r="I69" s="1006"/>
      <c r="J69" s="1006"/>
      <c r="K69" s="1006"/>
      <c r="L69" s="1006"/>
      <c r="M69" s="1006"/>
      <c r="N69" s="1006"/>
      <c r="O69" s="1007"/>
      <c r="P69" s="1012"/>
      <c r="Q69" s="1012"/>
      <c r="R69" s="1012"/>
      <c r="S69" s="1012"/>
      <c r="T69" s="1012"/>
      <c r="U69" s="1012"/>
      <c r="V69" s="1012"/>
      <c r="W69" s="1012"/>
      <c r="X69" s="1013"/>
      <c r="Y69" s="417" t="s">
        <v>13</v>
      </c>
      <c r="Z69" s="1015"/>
      <c r="AA69" s="1016"/>
      <c r="AB69" s="558"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9"/>
      <c r="Z4" s="390"/>
      <c r="AA4" s="390"/>
      <c r="AB4" s="804"/>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9"/>
      <c r="Z17" s="390"/>
      <c r="AA17" s="390"/>
      <c r="AB17" s="804"/>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9"/>
      <c r="Z30" s="390"/>
      <c r="AA30" s="390"/>
      <c r="AB30" s="804"/>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9"/>
      <c r="Z43" s="390"/>
      <c r="AA43" s="390"/>
      <c r="AB43" s="804"/>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9"/>
      <c r="Z57" s="390"/>
      <c r="AA57" s="390"/>
      <c r="AB57" s="804"/>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9"/>
      <c r="Z70" s="390"/>
      <c r="AA70" s="390"/>
      <c r="AB70" s="804"/>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9"/>
      <c r="Z83" s="390"/>
      <c r="AA83" s="390"/>
      <c r="AB83" s="804"/>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9"/>
      <c r="Z96" s="390"/>
      <c r="AA96" s="390"/>
      <c r="AB96" s="804"/>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4"/>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4"/>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4"/>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4"/>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4"/>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4"/>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4"/>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4"/>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4"/>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4"/>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4"/>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4"/>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両立課</cp:lastModifiedBy>
  <cp:lastPrinted>2019-08-29T13:36:57Z</cp:lastPrinted>
  <dcterms:created xsi:type="dcterms:W3CDTF">2012-03-13T00:50:25Z</dcterms:created>
  <dcterms:modified xsi:type="dcterms:W3CDTF">2020-11-19T01:50:24Z</dcterms:modified>
</cp:coreProperties>
</file>