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1000_雇用環境・均等局　職業生活両立課\◆行政事業レビュー◆\★H28~R2　見直し\０２　レビューシート\1119会計課指摘（調査研究事業）\"/>
    </mc:Choice>
  </mc:AlternateContent>
  <bookViews>
    <workbookView xWindow="511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<sst xmlns="http://schemas.openxmlformats.org/spreadsheetml/2006/main" count="2919" uniqueCount="680">
  <si>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</si>
  <si>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</si>
  <si>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</si>
  <si>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</si>
  <si>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</si>
  <si>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</si>
  <si>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</si>
  <si>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</si>
  <si>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</si>
  <si>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</si>
  <si>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</si>
  <si>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</si>
  <si>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</si>
  <si>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</si>
  <si>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</si>
  <si>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</si>
  <si>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</si>
  <si>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</si>
  <si>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</si>
  <si>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</si>
  <si>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</si>
  <si>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</si>
  <si>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</si>
  <si>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</si>
  <si>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</si>
  <si>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</si>
  <si>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</si>
  <si>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</si>
  <si>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</si>
  <si>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</si>
  <si>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</si>
  <si>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</si>
  <si>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</si>
  <si>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</si>
  <si>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</si>
  <si>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</si>
  <si>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</si>
  <si>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</si>
  <si>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</si>
  <si>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</si>
  <si>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</si>
  <si>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</si>
  <si>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</si>
  <si>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</si>
  <si>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</si>
  <si>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</si>
  <si>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</si>
  <si>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</si>
  <si>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</si>
  <si>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</si>
  <si>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</si>
  <si>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</si>
  <si>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</si>
  <si>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</si>
  <si>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</si>
  <si>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</si>
  <si>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</si>
  <si>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</si>
  <si>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</si>
  <si>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</si>
  <si>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</si>
  <si>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</si>
  <si>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</si>
  <si>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</si>
  <si>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</si>
  <si>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</si>
  <si>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</si>
  <si>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</si>
  <si>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</si>
  <si>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</si>
  <si>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</si>
  <si>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</si>
  <si>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</si>
  <si>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</si>
  <si>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</si>
  <si>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</si>
  <si>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</si>
  <si>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</si>
  <si>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</si>
  <si>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</si>
  <si>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</si>
  <si>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</si>
  <si>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</si>
  <si>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</si>
  <si>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</si>
  <si>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</si>
  <si>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</si>
  <si>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</si>
  <si>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</si>
  <si>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</si>
  <si>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</si>
  <si>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</si>
  <si>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</si>
  <si>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</si>
  <si>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</si>
  <si>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</si>
  <si>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</si>
  <si>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</si>
  <si>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</si>
  <si>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</si>
  <si>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</si>
  <si>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</si>
  <si>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</si>
  <si>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</si>
  <si>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</si>
  <si>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</si>
  <si>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</si>
  <si>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</si>
  <si>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</si>
  <si>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</si>
  <si>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</si>
  <si>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</si>
  <si>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</si>
  <si>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</si>
  <si>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</si>
  <si>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</si>
  <si>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</si>
  <si>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</si>
  <si>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</si>
  <si>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</si>
  <si>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</si>
  <si>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</si>
  <si>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</si>
  <si>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</si>
  <si>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</si>
  <si>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</si>
  <si>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</si>
  <si>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</si>
  <si>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</si>
  <si>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</si>
  <si>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</si>
  <si>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</si>
  <si>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</si>
  <si>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</si>
  <si>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</si>
  <si>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</si>
  <si>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</si>
  <si>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</si>
  <si>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</si>
  <si>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</si>
  <si>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</si>
  <si>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</si>
  <si>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</si>
  <si>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</si>
  <si>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</si>
  <si>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</si>
  <si>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</si>
  <si>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</si>
  <si>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</si>
  <si>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</si>
  <si>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</si>
  <si>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</si>
  <si>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</si>
  <si>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</si>
  <si>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</si>
  <si>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</si>
  <si>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</si>
  <si>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</si>
  <si>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</si>
  <si>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</si>
  <si>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</si>
  <si>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</si>
  <si>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</si>
  <si>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</si>
  <si>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</si>
  <si>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</si>
  <si>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</si>
  <si>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</si>
  <si>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</si>
  <si>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</si>
  <si>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</si>
  <si>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</si>
  <si>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</si>
  <si>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</si>
  <si>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</si>
  <si>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</si>
  <si>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</si>
  <si>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</si>
  <si>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</si>
  <si>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</si>
  <si>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</si>
  <si>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</si>
  <si>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</si>
  <si>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</si>
  <si>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</si>
  <si>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</si>
  <si>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</si>
  <si>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</si>
  <si>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</si>
  <si>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</si>
  <si>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</si>
  <si>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</si>
  <si>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</si>
  <si>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</si>
  <si>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</si>
  <si>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</si>
  <si>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</si>
  <si>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</si>
  <si>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</si>
  <si>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</si>
  <si>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</si>
  <si>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</si>
  <si>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</si>
  <si>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</si>
  <si>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</si>
  <si>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</si>
  <si>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</si>
  <si>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</si>
  <si>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</si>
  <si>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</si>
  <si>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</si>
  <si>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</si>
  <si>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</si>
  <si>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</si>
  <si>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</si>
  <si>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</si>
  <si>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</si>
  <si>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</si>
  <si>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</si>
  <si>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</si>
  <si>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</si>
  <si>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</si>
  <si>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</si>
  <si>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</si>
  <si>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</si>
  <si>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</si>
  <si>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</si>
  <si>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</si>
  <si>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</si>
  <si>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</si>
  <si>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</si>
  <si>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</si>
  <si>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</si>
  <si>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</si>
  <si>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</si>
  <si>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</si>
  <si>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</si>
  <si>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</si>
  <si>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</si>
  <si>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</si>
  <si>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</si>
  <si>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</si>
  <si>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</si>
  <si>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</si>
  <si>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</si>
  <si>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</si>
  <si>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</si>
  <si>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</si>
  <si>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</si>
  <si>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</si>
  <si>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</si>
  <si>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</si>
  <si>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</si>
  <si>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</si>
  <si>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</si>
  <si>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</si>
  <si>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</si>
  <si>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</si>
  <si>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</si>
  <si>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</si>
  <si>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</si>
  <si>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</si>
  <si>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</si>
  <si>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</si>
  <si>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</si>
  <si>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</si>
  <si>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</si>
  <si>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</si>
  <si>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</si>
  <si>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</si>
  <si>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</si>
  <si>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</si>
  <si>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</si>
  <si>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</si>
  <si>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</si>
  <si>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</si>
  <si>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</si>
  <si>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</si>
  <si>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</si>
  <si>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</si>
  <si>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</si>
  <si>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</si>
  <si>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</si>
  <si>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</si>
  <si>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</si>
  <si>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</si>
  <si>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</si>
  <si>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</si>
  <si>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</si>
  <si>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</si>
  <si>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</si>
  <si>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</si>
  <si>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</si>
  <si>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</si>
  <si>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</si>
  <si>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</si>
  <si>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</si>
  <si>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</si>
  <si>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</si>
  <si>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</si>
  <si>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</si>
  <si>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</si>
  <si>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</si>
  <si>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</si>
  <si>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</si>
  <si>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</si>
  <si>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</si>
  <si>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</si>
  <si>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</si>
  <si>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</si>
  <si>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</si>
  <si>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</si>
  <si>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</si>
  <si>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</si>
  <si>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</si>
  <si>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</si>
  <si>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</si>
  <si>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</si>
  <si>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</si>
  <si>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</si>
  <si>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</si>
  <si>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</si>
  <si>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</si>
  <si>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</si>
  <si>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</si>
  <si>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</si>
  <si>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</si>
  <si>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</si>
  <si>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</si>
  <si>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</si>
  <si>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</si>
  <si>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</si>
  <si>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</si>
  <si>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</si>
  <si>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</si>
  <si>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</si>
  <si>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</si>
  <si>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</si>
  <si>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</si>
  <si>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</si>
  <si>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</si>
  <si>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</si>
  <si>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</si>
  <si>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</si>
  <si>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</si>
  <si>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</si>
  <si>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</si>
  <si>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</si>
  <si>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</si>
  <si>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</si>
  <si>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</si>
  <si>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</si>
  <si>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</si>
  <si>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</si>
  <si>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</si>
  <si>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</si>
  <si>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</si>
  <si>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</si>
  <si>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</si>
  <si>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</si>
  <si>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</si>
  <si>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</si>
  <si>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</si>
  <si>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</si>
  <si>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</si>
  <si>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</si>
  <si>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</si>
  <si>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</si>
  <si>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</si>
  <si>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</si>
  <si>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</si>
  <si>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</si>
  <si>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</si>
  <si>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</si>
  <si>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</si>
  <si>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</si>
  <si>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</si>
  <si>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</si>
  <si>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</si>
  <si>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</si>
  <si>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</si>
  <si>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</si>
  <si>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</si>
  <si>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</si>
  <si>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</si>
  <si>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</si>
  <si>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</si>
  <si>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</si>
  <si>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</si>
  <si>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</si>
  <si>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</si>
  <si>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</si>
  <si>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</si>
  <si>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</si>
  <si>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</si>
  <si>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</si>
  <si>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</si>
  <si>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</si>
  <si>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</si>
  <si>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</si>
  <si>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</si>
  <si>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</si>
  <si>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</si>
  <si>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</si>
  <si>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</si>
  <si>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</si>
  <si>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</si>
  <si>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</si>
  <si>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</si>
  <si>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</si>
  <si>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</si>
  <si>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</si>
  <si>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</si>
  <si>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</si>
  <si>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</si>
  <si>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</si>
  <si>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</si>
  <si>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</si>
  <si>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</si>
  <si>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</si>
  <si>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</si>
  <si>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</si>
  <si>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</si>
  <si>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</si>
  <si>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</si>
  <si>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</si>
  <si>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</si>
  <si>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</si>
  <si>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</si>
  <si>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</si>
  <si>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</si>
  <si>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</si>
  <si>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</si>
  <si>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</si>
  <si>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</si>
  <si>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</si>
  <si>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</si>
  <si>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</si>
  <si>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</si>
  <si>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</si>
  <si>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</si>
  <si>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</si>
  <si>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</si>
  <si>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</si>
  <si>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</si>
  <si>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</si>
  <si>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</si>
  <si>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</si>
  <si>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</si>
  <si>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</si>
  <si>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</si>
  <si>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</si>
  <si>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</si>
  <si>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</si>
  <si>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</si>
  <si>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</si>
  <si>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</si>
  <si>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</si>
  <si>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</si>
  <si>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</si>
  <si>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</si>
  <si>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</si>
  <si>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</si>
  <si>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</si>
  <si>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</si>
  <si>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</si>
  <si>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</si>
  <si>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</si>
  <si>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</si>
  <si>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</si>
  <si>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</si>
  <si>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</si>
  <si>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</si>
  <si>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</si>
  <si>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</si>
  <si>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</si>
  <si>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</si>
  <si>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</si>
  <si>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</si>
  <si>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</si>
  <si>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</si>
  <si>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</si>
  <si>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</si>
  <si>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</si>
  <si>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</si>
  <si>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</si>
  <si>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</si>
  <si>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</si>
  <si>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</si>
  <si>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</si>
  <si>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</si>
  <si>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</si>
  <si>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</si>
  <si>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</si>
  <si>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</si>
  <si>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</si>
  <si>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</si>
  <si>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</si>
  <si>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</si>
  <si>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</si>
  <si>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</si>
  <si>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</si>
  <si>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</si>
  <si>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</si>
  <si>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</si>
  <si>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</si>
  <si>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</si>
  <si>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</si>
  <si>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</si>
  <si>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</si>
  <si>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</si>
  <si>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</si>
  <si>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</si>
  <si>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</si>
  <si>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</si>
  <si>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</si>
  <si>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</si>
  <si>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</si>
  <si>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</si>
  <si>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</si>
  <si>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</si>
  <si>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</si>
  <si>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</si>
  <si>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</si>
  <si>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</si>
  <si>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</si>
  <si>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</si>
  <si>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</si>
  <si>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</si>
  <si>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</si>
  <si>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</si>
  <si>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</si>
  <si>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</si>
  <si>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</si>
  <si>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</si>
  <si>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</si>
  <si>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</si>
  <si>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</si>
  <si>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</si>
  <si>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</si>
  <si>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</si>
  <si>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</si>
  <si>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</si>
  <si>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</si>
  <si>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</si>
  <si>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</si>
  <si>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</si>
  <si>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</si>
  <si>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</si>
  <si>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</si>
  <si>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</si>
  <si>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</si>
  <si>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</si>
  <si>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</si>
  <si>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</si>
  <si>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</si>
  <si>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</si>
  <si>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</si>
  <si>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</si>
  <si>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</si>
  <si>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</si>
  <si>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</si>
  <si>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</si>
  <si>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</si>
  <si>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</si>
  <si>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</si>
  <si>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</si>
  <si>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</si>
  <si>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</si>
  <si>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</si>
  <si>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</si>
  <si>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安心して働き続けられる職場環境調査研究事業</t>
    <phoneticPr fontId="5"/>
  </si>
  <si>
    <t>雇用環境・均等局</t>
    <phoneticPr fontId="5"/>
  </si>
  <si>
    <t>職業生活両立課</t>
    <phoneticPr fontId="5"/>
  </si>
  <si>
    <t>職業生活両立課長
尾田　進</t>
    <phoneticPr fontId="5"/>
  </si>
  <si>
    <t>雇用保険法第62条第1項第5号
育児・介護休業法</t>
    <phoneticPr fontId="5"/>
  </si>
  <si>
    <t>○</t>
  </si>
  <si>
    <t>仕事と家庭の両立を推進する観点から、解決すべき政策課題に機動的に対応するため、現状及び課題に関する実態把握等を民間団体への委託により行うもの。</t>
    <phoneticPr fontId="5"/>
  </si>
  <si>
    <t>育児休業制度の実態等仕事と家庭の両立に係る各種制度の実態把握、問題点の分析のための調査を民間団体に委託して行う。受託した民間団体は、調査にあたって有識者等からヒアリングを行い調査項目等を検討した上で、調査研究を実施し、調査研究報告書を作成する。</t>
    <phoneticPr fontId="5"/>
  </si>
  <si>
    <t>仕事と家庭両立支援事業等委託費</t>
    <phoneticPr fontId="5"/>
  </si>
  <si>
    <t>庁費</t>
    <phoneticPr fontId="5"/>
  </si>
  <si>
    <t>職員旅費</t>
    <rPh sb="0" eb="2">
      <t>ショクイン</t>
    </rPh>
    <rPh sb="2" eb="4">
      <t>リョヒ</t>
    </rPh>
    <phoneticPr fontId="5"/>
  </si>
  <si>
    <t>諸謝金</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</si>
  <si>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</si>
  <si>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</si>
  <si>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</si>
  <si>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</si>
  <si>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</si>
  <si>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</si>
  <si>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</si>
  <si>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</si>
  <si>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</si>
  <si>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</si>
  <si>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</si>
  <si>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</si>
  <si>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本事業は調査研究によって得られた結果を施策に反映することを目的としており、また、毎年度異なるテーマを取り扱っていることから、定量的な指標の設定はできない。</t>
    <phoneticPr fontId="5"/>
  </si>
  <si>
    <t>執行実績に基づく次年度予算額への反映</t>
    <phoneticPr fontId="5"/>
  </si>
  <si>
    <t>各年度の予算額（実績）</t>
    <phoneticPr fontId="5"/>
  </si>
  <si>
    <t>調査回答件数（企業＋労働者）</t>
    <rPh sb="0" eb="4">
      <t>チョウサカイトウ</t>
    </rPh>
    <rPh sb="4" eb="6">
      <t>ケンスウ</t>
    </rPh>
    <rPh sb="7" eb="9">
      <t>キギョウ</t>
    </rPh>
    <rPh sb="10" eb="13">
      <t>ロウドウシャ</t>
    </rPh>
    <phoneticPr fontId="5"/>
  </si>
  <si>
    <t>執行額（Ｘ）（百万円）／調査回答件数（Ｙ）　　　　　　　　　　　　　　　　　　　　　</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</si>
  <si>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</si>
  <si>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</si>
  <si>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男性の育児休業取得率</t>
    <phoneticPr fontId="5"/>
  </si>
  <si>
    <t>次世代認定マーク(くるみん)取得企業数</t>
    <phoneticPr fontId="5"/>
  </si>
  <si>
    <t>育児休業制度の実態等仕事と家庭の両立に係る各種制度の実態把握、問題点の分析のための調査を民間団体に委託して行う。受託した民間団体は、調査にあたって有識者等から構成する検討会を設置し調査項目等を検討した上で、調査研究を実施し、調査研究報告書を作成する。
育児・介護休業法、次世代育成支援対策推進法に関する調査研究を行い、調査結果を施策に反映させること等で、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</si>
  <si>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百万円</t>
    <rPh sb="0" eb="3">
      <t>ヒャクマンエン</t>
    </rPh>
    <phoneticPr fontId="5"/>
  </si>
  <si>
    <t>件</t>
    <rPh sb="0" eb="1">
      <t>ケン</t>
    </rPh>
    <phoneticPr fontId="5"/>
  </si>
  <si>
    <t>円</t>
    <rPh sb="0" eb="1">
      <t>エン</t>
    </rPh>
    <phoneticPr fontId="5"/>
  </si>
  <si>
    <t>X/Y</t>
    <phoneticPr fontId="5"/>
  </si>
  <si>
    <t>8/3,723</t>
    <phoneticPr fontId="5"/>
  </si>
  <si>
    <t>9/3,729</t>
    <phoneticPr fontId="5"/>
  </si>
  <si>
    <t>％</t>
    <phoneticPr fontId="5"/>
  </si>
  <si>
    <t>％</t>
    <phoneticPr fontId="5"/>
  </si>
  <si>
    <t>社</t>
    <rPh sb="0" eb="1">
      <t>シャ</t>
    </rPh>
    <phoneticPr fontId="5"/>
  </si>
  <si>
    <t>本事業は、仕事と家庭の両立を推進するために解決すべき政策的課題について調査を実施するものであり、研究テーマを社会的に関心の高い事柄に設定して毎年実施しているため、国民や社会のニーズを的確に反映しているといえる。</t>
  </si>
  <si>
    <t>育児・介護休業法の普及状況及びその影響を全国的に調査するものであるため、国で実施するのが適当である。</t>
  </si>
  <si>
    <t>成果目標の達成手段として位置づけられ、優先度の高い事業である。</t>
  </si>
  <si>
    <t>一般競争入札を行い契約額を決定し、事業目的が達成されるよう調査票発送対象を決定しているので、単位当たりコストは妥当なものである。</t>
  </si>
  <si>
    <t>‐</t>
  </si>
  <si>
    <t>仕事と家庭の両立に関する現状及び課題等に係る調査・分析に必要な経費のみで構成されており、必要最低限のものとなっている。</t>
  </si>
  <si>
    <t>安心して働き続けられる職場環境整備推進事業と併せて、育児休業制度の活用による仕事と育児の両立支援に資する事業として行っているものであり、当該事業についてはそのうち、育児休業制度の実態等、仕事と家庭の両立に係る各種制度の実態把握、問題点の分析のための調査等に係る経費である。</t>
    <phoneticPr fontId="5"/>
  </si>
  <si>
    <t>点検対象外</t>
    <phoneticPr fontId="5"/>
  </si>
  <si>
    <t>810</t>
    <phoneticPr fontId="5"/>
  </si>
  <si>
    <t>626</t>
    <phoneticPr fontId="5"/>
  </si>
  <si>
    <t>723</t>
    <phoneticPr fontId="5"/>
  </si>
  <si>
    <t>635</t>
    <phoneticPr fontId="5"/>
  </si>
  <si>
    <t>636</t>
    <phoneticPr fontId="5"/>
  </si>
  <si>
    <t>625</t>
    <phoneticPr fontId="5"/>
  </si>
  <si>
    <t>622</t>
    <phoneticPr fontId="5"/>
  </si>
  <si>
    <t>617</t>
    <phoneticPr fontId="5"/>
  </si>
  <si>
    <t>事業費</t>
    <rPh sb="0" eb="3">
      <t>ジギョウヒ</t>
    </rPh>
    <phoneticPr fontId="5"/>
  </si>
  <si>
    <t>管理諸経費</t>
    <rPh sb="0" eb="2">
      <t>カンリ</t>
    </rPh>
    <rPh sb="2" eb="5">
      <t>ショケイヒ</t>
    </rPh>
    <phoneticPr fontId="5"/>
  </si>
  <si>
    <t>調査研究人件費、業務費</t>
    <phoneticPr fontId="5"/>
  </si>
  <si>
    <t>一般管理費</t>
    <phoneticPr fontId="5"/>
  </si>
  <si>
    <t>三菱UFJリサーチ＆コンサルティング株式会社</t>
    <phoneticPr fontId="5"/>
  </si>
  <si>
    <t>仕事と家庭の両立に関する実態調査</t>
    <phoneticPr fontId="5"/>
  </si>
  <si>
    <t>安心して働き続けられる職場環境整備推進事業</t>
    <phoneticPr fontId="5"/>
  </si>
  <si>
    <t>無</t>
  </si>
  <si>
    <t>A.株式会社三菱ＵＦＪリサーチ＆コンサルティング株式会社</t>
    <rPh sb="24" eb="26">
      <t>カブシキ</t>
    </rPh>
    <rPh sb="26" eb="28">
      <t>カイシャ</t>
    </rPh>
    <phoneticPr fontId="5"/>
  </si>
  <si>
    <t>-</t>
    <phoneticPr fontId="5"/>
  </si>
  <si>
    <t>委員等旅費</t>
    <rPh sb="0" eb="2">
      <t>イイン</t>
    </rPh>
    <rPh sb="2" eb="3">
      <t>トウ</t>
    </rPh>
    <rPh sb="3" eb="5">
      <t>リョヒ</t>
    </rPh>
    <phoneticPr fontId="5"/>
  </si>
  <si>
    <t>‐</t>
    <phoneticPr fontId="5"/>
  </si>
  <si>
    <t xml:space="preserve">-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</si>
  <si>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</si>
  <si>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</si>
  <si>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</si>
  <si>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</si>
  <si>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</si>
  <si>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</si>
  <si>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</si>
  <si>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</si>
  <si>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</si>
  <si>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適正な調査の執行の観点からコスト削減に努め、その結果に基づいた次年度以降の予算額への反映。28～30年度においては、予算額の7割弱の執行となっていることから、より適切な予算と執行の関係になるよう、経費を精査する。</t>
    <phoneticPr fontId="5"/>
  </si>
  <si>
    <t>-</t>
    <phoneticPr fontId="5"/>
  </si>
  <si>
    <t>14/3,500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</si>
  <si>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</si>
  <si>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</si>
  <si>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</si>
  <si>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</si>
  <si>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</si>
  <si>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</si>
  <si>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</si>
  <si>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</si>
  <si>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</si>
  <si>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活動実績の数値目標の設定は、各年度共通したものを使っておらず、進捗状況が計りづらい状況である。しかし、本事業では仕事と家庭の両立実態や企業単独の両立支援の取組状況などの社会的関心の高いテーマを研究対象としており、法改正の際の参考などの論拠データとして調査結果を使用するなど、成果を有効に活用しているといえる。</t>
  </si>
  <si>
    <t>△</t>
  </si>
  <si>
    <t>調査結果は法改正の際の参考資料などの論拠データとして役立てている。</t>
    <rPh sb="0" eb="2">
      <t>チョウサ</t>
    </rPh>
    <rPh sb="2" eb="4">
      <t>ケッカ</t>
    </rPh>
    <rPh sb="5" eb="8">
      <t>ホウカイセイ</t>
    </rPh>
    <rPh sb="9" eb="10">
      <t>サイ</t>
    </rPh>
    <rPh sb="11" eb="13">
      <t>サンコウ</t>
    </rPh>
    <rPh sb="13" eb="15">
      <t>シリョウ</t>
    </rPh>
    <rPh sb="18" eb="20">
      <t>ロンキョ</t>
    </rPh>
    <rPh sb="26" eb="28">
      <t>ヤクダ</t>
    </rPh>
    <phoneticPr fontId="5"/>
  </si>
  <si>
    <t>これまでの事業実績及び効果を踏まえ、必要最低限の手法に限定して事業を実施するなど、低コストを図っている。</t>
    <rPh sb="5" eb="7">
      <t>ジギョウ</t>
    </rPh>
    <rPh sb="7" eb="9">
      <t>ジッセキ</t>
    </rPh>
    <rPh sb="9" eb="10">
      <t>オヨ</t>
    </rPh>
    <rPh sb="11" eb="13">
      <t>コウカ</t>
    </rPh>
    <rPh sb="14" eb="15">
      <t>フ</t>
    </rPh>
    <rPh sb="18" eb="20">
      <t>ヒツヨウ</t>
    </rPh>
    <rPh sb="20" eb="23">
      <t>サイテイゲン</t>
    </rPh>
    <rPh sb="24" eb="26">
      <t>シュホウ</t>
    </rPh>
    <rPh sb="27" eb="29">
      <t>ゲンテイ</t>
    </rPh>
    <rPh sb="31" eb="33">
      <t>ジギョウ</t>
    </rPh>
    <rPh sb="34" eb="36">
      <t>ジッシ</t>
    </rPh>
    <rPh sb="41" eb="42">
      <t>テイ</t>
    </rPh>
    <rPh sb="46" eb="47">
      <t>ハカ</t>
    </rPh>
    <phoneticPr fontId="5"/>
  </si>
  <si>
    <t>有</t>
  </si>
  <si>
    <t>総合評価落札方式による入札により、競争性が確保されているが、一者応札にならないよう、入札説明会において、特定の業者しか応札できなような事業内容ではないことを十分に説明する。</t>
    <rPh sb="30" eb="32">
      <t>イッシャ</t>
    </rPh>
    <rPh sb="32" eb="34">
      <t>オウサツ</t>
    </rPh>
    <rPh sb="42" eb="44">
      <t>ニュウサツ</t>
    </rPh>
    <rPh sb="44" eb="46">
      <t>セツメイ</t>
    </rPh>
    <rPh sb="46" eb="47">
      <t>カイ</t>
    </rPh>
    <rPh sb="52" eb="54">
      <t>トクテイ</t>
    </rPh>
    <rPh sb="55" eb="57">
      <t>ギョウシャ</t>
    </rPh>
    <rPh sb="59" eb="61">
      <t>オウサツ</t>
    </rPh>
    <rPh sb="67" eb="69">
      <t>ジギョウ</t>
    </rPh>
    <rPh sb="69" eb="71">
      <t>ナイヨウ</t>
    </rPh>
    <rPh sb="78" eb="80">
      <t>ジュウブン</t>
    </rPh>
    <rPh sb="81" eb="83">
      <t>セツメイ</t>
    </rPh>
    <phoneticPr fontId="5"/>
  </si>
  <si>
    <t>本事業のうち、委託調査については進捗に見合った予算執行をしているが、事業の目標が達成できていない。しかし、執行面では一般競争入札（総合評価落札方式）による入札を行うことで、調査回答数１件当たり2,233円という単位あたりコストのもと、限られた予算の中で効率よく事業を執行することができていることから、引き続き適切な予算執行を図る。</t>
    <phoneticPr fontId="5"/>
  </si>
  <si>
    <t>委託事業で行った直近の調査では、庁費等による措置が一部生じなかったため、庁費等に不用が出ている。</t>
    <rPh sb="0" eb="2">
      <t>イタク</t>
    </rPh>
    <rPh sb="2" eb="4">
      <t>ジギョウ</t>
    </rPh>
    <rPh sb="5" eb="6">
      <t>オコナ</t>
    </rPh>
    <rPh sb="8" eb="10">
      <t>チョッキン</t>
    </rPh>
    <rPh sb="11" eb="13">
      <t>チョウサ</t>
    </rPh>
    <rPh sb="16" eb="18">
      <t>チョウヒ</t>
    </rPh>
    <rPh sb="18" eb="19">
      <t>ナド</t>
    </rPh>
    <rPh sb="22" eb="24">
      <t>ソチ</t>
    </rPh>
    <rPh sb="25" eb="27">
      <t>イチブ</t>
    </rPh>
    <rPh sb="27" eb="28">
      <t>ショウ</t>
    </rPh>
    <rPh sb="36" eb="38">
      <t>チョウヒ</t>
    </rPh>
    <rPh sb="38" eb="39">
      <t>トウ</t>
    </rPh>
    <rPh sb="40" eb="42">
      <t>フヨウ</t>
    </rPh>
    <rPh sb="43" eb="44">
      <t>デ</t>
    </rPh>
    <phoneticPr fontId="5"/>
  </si>
  <si>
    <t>活動実績を上回るものとなっており、見合ったものとなっている。</t>
    <rPh sb="0" eb="1">
      <t>カツドウ</t>
    </rPh>
    <rPh sb="1" eb="3">
      <t>ジッセキ</t>
    </rPh>
    <rPh sb="4" eb="6">
      <t>ウワマワ</t>
    </rPh>
    <rPh sb="16" eb="18">
      <t>ミア</t>
    </rPh>
    <phoneticPr fontId="5"/>
  </si>
  <si>
    <t>-</t>
    <phoneticPr fontId="5"/>
  </si>
  <si>
    <t xml:space="preserve"> 成果実績が目標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</si>
  <si>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 xml:space="preserve">低執行となった理由は、入札差額及び直近の調査において庁費により行うことを予定していた措置を行わないこととしたことによるもの。
事業内容を精査したが、調査の実施に必要な経費のみを計上しており、縮減は困難であるため、前年度と同水準要求としたい。（増額は単価改定による見直しのためであり、要求内容の変更はない。） </t>
    <rPh sb="0" eb="1">
      <t>テイ</t>
    </rPh>
    <rPh sb="1" eb="3">
      <t>シッコウ</t>
    </rPh>
    <rPh sb="7" eb="9">
      <t>リユウ</t>
    </rPh>
    <rPh sb="11" eb="13">
      <t>ニュウサツ</t>
    </rPh>
    <rPh sb="13" eb="15">
      <t>サガク</t>
    </rPh>
    <rPh sb="15" eb="16">
      <t>オヨ</t>
    </rPh>
    <rPh sb="17" eb="19">
      <t>チョッキン</t>
    </rPh>
    <rPh sb="20" eb="22">
      <t>チョウサ</t>
    </rPh>
    <rPh sb="26" eb="28">
      <t>チョウヒ</t>
    </rPh>
    <rPh sb="31" eb="32">
      <t>オコナ</t>
    </rPh>
    <rPh sb="36" eb="38">
      <t>ヨテイ</t>
    </rPh>
    <rPh sb="42" eb="44">
      <t>ソチ</t>
    </rPh>
    <rPh sb="45" eb="46">
      <t>オコナ</t>
    </rPh>
    <rPh sb="63" eb="65">
      <t>ジギョウ</t>
    </rPh>
    <rPh sb="65" eb="67">
      <t>ナイヨウ</t>
    </rPh>
    <rPh sb="68" eb="70">
      <t>セイサ</t>
    </rPh>
    <rPh sb="74" eb="76">
      <t>チョウサ</t>
    </rPh>
    <rPh sb="77" eb="79">
      <t>ジッシ</t>
    </rPh>
    <rPh sb="80" eb="82">
      <t>ヒツヨウ</t>
    </rPh>
    <rPh sb="83" eb="85">
      <t>ケイヒ</t>
    </rPh>
    <rPh sb="88" eb="90">
      <t>ケイジョウ</t>
    </rPh>
    <rPh sb="95" eb="97">
      <t>シュクゲン</t>
    </rPh>
    <rPh sb="98" eb="100">
      <t>コンナン</t>
    </rPh>
    <rPh sb="106" eb="109">
      <t>ゼンネンド</t>
    </rPh>
    <rPh sb="110" eb="113">
      <t>ドウスイジュン</t>
    </rPh>
    <rPh sb="113" eb="115">
      <t>ヨウキュウ</t>
    </rPh>
    <rPh sb="121" eb="123">
      <t>ゾウガク</t>
    </rPh>
    <rPh sb="124" eb="126">
      <t>タンカ</t>
    </rPh>
    <rPh sb="126" eb="128">
      <t>カイテイ</t>
    </rPh>
    <rPh sb="131" eb="133">
      <t>ミナオ</t>
    </rPh>
    <rPh sb="141" eb="143">
      <t>ヨウキュウ</t>
    </rPh>
    <rPh sb="143" eb="145">
      <t>ナイヨウ</t>
    </rPh>
    <rPh sb="146" eb="148">
      <t>ヘンコウ</t>
    </rPh>
    <phoneticPr fontId="5"/>
  </si>
  <si>
    <t>会議費等の単価改定による増</t>
    <rPh sb="0" eb="3">
      <t>カイギヒ</t>
    </rPh>
    <rPh sb="3" eb="4">
      <t>トウ</t>
    </rPh>
    <rPh sb="5" eb="7">
      <t>タンカ</t>
    </rPh>
    <rPh sb="7" eb="9">
      <t>カイテイ</t>
    </rPh>
    <rPh sb="12" eb="13">
      <t>ゾウ</t>
    </rPh>
    <phoneticPr fontId="5"/>
  </si>
  <si>
    <t>｢少子化社会対策大綱｣(平成27年3月20日閣議決定)
「ニッポン一億総活躍プラン」(平成28年6月2日閣議決定)
「働き方改革実行計画」（平成29年３月28日働き方改革実現会議決定）
「女性活躍加速のための重点方針2019」（令和元年６月18日すべての女性が輝く社会づくり本部決定）
「経済財政運営と改革の基本方針2019」（令和元年６月21日閣議決定）
「成長戦略実行計画・成長戦略フォローアップ・令和元年度革新的事業活動に関する実行計画」（令和元年6月21日閣議決定）</t>
    <rPh sb="94" eb="96">
      <t>ジョセイ</t>
    </rPh>
    <rPh sb="96" eb="98">
      <t>カツヤク</t>
    </rPh>
    <rPh sb="98" eb="100">
      <t>カソク</t>
    </rPh>
    <rPh sb="104" eb="106">
      <t>ジュウテン</t>
    </rPh>
    <rPh sb="106" eb="108">
      <t>ホウシン</t>
    </rPh>
    <rPh sb="114" eb="116">
      <t>レイワ</t>
    </rPh>
    <rPh sb="116" eb="118">
      <t>ガンネン</t>
    </rPh>
    <rPh sb="119" eb="120">
      <t>ガツ</t>
    </rPh>
    <rPh sb="122" eb="123">
      <t>ニチ</t>
    </rPh>
    <rPh sb="127" eb="129">
      <t>ジョセイ</t>
    </rPh>
    <rPh sb="130" eb="131">
      <t>カガヤ</t>
    </rPh>
    <rPh sb="132" eb="134">
      <t>シャカイ</t>
    </rPh>
    <rPh sb="137" eb="139">
      <t>ホンブ</t>
    </rPh>
    <rPh sb="139" eb="141">
      <t>ケッテイ</t>
    </rPh>
    <phoneticPr fontId="5"/>
  </si>
  <si>
    <t>-</t>
    <phoneticPr fontId="5"/>
  </si>
  <si>
    <t>8/3,497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</si>
</sst>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107070</xdr:colOff>
      <xdr:row>741</xdr:row>
      <xdr:rowOff>18552</xdr:rowOff>
    </xdr:from>
    <xdr:to>
      <xdr:col>32</xdr:col>
      <xdr:colOff>105019</xdr:colOff>
      <xdr:row>743</xdr:row>
      <xdr:rowOff>25267</xdr:rowOff>
    </xdr:to>
    <xdr:sp macro="" textlink="">
      <xdr:nvSpPr>
        <xdr:cNvPr id="3" name="正方形/長方形 2"/>
        <xdr:cNvSpPr/>
      </xdr:nvSpPr>
      <xdr:spPr>
        <a:xfrm>
          <a:off x="4107570" y="47243502"/>
          <a:ext cx="2598274" cy="7115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８百万円</a:t>
          </a:r>
          <a:endParaRPr kumimoji="1" lang="en-US" altLang="ja-JP" sz="1100"/>
        </a:p>
      </xdr:txBody>
    </xdr:sp>
    <xdr:clientData/>
  </xdr:twoCellAnchor>
  <xdr:twoCellAnchor>
    <xdr:from>
      <xdr:col>26</xdr:col>
      <xdr:colOff>21305</xdr:colOff>
      <xdr:row>743</xdr:row>
      <xdr:rowOff>341689</xdr:rowOff>
    </xdr:from>
    <xdr:to>
      <xdr:col>26</xdr:col>
      <xdr:colOff>31887</xdr:colOff>
      <xdr:row>746</xdr:row>
      <xdr:rowOff>161498</xdr:rowOff>
    </xdr:to>
    <xdr:cxnSp macro="">
      <xdr:nvCxnSpPr>
        <xdr:cNvPr id="4" name="直線矢印コネクタ 3"/>
        <xdr:cNvCxnSpPr/>
      </xdr:nvCxnSpPr>
      <xdr:spPr>
        <a:xfrm flipH="1">
          <a:off x="5421980" y="48271489"/>
          <a:ext cx="10582" cy="8770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184178</xdr:colOff>
      <xdr:row>743</xdr:row>
      <xdr:rowOff>118064</xdr:rowOff>
    </xdr:from>
    <xdr:to>
      <xdr:col>35</xdr:col>
      <xdr:colOff>109326</xdr:colOff>
      <xdr:row>744</xdr:row>
      <xdr:rowOff>166761</xdr:rowOff>
    </xdr:to>
    <xdr:sp macro="" textlink="">
      <xdr:nvSpPr>
        <xdr:cNvPr id="5" name="テキスト ボックス 4"/>
        <xdr:cNvSpPr txBox="1"/>
      </xdr:nvSpPr>
      <xdr:spPr>
        <a:xfrm>
          <a:off x="4184678" y="48047864"/>
          <a:ext cx="3125548" cy="401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委託事業の進行管理、受託者への指導</a:t>
          </a:r>
          <a:r>
            <a:rPr kumimoji="1" lang="en-US" altLang="ja-JP" sz="1100" b="0"/>
            <a:t>〕</a:t>
          </a:r>
          <a:endParaRPr kumimoji="1" lang="ja-JP" altLang="en-US" sz="1100" b="0"/>
        </a:p>
      </xdr:txBody>
    </xdr:sp>
    <xdr:clientData/>
  </xdr:twoCellAnchor>
  <xdr:twoCellAnchor>
    <xdr:from>
      <xdr:col>17</xdr:col>
      <xdr:colOff>12370</xdr:colOff>
      <xdr:row>747</xdr:row>
      <xdr:rowOff>232419</xdr:rowOff>
    </xdr:from>
    <xdr:to>
      <xdr:col>36</xdr:col>
      <xdr:colOff>194</xdr:colOff>
      <xdr:row>750</xdr:row>
      <xdr:rowOff>180602</xdr:rowOff>
    </xdr:to>
    <xdr:sp macro="" textlink="">
      <xdr:nvSpPr>
        <xdr:cNvPr id="6" name="正方形/長方形 5"/>
        <xdr:cNvSpPr/>
      </xdr:nvSpPr>
      <xdr:spPr>
        <a:xfrm>
          <a:off x="3612820" y="49571919"/>
          <a:ext cx="3788299" cy="10054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Ａ．株式会社三菱ＵＦＪリサーチ＆コンサルティング株式会社</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twoCellAnchor>
    <xdr:from>
      <xdr:col>18</xdr:col>
      <xdr:colOff>177307</xdr:colOff>
      <xdr:row>746</xdr:row>
      <xdr:rowOff>224998</xdr:rowOff>
    </xdr:from>
    <xdr:to>
      <xdr:col>34</xdr:col>
      <xdr:colOff>65700</xdr:colOff>
      <xdr:row>747</xdr:row>
      <xdr:rowOff>177485</xdr:rowOff>
    </xdr:to>
    <xdr:sp macro="" textlink="">
      <xdr:nvSpPr>
        <xdr:cNvPr id="7" name="正方形/長方形 6"/>
        <xdr:cNvSpPr/>
      </xdr:nvSpPr>
      <xdr:spPr>
        <a:xfrm>
          <a:off x="3977782" y="49212073"/>
          <a:ext cx="3088793" cy="30491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20</xdr:col>
      <xdr:colOff>75321</xdr:colOff>
      <xdr:row>750</xdr:row>
      <xdr:rowOff>351309</xdr:rowOff>
    </xdr:from>
    <xdr:to>
      <xdr:col>35</xdr:col>
      <xdr:colOff>140366</xdr:colOff>
      <xdr:row>752</xdr:row>
      <xdr:rowOff>238400</xdr:rowOff>
    </xdr:to>
    <xdr:sp macro="" textlink="">
      <xdr:nvSpPr>
        <xdr:cNvPr id="8" name="テキスト ボックス 7"/>
        <xdr:cNvSpPr txBox="1"/>
      </xdr:nvSpPr>
      <xdr:spPr>
        <a:xfrm>
          <a:off x="4275846" y="50748084"/>
          <a:ext cx="3065420" cy="591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調査研究の実施、調査報告書の作成</a:t>
          </a:r>
          <a:r>
            <a:rPr kumimoji="1" lang="en-US" altLang="ja-JP" sz="1100" b="0"/>
            <a:t>〕</a:t>
          </a:r>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D1" zoomScale="80" zoomScaleNormal="75" zoomScaleSheetLayoutView="80" zoomScalePageLayoutView="85" workbookViewId="0">
      <selection activeCell="P19" sqref="P19:V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484</v>
      </c>
      <c r="AT2" s="941"/>
      <c r="AU2" s="941"/>
      <c r="AV2" s="52" t="str">
        <f>IF(AW2="", "", "-")</f>
        <v/>
      </c>
      <c r="AW2" s="912"/>
      <c r="AX2" s="912"/>
    </row>
    <row r="3" spans="1:50" ht="21" customHeight="1" thickBot="1" x14ac:dyDescent="0.2">
      <c r="A3" s="866" t="s">
        <v>544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570</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571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169</v>
      </c>
      <c r="H5" s="839"/>
      <c r="I5" s="839"/>
      <c r="J5" s="839"/>
      <c r="K5" s="839"/>
      <c r="L5" s="839"/>
      <c r="M5" s="840" t="s">
        <v>66</v>
      </c>
      <c r="N5" s="841"/>
      <c r="O5" s="841"/>
      <c r="P5" s="841"/>
      <c r="Q5" s="841"/>
      <c r="R5" s="842"/>
      <c r="S5" s="843" t="s">
        <v>131</v>
      </c>
      <c r="T5" s="839"/>
      <c r="U5" s="839"/>
      <c r="V5" s="839"/>
      <c r="W5" s="839"/>
      <c r="X5" s="844"/>
      <c r="Y5" s="700" t="s">
        <v>3</v>
      </c>
      <c r="Z5" s="545"/>
      <c r="AA5" s="545"/>
      <c r="AB5" s="545"/>
      <c r="AC5" s="545"/>
      <c r="AD5" s="546"/>
      <c r="AE5" s="701" t="s">
        <v>573</v>
      </c>
      <c r="AF5" s="701"/>
      <c r="AG5" s="701"/>
      <c r="AH5" s="701"/>
      <c r="AI5" s="701"/>
      <c r="AJ5" s="701"/>
      <c r="AK5" s="701"/>
      <c r="AL5" s="701"/>
      <c r="AM5" s="701"/>
      <c r="AN5" s="701"/>
      <c r="AO5" s="701"/>
      <c r="AP5" s="702"/>
      <c r="AQ5" s="703" t="s">
        <v>574</v>
      </c>
      <c r="AR5" s="704"/>
      <c r="AS5" s="704"/>
      <c r="AT5" s="704"/>
      <c r="AU5" s="704"/>
      <c r="AV5" s="704"/>
      <c r="AW5" s="704"/>
      <c r="AX5" s="705"/>
    </row>
    <row r="6" spans="1:50" ht="39" customHeight="1" x14ac:dyDescent="0.15">
      <c r="A6" s="708" t="s">
        <v>4</v>
      </c>
      <c r="B6" s="709"/>
      <c r="C6" s="709"/>
      <c r="D6" s="709"/>
      <c r="E6" s="709"/>
      <c r="F6" s="709"/>
      <c r="G6" s="397" t="str">
        <f>入力規則等!F39</f>
        <v>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146.25" customHeight="1" x14ac:dyDescent="0.15">
      <c r="A7" s="497" t="s">
        <v>22</v>
      </c>
      <c r="B7" s="498"/>
      <c r="C7" s="498"/>
      <c r="D7" s="498"/>
      <c r="E7" s="498"/>
      <c r="F7" s="499"/>
      <c r="G7" s="500" t="s">
        <v>575</v>
      </c>
      <c r="H7" s="501"/>
      <c r="I7" s="501"/>
      <c r="J7" s="501"/>
      <c r="K7" s="501"/>
      <c r="L7" s="501"/>
      <c r="M7" s="501"/>
      <c r="N7" s="501"/>
      <c r="O7" s="501"/>
      <c r="P7" s="501"/>
      <c r="Q7" s="501"/>
      <c r="R7" s="501"/>
      <c r="S7" s="501"/>
      <c r="T7" s="501"/>
      <c r="U7" s="501"/>
      <c r="V7" s="501"/>
      <c r="W7" s="501"/>
      <c r="X7" s="502"/>
      <c r="Y7" s="923" t="s">
        <v>516</v>
      </c>
      <c r="Z7" s="445"/>
      <c r="AA7" s="445"/>
      <c r="AB7" s="445"/>
      <c r="AC7" s="445"/>
      <c r="AD7" s="924"/>
      <c r="AE7" s="913" t="s">
        <v>677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378</v>
      </c>
      <c r="B8" s="498"/>
      <c r="C8" s="498"/>
      <c r="D8" s="498"/>
      <c r="E8" s="498"/>
      <c r="F8" s="499"/>
      <c r="G8" s="942" t="str">
        <f>入力規則等!A28</f>
        <v>高齢社会対策、子ども・若者育成支援、少子化社会対策、男女共同参画</v>
      </c>
      <c r="H8" s="722"/>
      <c r="I8" s="722"/>
      <c r="J8" s="722"/>
      <c r="K8" s="722"/>
      <c r="L8" s="722"/>
      <c r="M8" s="722"/>
      <c r="N8" s="722"/>
      <c r="O8" s="722"/>
      <c r="P8" s="722"/>
      <c r="Q8" s="722"/>
      <c r="R8" s="722"/>
      <c r="S8" s="722"/>
      <c r="T8" s="722"/>
      <c r="U8" s="722"/>
      <c r="V8" s="722"/>
      <c r="W8" s="722"/>
      <c r="X8" s="943"/>
      <c r="Y8" s="845" t="s">
        <v>379</v>
      </c>
      <c r="Z8" s="846"/>
      <c r="AA8" s="846"/>
      <c r="AB8" s="846"/>
      <c r="AC8" s="846"/>
      <c r="AD8" s="847"/>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577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6" t="s">
        <v>578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7" t="s">
        <v>535</v>
      </c>
      <c r="Q12" s="418"/>
      <c r="R12" s="418"/>
      <c r="S12" s="418"/>
      <c r="T12" s="418"/>
      <c r="U12" s="418"/>
      <c r="V12" s="419"/>
      <c r="W12" s="417" t="s">
        <v>532</v>
      </c>
      <c r="X12" s="418"/>
      <c r="Y12" s="418"/>
      <c r="Z12" s="418"/>
      <c r="AA12" s="418"/>
      <c r="AB12" s="418"/>
      <c r="AC12" s="419"/>
      <c r="AD12" s="417" t="s">
        <v>527</v>
      </c>
      <c r="AE12" s="418"/>
      <c r="AF12" s="418"/>
      <c r="AG12" s="418"/>
      <c r="AH12" s="418"/>
      <c r="AI12" s="418"/>
      <c r="AJ12" s="419"/>
      <c r="AK12" s="417" t="s">
        <v>520</v>
      </c>
      <c r="AL12" s="418"/>
      <c r="AM12" s="418"/>
      <c r="AN12" s="418"/>
      <c r="AO12" s="418"/>
      <c r="AP12" s="418"/>
      <c r="AQ12" s="419"/>
      <c r="AR12" s="417" t="s">
        <v>518</v>
      </c>
      <c r="AS12" s="418"/>
      <c r="AT12" s="418"/>
      <c r="AU12" s="418"/>
      <c r="AV12" s="418"/>
      <c r="AW12" s="418"/>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13</v>
      </c>
      <c r="Q13" s="660"/>
      <c r="R13" s="660"/>
      <c r="S13" s="660"/>
      <c r="T13" s="660"/>
      <c r="U13" s="660"/>
      <c r="V13" s="661"/>
      <c r="W13" s="659">
        <v>13</v>
      </c>
      <c r="X13" s="660"/>
      <c r="Y13" s="660"/>
      <c r="Z13" s="660"/>
      <c r="AA13" s="660"/>
      <c r="AB13" s="660"/>
      <c r="AC13" s="661"/>
      <c r="AD13" s="659">
        <v>13</v>
      </c>
      <c r="AE13" s="660"/>
      <c r="AF13" s="660"/>
      <c r="AG13" s="660"/>
      <c r="AH13" s="660"/>
      <c r="AI13" s="660"/>
      <c r="AJ13" s="661"/>
      <c r="AK13" s="659">
        <v>14</v>
      </c>
      <c r="AL13" s="660"/>
      <c r="AM13" s="660"/>
      <c r="AN13" s="660"/>
      <c r="AO13" s="660"/>
      <c r="AP13" s="660"/>
      <c r="AQ13" s="661"/>
      <c r="AR13" s="920">
        <v>14</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591</v>
      </c>
      <c r="Q14" s="660"/>
      <c r="R14" s="660"/>
      <c r="S14" s="660"/>
      <c r="T14" s="660"/>
      <c r="U14" s="660"/>
      <c r="V14" s="661"/>
      <c r="W14" s="659" t="s">
        <v>586</v>
      </c>
      <c r="X14" s="660"/>
      <c r="Y14" s="660"/>
      <c r="Z14" s="660"/>
      <c r="AA14" s="660"/>
      <c r="AB14" s="660"/>
      <c r="AC14" s="661"/>
      <c r="AD14" s="659" t="s">
        <v>586</v>
      </c>
      <c r="AE14" s="660"/>
      <c r="AF14" s="660"/>
      <c r="AG14" s="660"/>
      <c r="AH14" s="660"/>
      <c r="AI14" s="660"/>
      <c r="AJ14" s="661"/>
      <c r="AK14" s="659" t="s">
        <v>586</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586</v>
      </c>
      <c r="Q15" s="660"/>
      <c r="R15" s="660"/>
      <c r="S15" s="660"/>
      <c r="T15" s="660"/>
      <c r="U15" s="660"/>
      <c r="V15" s="661"/>
      <c r="W15" s="659" t="s">
        <v>586</v>
      </c>
      <c r="X15" s="660"/>
      <c r="Y15" s="660"/>
      <c r="Z15" s="660"/>
      <c r="AA15" s="660"/>
      <c r="AB15" s="660"/>
      <c r="AC15" s="661"/>
      <c r="AD15" s="659" t="s">
        <v>586</v>
      </c>
      <c r="AE15" s="660"/>
      <c r="AF15" s="660"/>
      <c r="AG15" s="660"/>
      <c r="AH15" s="660"/>
      <c r="AI15" s="660"/>
      <c r="AJ15" s="661"/>
      <c r="AK15" s="659" t="s">
        <v>586</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586</v>
      </c>
      <c r="Q16" s="660"/>
      <c r="R16" s="660"/>
      <c r="S16" s="660"/>
      <c r="T16" s="660"/>
      <c r="U16" s="660"/>
      <c r="V16" s="661"/>
      <c r="W16" s="659" t="s">
        <v>593</v>
      </c>
      <c r="X16" s="660"/>
      <c r="Y16" s="660"/>
      <c r="Z16" s="660"/>
      <c r="AA16" s="660"/>
      <c r="AB16" s="660"/>
      <c r="AC16" s="661"/>
      <c r="AD16" s="659" t="s">
        <v>586</v>
      </c>
      <c r="AE16" s="660"/>
      <c r="AF16" s="660"/>
      <c r="AG16" s="660"/>
      <c r="AH16" s="660"/>
      <c r="AI16" s="660"/>
      <c r="AJ16" s="661"/>
      <c r="AK16" s="659" t="s">
        <v>586</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v>-1</v>
      </c>
      <c r="Q17" s="660"/>
      <c r="R17" s="660"/>
      <c r="S17" s="660"/>
      <c r="T17" s="660"/>
      <c r="U17" s="660"/>
      <c r="V17" s="661"/>
      <c r="W17" s="659" t="s">
        <v>592</v>
      </c>
      <c r="X17" s="660"/>
      <c r="Y17" s="660"/>
      <c r="Z17" s="660"/>
      <c r="AA17" s="660"/>
      <c r="AB17" s="660"/>
      <c r="AC17" s="661"/>
      <c r="AD17" s="659" t="s">
        <v>594</v>
      </c>
      <c r="AE17" s="660"/>
      <c r="AF17" s="660"/>
      <c r="AG17" s="660"/>
      <c r="AH17" s="660"/>
      <c r="AI17" s="660"/>
      <c r="AJ17" s="661"/>
      <c r="AK17" s="659" t="s">
        <v>586</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78">
        <f>SUM(P13:V17)</f>
        <v>12</v>
      </c>
      <c r="Q18" s="879"/>
      <c r="R18" s="879"/>
      <c r="S18" s="879"/>
      <c r="T18" s="879"/>
      <c r="U18" s="879"/>
      <c r="V18" s="880"/>
      <c r="W18" s="878">
        <f>SUM(W13:AC17)</f>
        <v>13</v>
      </c>
      <c r="X18" s="879"/>
      <c r="Y18" s="879"/>
      <c r="Z18" s="879"/>
      <c r="AA18" s="879"/>
      <c r="AB18" s="879"/>
      <c r="AC18" s="880"/>
      <c r="AD18" s="878">
        <f>SUM(AD13:AJ17)</f>
        <v>13</v>
      </c>
      <c r="AE18" s="879"/>
      <c r="AF18" s="879"/>
      <c r="AG18" s="879"/>
      <c r="AH18" s="879"/>
      <c r="AI18" s="879"/>
      <c r="AJ18" s="880"/>
      <c r="AK18" s="878">
        <f>SUM(AK13:AQ17)</f>
        <v>14</v>
      </c>
      <c r="AL18" s="879"/>
      <c r="AM18" s="879"/>
      <c r="AN18" s="879"/>
      <c r="AO18" s="879"/>
      <c r="AP18" s="879"/>
      <c r="AQ18" s="880"/>
      <c r="AR18" s="878">
        <f>SUM(AR13:AX17)</f>
        <v>14</v>
      </c>
      <c r="AS18" s="879"/>
      <c r="AT18" s="879"/>
      <c r="AU18" s="879"/>
      <c r="AV18" s="879"/>
      <c r="AW18" s="879"/>
      <c r="AX18" s="881"/>
    </row>
    <row r="19" spans="1:50" ht="24.75" customHeight="1" x14ac:dyDescent="0.15">
      <c r="A19" s="616"/>
      <c r="B19" s="617"/>
      <c r="C19" s="617"/>
      <c r="D19" s="617"/>
      <c r="E19" s="617"/>
      <c r="F19" s="618"/>
      <c r="G19" s="876" t="s">
        <v>9</v>
      </c>
      <c r="H19" s="877"/>
      <c r="I19" s="877"/>
      <c r="J19" s="877"/>
      <c r="K19" s="877"/>
      <c r="L19" s="877"/>
      <c r="M19" s="877"/>
      <c r="N19" s="877"/>
      <c r="O19" s="877"/>
      <c r="P19" s="659">
        <v>8</v>
      </c>
      <c r="Q19" s="660"/>
      <c r="R19" s="660"/>
      <c r="S19" s="660"/>
      <c r="T19" s="660"/>
      <c r="U19" s="660"/>
      <c r="V19" s="661"/>
      <c r="W19" s="659">
        <v>9</v>
      </c>
      <c r="X19" s="660"/>
      <c r="Y19" s="660"/>
      <c r="Z19" s="660"/>
      <c r="AA19" s="660"/>
      <c r="AB19" s="660"/>
      <c r="AC19" s="661"/>
      <c r="AD19" s="659">
        <v>8</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6" t="s">
        <v>10</v>
      </c>
      <c r="H20" s="877"/>
      <c r="I20" s="877"/>
      <c r="J20" s="877"/>
      <c r="K20" s="877"/>
      <c r="L20" s="877"/>
      <c r="M20" s="877"/>
      <c r="N20" s="877"/>
      <c r="O20" s="877"/>
      <c r="P20" s="318">
        <f>IF(P18=0, "-", SUM(P19)/P18)</f>
        <v>0.66666666666666663</v>
      </c>
      <c r="Q20" s="318"/>
      <c r="R20" s="318"/>
      <c r="S20" s="318"/>
      <c r="T20" s="318"/>
      <c r="U20" s="318"/>
      <c r="V20" s="318"/>
      <c r="W20" s="318">
        <f t="shared" ref="W20" si="0">IF(W18=0, "-", SUM(W19)/W18)</f>
        <v>0.69230769230769229</v>
      </c>
      <c r="X20" s="318"/>
      <c r="Y20" s="318"/>
      <c r="Z20" s="318"/>
      <c r="AA20" s="318"/>
      <c r="AB20" s="318"/>
      <c r="AC20" s="318"/>
      <c r="AD20" s="318">
        <f t="shared" ref="AD20" si="1">IF(AD18=0, "-", SUM(AD19)/AD18)</f>
        <v>0.61538461538461542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8"/>
      <c r="B21" s="849"/>
      <c r="C21" s="849"/>
      <c r="D21" s="849"/>
      <c r="E21" s="849"/>
      <c r="F21" s="947"/>
      <c r="G21" s="316" t="s">
        <v>478</v>
      </c>
      <c r="H21" s="317"/>
      <c r="I21" s="317"/>
      <c r="J21" s="317"/>
      <c r="K21" s="317"/>
      <c r="L21" s="317"/>
      <c r="M21" s="317"/>
      <c r="N21" s="317"/>
      <c r="O21" s="317"/>
      <c r="P21" s="318">
        <f>IF(P19=0, "-", SUM(P19)/SUM(P13,P14))</f>
        <v>0.61538461538461542</v>
      </c>
      <c r="Q21" s="318"/>
      <c r="R21" s="318"/>
      <c r="S21" s="318"/>
      <c r="T21" s="318"/>
      <c r="U21" s="318"/>
      <c r="V21" s="318"/>
      <c r="W21" s="318">
        <f t="shared" ref="W21" si="2">IF(W19=0, "-", SUM(W19)/SUM(W13,W14))</f>
        <v>0.69230769230769229</v>
      </c>
      <c r="X21" s="318"/>
      <c r="Y21" s="318"/>
      <c r="Z21" s="318"/>
      <c r="AA21" s="318"/>
      <c r="AB21" s="318"/>
      <c r="AC21" s="318"/>
      <c r="AD21" s="318">
        <f t="shared" ref="AD21" si="3">IF(AD19=0, "-", SUM(AD19)/SUM(AD13,AD14))</f>
        <v>0.61538461538461542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579</v>
      </c>
      <c r="H23" s="954"/>
      <c r="I23" s="954"/>
      <c r="J23" s="954"/>
      <c r="K23" s="954"/>
      <c r="L23" s="954"/>
      <c r="M23" s="954"/>
      <c r="N23" s="954"/>
      <c r="O23" s="955"/>
      <c r="P23" s="920">
        <v>9</v>
      </c>
      <c r="Q23" s="921"/>
      <c r="R23" s="921"/>
      <c r="S23" s="921"/>
      <c r="T23" s="921"/>
      <c r="U23" s="921"/>
      <c r="V23" s="938"/>
      <c r="W23" s="920">
        <v>9</v>
      </c>
      <c r="X23" s="921"/>
      <c r="Y23" s="921"/>
      <c r="Z23" s="921"/>
      <c r="AA23" s="921"/>
      <c r="AB23" s="921"/>
      <c r="AC23" s="938"/>
      <c r="AD23" s="975" t="s">
        <v>676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580</v>
      </c>
      <c r="H24" s="957"/>
      <c r="I24" s="957"/>
      <c r="J24" s="957"/>
      <c r="K24" s="957"/>
      <c r="L24" s="957"/>
      <c r="M24" s="957"/>
      <c r="N24" s="957"/>
      <c r="O24" s="958"/>
      <c r="P24" s="659">
        <v>3</v>
      </c>
      <c r="Q24" s="660"/>
      <c r="R24" s="660"/>
      <c r="S24" s="660"/>
      <c r="T24" s="660"/>
      <c r="U24" s="660"/>
      <c r="V24" s="661"/>
      <c r="W24" s="659">
        <v>3</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581</v>
      </c>
      <c r="H25" s="957"/>
      <c r="I25" s="957"/>
      <c r="J25" s="957"/>
      <c r="K25" s="957"/>
      <c r="L25" s="957"/>
      <c r="M25" s="957"/>
      <c r="N25" s="957"/>
      <c r="O25" s="958"/>
      <c r="P25" s="659">
        <v>1</v>
      </c>
      <c r="Q25" s="660"/>
      <c r="R25" s="660"/>
      <c r="S25" s="660"/>
      <c r="T25" s="660"/>
      <c r="U25" s="660"/>
      <c r="V25" s="661"/>
      <c r="W25" s="659">
        <v>1</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582</v>
      </c>
      <c r="H26" s="957"/>
      <c r="I26" s="957"/>
      <c r="J26" s="957"/>
      <c r="K26" s="957"/>
      <c r="L26" s="957"/>
      <c r="M26" s="957"/>
      <c r="N26" s="957"/>
      <c r="O26" s="958"/>
      <c r="P26" s="659">
        <v>1</v>
      </c>
      <c r="Q26" s="660"/>
      <c r="R26" s="660"/>
      <c r="S26" s="660"/>
      <c r="T26" s="660"/>
      <c r="U26" s="660"/>
      <c r="V26" s="661"/>
      <c r="W26" s="659">
        <v>1</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640</v>
      </c>
      <c r="H27" s="957"/>
      <c r="I27" s="957"/>
      <c r="J27" s="957"/>
      <c r="K27" s="957"/>
      <c r="L27" s="957"/>
      <c r="M27" s="957"/>
      <c r="N27" s="957"/>
      <c r="O27" s="958"/>
      <c r="P27" s="659">
        <v>0</v>
      </c>
      <c r="Q27" s="660"/>
      <c r="R27" s="660"/>
      <c r="S27" s="660"/>
      <c r="T27" s="660"/>
      <c r="U27" s="660"/>
      <c r="V27" s="661"/>
      <c r="W27" s="659">
        <v>0</v>
      </c>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8">
        <f>P29-SUM(P23:P27)</f>
        <v>0</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9">
        <f>AK13</f>
        <v>14</v>
      </c>
      <c r="Q29" s="660"/>
      <c r="R29" s="660"/>
      <c r="S29" s="660"/>
      <c r="T29" s="660"/>
      <c r="U29" s="660"/>
      <c r="V29" s="661"/>
      <c r="W29" s="934">
        <f>AR13</f>
        <v>14</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0" t="s">
        <v>473</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536</v>
      </c>
      <c r="AF30" s="858"/>
      <c r="AG30" s="858"/>
      <c r="AH30" s="859"/>
      <c r="AI30" s="857" t="s">
        <v>533</v>
      </c>
      <c r="AJ30" s="858"/>
      <c r="AK30" s="858"/>
      <c r="AL30" s="859"/>
      <c r="AM30" s="916" t="s">
        <v>528</v>
      </c>
      <c r="AN30" s="916"/>
      <c r="AO30" s="916"/>
      <c r="AP30" s="857"/>
      <c r="AQ30" s="769" t="s">
        <v>354</v>
      </c>
      <c r="AR30" s="770"/>
      <c r="AS30" s="770"/>
      <c r="AT30" s="771"/>
      <c r="AU30" s="776" t="s">
        <v>253</v>
      </c>
      <c r="AV30" s="776"/>
      <c r="AW30" s="776"/>
      <c r="AX30" s="917"/>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2" t="s">
        <v>586</v>
      </c>
      <c r="AR31" s="200"/>
      <c r="AS31" s="133" t="s">
        <v>355</v>
      </c>
      <c r="AT31" s="134"/>
      <c r="AU31" s="199" t="s">
        <v>586</v>
      </c>
      <c r="AV31" s="199"/>
      <c r="AW31" s="400" t="s">
        <v>300</v>
      </c>
      <c r="AX31" s="401"/>
    </row>
    <row r="32" spans="1:50" ht="23.25" customHeight="1" x14ac:dyDescent="0.15">
      <c r="A32" s="405"/>
      <c r="B32" s="403"/>
      <c r="C32" s="403"/>
      <c r="D32" s="403"/>
      <c r="E32" s="403"/>
      <c r="F32" s="404"/>
      <c r="G32" s="566" t="s">
        <v>584</v>
      </c>
      <c r="H32" s="567"/>
      <c r="I32" s="567"/>
      <c r="J32" s="567"/>
      <c r="K32" s="567"/>
      <c r="L32" s="567"/>
      <c r="M32" s="567"/>
      <c r="N32" s="567"/>
      <c r="O32" s="568"/>
      <c r="P32" s="105" t="s">
        <v>585</v>
      </c>
      <c r="Q32" s="105"/>
      <c r="R32" s="105"/>
      <c r="S32" s="105"/>
      <c r="T32" s="105"/>
      <c r="U32" s="105"/>
      <c r="V32" s="105"/>
      <c r="W32" s="105"/>
      <c r="X32" s="106"/>
      <c r="Y32" s="473" t="s">
        <v>12</v>
      </c>
      <c r="Z32" s="533"/>
      <c r="AA32" s="534"/>
      <c r="AB32" s="463" t="s">
        <v>584</v>
      </c>
      <c r="AC32" s="463"/>
      <c r="AD32" s="463"/>
      <c r="AE32" s="218" t="s">
        <v>587</v>
      </c>
      <c r="AF32" s="219"/>
      <c r="AG32" s="219"/>
      <c r="AH32" s="219"/>
      <c r="AI32" s="218" t="s">
        <v>588</v>
      </c>
      <c r="AJ32" s="219"/>
      <c r="AK32" s="219"/>
      <c r="AL32" s="219"/>
      <c r="AM32" s="218" t="s">
        <v>586</v>
      </c>
      <c r="AN32" s="219"/>
      <c r="AO32" s="219"/>
      <c r="AP32" s="219"/>
      <c r="AQ32" s="341" t="s">
        <v>586</v>
      </c>
      <c r="AR32" s="207"/>
      <c r="AS32" s="207"/>
      <c r="AT32" s="342"/>
      <c r="AU32" s="219" t="s">
        <v>592</v>
      </c>
      <c r="AV32" s="219"/>
      <c r="AW32" s="219"/>
      <c r="AX32" s="221"/>
    </row>
    <row r="33" spans="1:50" ht="23.25" customHeight="1" x14ac:dyDescent="0.15">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464" t="s">
        <v>583</v>
      </c>
      <c r="AC33" s="465"/>
      <c r="AD33" s="466"/>
      <c r="AE33" s="218" t="s">
        <v>587</v>
      </c>
      <c r="AF33" s="219"/>
      <c r="AG33" s="219"/>
      <c r="AH33" s="219"/>
      <c r="AI33" s="218" t="s">
        <v>587</v>
      </c>
      <c r="AJ33" s="219"/>
      <c r="AK33" s="219"/>
      <c r="AL33" s="219"/>
      <c r="AM33" s="218" t="s">
        <v>586</v>
      </c>
      <c r="AN33" s="219"/>
      <c r="AO33" s="219"/>
      <c r="AP33" s="219"/>
      <c r="AQ33" s="341" t="s">
        <v>591</v>
      </c>
      <c r="AR33" s="207"/>
      <c r="AS33" s="207"/>
      <c r="AT33" s="342"/>
      <c r="AU33" s="219" t="s">
        <v>586</v>
      </c>
      <c r="AV33" s="219"/>
      <c r="AW33" s="219"/>
      <c r="AX33" s="221"/>
    </row>
    <row r="34" spans="1:50" ht="23.25" customHeight="1" x14ac:dyDescent="0.15">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t="s">
        <v>586</v>
      </c>
      <c r="AF34" s="219"/>
      <c r="AG34" s="219"/>
      <c r="AH34" s="219"/>
      <c r="AI34" s="218" t="s">
        <v>589</v>
      </c>
      <c r="AJ34" s="219"/>
      <c r="AK34" s="219"/>
      <c r="AL34" s="219"/>
      <c r="AM34" s="218" t="s">
        <v>590</v>
      </c>
      <c r="AN34" s="219"/>
      <c r="AO34" s="219"/>
      <c r="AP34" s="219"/>
      <c r="AQ34" s="341" t="s">
        <v>592</v>
      </c>
      <c r="AR34" s="207"/>
      <c r="AS34" s="207"/>
      <c r="AT34" s="342"/>
      <c r="AU34" s="219" t="s">
        <v>586</v>
      </c>
      <c r="AV34" s="219"/>
      <c r="AW34" s="219"/>
      <c r="AX34" s="221"/>
    </row>
    <row r="35" spans="1:50" ht="23.25" customHeight="1" x14ac:dyDescent="0.15">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473</v>
      </c>
      <c r="B37" s="773"/>
      <c r="C37" s="773"/>
      <c r="D37" s="773"/>
      <c r="E37" s="773"/>
      <c r="F37" s="77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3" t="s">
        <v>253</v>
      </c>
      <c r="AV37" s="413"/>
      <c r="AW37" s="413"/>
      <c r="AX37" s="911"/>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525"/>
      <c r="AC40" s="525"/>
      <c r="AD40" s="525"/>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3" t="s">
        <v>253</v>
      </c>
      <c r="AV44" s="413"/>
      <c r="AW44" s="413"/>
      <c r="AX44" s="911"/>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596" t="s">
        <v>14</v>
      </c>
      <c r="AC55" s="596"/>
      <c r="AD55" s="59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11"/>
      <c r="B75" s="512"/>
      <c r="C75" s="512"/>
      <c r="D75" s="512"/>
      <c r="E75" s="512"/>
      <c r="F75" s="513"/>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1"/>
      <c r="B76" s="512"/>
      <c r="C76" s="512"/>
      <c r="D76" s="512"/>
      <c r="E76" s="512"/>
      <c r="F76" s="513"/>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1"/>
      <c r="B77" s="512"/>
      <c r="C77" s="512"/>
      <c r="D77" s="512"/>
      <c r="E77" s="512"/>
      <c r="F77" s="513"/>
      <c r="G77" s="613"/>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0"/>
      <c r="AF77" s="891"/>
      <c r="AG77" s="891"/>
      <c r="AH77" s="891"/>
      <c r="AI77" s="890"/>
      <c r="AJ77" s="891"/>
      <c r="AK77" s="891"/>
      <c r="AL77" s="891"/>
      <c r="AM77" s="890"/>
      <c r="AN77" s="891"/>
      <c r="AO77" s="891"/>
      <c r="AP77" s="891"/>
      <c r="AQ77" s="341"/>
      <c r="AR77" s="207"/>
      <c r="AS77" s="207"/>
      <c r="AT77" s="342"/>
      <c r="AU77" s="219"/>
      <c r="AV77" s="219"/>
      <c r="AW77" s="219"/>
      <c r="AX77" s="221"/>
    </row>
    <row r="78" spans="1:50" ht="69.75" hidden="1" customHeight="1" x14ac:dyDescent="0.15">
      <c r="A78" s="335" t="s">
        <v>509</v>
      </c>
      <c r="B78" s="336"/>
      <c r="C78" s="336"/>
      <c r="D78" s="336"/>
      <c r="E78" s="333" t="s">
        <v>451</v>
      </c>
      <c r="F78" s="334"/>
      <c r="G78" s="57" t="s">
        <v>357</v>
      </c>
      <c r="H78" s="589"/>
      <c r="I78" s="590"/>
      <c r="J78" s="590"/>
      <c r="K78" s="590"/>
      <c r="L78" s="590"/>
      <c r="M78" s="590"/>
      <c r="N78" s="590"/>
      <c r="O78" s="591"/>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468</v>
      </c>
      <c r="AP79" s="279"/>
      <c r="AQ79" s="279"/>
      <c r="AR79" s="81" t="s">
        <v>466</v>
      </c>
      <c r="AS79" s="278"/>
      <c r="AT79" s="279"/>
      <c r="AU79" s="279"/>
      <c r="AV79" s="279"/>
      <c r="AW79" s="279"/>
      <c r="AX79" s="948"/>
    </row>
    <row r="80" spans="1:50" ht="18.75" customHeight="1" x14ac:dyDescent="0.15">
      <c r="A80" s="863"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561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customHeight="1" x14ac:dyDescent="0.15">
      <c r="A81" s="864"/>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customHeight="1" x14ac:dyDescent="0.15">
      <c r="A82" s="864"/>
      <c r="B82" s="529"/>
      <c r="C82" s="430"/>
      <c r="D82" s="430"/>
      <c r="E82" s="430"/>
      <c r="F82" s="431"/>
      <c r="G82" s="678" t="s">
        <v>595</v>
      </c>
      <c r="H82" s="678"/>
      <c r="I82" s="678"/>
      <c r="J82" s="678"/>
      <c r="K82" s="678"/>
      <c r="L82" s="678"/>
      <c r="M82" s="678"/>
      <c r="N82" s="678"/>
      <c r="O82" s="678"/>
      <c r="P82" s="678"/>
      <c r="Q82" s="678"/>
      <c r="R82" s="678"/>
      <c r="S82" s="678"/>
      <c r="T82" s="678"/>
      <c r="U82" s="678"/>
      <c r="V82" s="678"/>
      <c r="W82" s="678"/>
      <c r="X82" s="678"/>
      <c r="Y82" s="678"/>
      <c r="Z82" s="678"/>
      <c r="AA82" s="679"/>
      <c r="AB82" s="884" t="s">
        <v>652</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5"/>
    </row>
    <row r="83" spans="1:60" ht="22.5" customHeight="1" x14ac:dyDescent="0.15">
      <c r="A83" s="864"/>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86"/>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7"/>
    </row>
    <row r="84" spans="1:60" ht="19.5" customHeight="1" x14ac:dyDescent="0.15">
      <c r="A84" s="864"/>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88"/>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9"/>
    </row>
    <row r="85" spans="1:60" ht="18.75" customHeight="1" x14ac:dyDescent="0.15">
      <c r="A85" s="864"/>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59" t="s">
        <v>11</v>
      </c>
      <c r="AC85" s="560"/>
      <c r="AD85" s="561"/>
      <c r="AE85" s="244" t="s">
        <v>536</v>
      </c>
      <c r="AF85" s="245"/>
      <c r="AG85" s="245"/>
      <c r="AH85" s="246"/>
      <c r="AI85" s="244" t="s">
        <v>533</v>
      </c>
      <c r="AJ85" s="245"/>
      <c r="AK85" s="245"/>
      <c r="AL85" s="246"/>
      <c r="AM85" s="250" t="s">
        <v>528</v>
      </c>
      <c r="AN85" s="250"/>
      <c r="AO85" s="250"/>
      <c r="AP85" s="244"/>
      <c r="AQ85" s="159" t="s">
        <v>354</v>
      </c>
      <c r="AR85" s="130"/>
      <c r="AS85" s="130"/>
      <c r="AT85" s="131"/>
      <c r="AU85" s="535" t="s">
        <v>253</v>
      </c>
      <c r="AV85" s="535"/>
      <c r="AW85" s="535"/>
      <c r="AX85" s="536"/>
      <c r="AY85" s="10"/>
      <c r="AZ85" s="10"/>
      <c r="BA85" s="10"/>
      <c r="BB85" s="10"/>
      <c r="BC85" s="10"/>
    </row>
    <row r="86" spans="1:60" ht="18.75" customHeight="1" x14ac:dyDescent="0.15">
      <c r="A86" s="864"/>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t="s">
        <v>646</v>
      </c>
      <c r="AR86" s="199"/>
      <c r="AS86" s="133" t="s">
        <v>355</v>
      </c>
      <c r="AT86" s="134"/>
      <c r="AU86" s="199">
        <v>31</v>
      </c>
      <c r="AV86" s="199"/>
      <c r="AW86" s="400" t="s">
        <v>300</v>
      </c>
      <c r="AX86" s="401"/>
      <c r="AY86" s="10"/>
      <c r="AZ86" s="10"/>
      <c r="BA86" s="10"/>
      <c r="BB86" s="10"/>
      <c r="BC86" s="10"/>
      <c r="BD86" s="10"/>
      <c r="BE86" s="10"/>
      <c r="BF86" s="10"/>
      <c r="BG86" s="10"/>
      <c r="BH86" s="10"/>
    </row>
    <row r="87" spans="1:60" ht="23.25" customHeight="1" x14ac:dyDescent="0.15">
      <c r="A87" s="864"/>
      <c r="B87" s="430"/>
      <c r="C87" s="430"/>
      <c r="D87" s="430"/>
      <c r="E87" s="430"/>
      <c r="F87" s="431"/>
      <c r="G87" s="104" t="s">
        <v>596</v>
      </c>
      <c r="H87" s="105"/>
      <c r="I87" s="105"/>
      <c r="J87" s="105"/>
      <c r="K87" s="105"/>
      <c r="L87" s="105"/>
      <c r="M87" s="105"/>
      <c r="N87" s="105"/>
      <c r="O87" s="106"/>
      <c r="P87" s="105" t="s">
        <v>597</v>
      </c>
      <c r="Q87" s="516"/>
      <c r="R87" s="516"/>
      <c r="S87" s="516"/>
      <c r="T87" s="516"/>
      <c r="U87" s="516"/>
      <c r="V87" s="516"/>
      <c r="W87" s="516"/>
      <c r="X87" s="517"/>
      <c r="Y87" s="563" t="s">
        <v>62</v>
      </c>
      <c r="Z87" s="564"/>
      <c r="AA87" s="565"/>
      <c r="AB87" s="463" t="s">
        <v>605</v>
      </c>
      <c r="AC87" s="463"/>
      <c r="AD87" s="463"/>
      <c r="AE87" s="218">
        <v>8</v>
      </c>
      <c r="AF87" s="219"/>
      <c r="AG87" s="219"/>
      <c r="AH87" s="219"/>
      <c r="AI87" s="218">
        <v>9</v>
      </c>
      <c r="AJ87" s="219"/>
      <c r="AK87" s="219"/>
      <c r="AL87" s="219"/>
      <c r="AM87" s="218">
        <v>8</v>
      </c>
      <c r="AN87" s="219"/>
      <c r="AO87" s="219"/>
      <c r="AP87" s="219"/>
      <c r="AQ87" s="341" t="s">
        <v>647</v>
      </c>
      <c r="AR87" s="207"/>
      <c r="AS87" s="207"/>
      <c r="AT87" s="342"/>
      <c r="AU87" s="219" t="s">
        <v>653</v>
      </c>
      <c r="AV87" s="219"/>
      <c r="AW87" s="219"/>
      <c r="AX87" s="221"/>
    </row>
    <row r="88" spans="1:60" ht="23.25" customHeight="1" x14ac:dyDescent="0.15">
      <c r="A88" s="864"/>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t="s">
        <v>605</v>
      </c>
      <c r="AC88" s="525"/>
      <c r="AD88" s="525"/>
      <c r="AE88" s="218">
        <v>13</v>
      </c>
      <c r="AF88" s="219"/>
      <c r="AG88" s="219"/>
      <c r="AH88" s="219"/>
      <c r="AI88" s="218">
        <v>13</v>
      </c>
      <c r="AJ88" s="219"/>
      <c r="AK88" s="219"/>
      <c r="AL88" s="219"/>
      <c r="AM88" s="218">
        <v>13</v>
      </c>
      <c r="AN88" s="219"/>
      <c r="AO88" s="219"/>
      <c r="AP88" s="219"/>
      <c r="AQ88" s="341" t="s">
        <v>646</v>
      </c>
      <c r="AR88" s="207"/>
      <c r="AS88" s="207"/>
      <c r="AT88" s="342"/>
      <c r="AU88" s="219">
        <v>14</v>
      </c>
      <c r="AV88" s="219"/>
      <c r="AW88" s="219"/>
      <c r="AX88" s="221"/>
      <c r="AY88" s="10"/>
      <c r="AZ88" s="10"/>
      <c r="BA88" s="10"/>
      <c r="BB88" s="10"/>
      <c r="BC88" s="10"/>
    </row>
    <row r="89" spans="1:60" ht="23.25" customHeight="1" thickBot="1" x14ac:dyDescent="0.2">
      <c r="A89" s="864"/>
      <c r="B89" s="531"/>
      <c r="C89" s="531"/>
      <c r="D89" s="531"/>
      <c r="E89" s="531"/>
      <c r="F89" s="532"/>
      <c r="G89" s="110"/>
      <c r="H89" s="111"/>
      <c r="I89" s="111"/>
      <c r="J89" s="111"/>
      <c r="K89" s="111"/>
      <c r="L89" s="111"/>
      <c r="M89" s="111"/>
      <c r="N89" s="111"/>
      <c r="O89" s="112"/>
      <c r="P89" s="176"/>
      <c r="Q89" s="176"/>
      <c r="R89" s="176"/>
      <c r="S89" s="176"/>
      <c r="T89" s="176"/>
      <c r="U89" s="176"/>
      <c r="V89" s="176"/>
      <c r="W89" s="176"/>
      <c r="X89" s="562"/>
      <c r="Y89" s="460" t="s">
        <v>13</v>
      </c>
      <c r="Z89" s="461"/>
      <c r="AA89" s="462"/>
      <c r="AB89" s="596" t="s">
        <v>14</v>
      </c>
      <c r="AC89" s="596"/>
      <c r="AD89" s="596"/>
      <c r="AE89" s="218">
        <v>61.5</v>
      </c>
      <c r="AF89" s="219"/>
      <c r="AG89" s="219"/>
      <c r="AH89" s="219"/>
      <c r="AI89" s="218">
        <v>69.2</v>
      </c>
      <c r="AJ89" s="219"/>
      <c r="AK89" s="219"/>
      <c r="AL89" s="219"/>
      <c r="AM89" s="218">
        <v>61.5</v>
      </c>
      <c r="AN89" s="219"/>
      <c r="AO89" s="219"/>
      <c r="AP89" s="219"/>
      <c r="AQ89" s="341" t="s">
        <v>647</v>
      </c>
      <c r="AR89" s="207"/>
      <c r="AS89" s="207"/>
      <c r="AT89" s="342"/>
      <c r="AU89" s="219" t="s">
        <v>653</v>
      </c>
      <c r="AV89" s="219"/>
      <c r="AW89" s="219"/>
      <c r="AX89" s="221"/>
      <c r="AY89" s="10"/>
      <c r="AZ89" s="10"/>
      <c r="BA89" s="10"/>
      <c r="BB89" s="10"/>
      <c r="BC89" s="10"/>
      <c r="BD89" s="10"/>
      <c r="BE89" s="10"/>
      <c r="BF89" s="10"/>
      <c r="BG89" s="10"/>
      <c r="BH89" s="10"/>
    </row>
    <row r="90" spans="1:60" ht="18.75" hidden="1" customHeight="1" x14ac:dyDescent="0.15">
      <c r="A90" s="864"/>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59" t="s">
        <v>11</v>
      </c>
      <c r="AC90" s="560"/>
      <c r="AD90" s="561"/>
      <c r="AE90" s="244" t="s">
        <v>536</v>
      </c>
      <c r="AF90" s="245"/>
      <c r="AG90" s="245"/>
      <c r="AH90" s="246"/>
      <c r="AI90" s="244" t="s">
        <v>533</v>
      </c>
      <c r="AJ90" s="245"/>
      <c r="AK90" s="245"/>
      <c r="AL90" s="246"/>
      <c r="AM90" s="250" t="s">
        <v>528</v>
      </c>
      <c r="AN90" s="250"/>
      <c r="AO90" s="250"/>
      <c r="AP90" s="244"/>
      <c r="AQ90" s="159" t="s">
        <v>354</v>
      </c>
      <c r="AR90" s="130"/>
      <c r="AS90" s="130"/>
      <c r="AT90" s="131"/>
      <c r="AU90" s="535" t="s">
        <v>253</v>
      </c>
      <c r="AV90" s="535"/>
      <c r="AW90" s="535"/>
      <c r="AX90" s="536"/>
    </row>
    <row r="91" spans="1:60" ht="18.75" hidden="1" customHeight="1" x14ac:dyDescent="0.15">
      <c r="A91" s="864"/>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64"/>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4"/>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thickBot="1" x14ac:dyDescent="0.2">
      <c r="A94" s="864"/>
      <c r="B94" s="531"/>
      <c r="C94" s="531"/>
      <c r="D94" s="531"/>
      <c r="E94" s="531"/>
      <c r="F94" s="532"/>
      <c r="G94" s="110"/>
      <c r="H94" s="111"/>
      <c r="I94" s="111"/>
      <c r="J94" s="111"/>
      <c r="K94" s="111"/>
      <c r="L94" s="111"/>
      <c r="M94" s="111"/>
      <c r="N94" s="111"/>
      <c r="O94" s="112"/>
      <c r="P94" s="176"/>
      <c r="Q94" s="176"/>
      <c r="R94" s="176"/>
      <c r="S94" s="176"/>
      <c r="T94" s="176"/>
      <c r="U94" s="176"/>
      <c r="V94" s="176"/>
      <c r="W94" s="176"/>
      <c r="X94" s="562"/>
      <c r="Y94" s="460" t="s">
        <v>13</v>
      </c>
      <c r="Z94" s="461"/>
      <c r="AA94" s="462"/>
      <c r="AB94" s="596" t="s">
        <v>14</v>
      </c>
      <c r="AC94" s="596"/>
      <c r="AD94" s="596"/>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4"/>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59" t="s">
        <v>11</v>
      </c>
      <c r="AC95" s="560"/>
      <c r="AD95" s="561"/>
      <c r="AE95" s="244" t="s">
        <v>536</v>
      </c>
      <c r="AF95" s="245"/>
      <c r="AG95" s="245"/>
      <c r="AH95" s="246"/>
      <c r="AI95" s="244" t="s">
        <v>533</v>
      </c>
      <c r="AJ95" s="245"/>
      <c r="AK95" s="245"/>
      <c r="AL95" s="246"/>
      <c r="AM95" s="250" t="s">
        <v>528</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64"/>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4"/>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5"/>
      <c r="B99" s="432"/>
      <c r="C99" s="432"/>
      <c r="D99" s="432"/>
      <c r="E99" s="432"/>
      <c r="F99" s="433"/>
      <c r="G99" s="582"/>
      <c r="H99" s="215"/>
      <c r="I99" s="215"/>
      <c r="J99" s="215"/>
      <c r="K99" s="215"/>
      <c r="L99" s="215"/>
      <c r="M99" s="215"/>
      <c r="N99" s="215"/>
      <c r="O99" s="583"/>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536</v>
      </c>
      <c r="AF100" s="542"/>
      <c r="AG100" s="542"/>
      <c r="AH100" s="543"/>
      <c r="AI100" s="541" t="s">
        <v>533</v>
      </c>
      <c r="AJ100" s="542"/>
      <c r="AK100" s="542"/>
      <c r="AL100" s="543"/>
      <c r="AM100" s="541" t="s">
        <v>529</v>
      </c>
      <c r="AN100" s="542"/>
      <c r="AO100" s="542"/>
      <c r="AP100" s="543"/>
      <c r="AQ100" s="320" t="s">
        <v>522</v>
      </c>
      <c r="AR100" s="321"/>
      <c r="AS100" s="321"/>
      <c r="AT100" s="322"/>
      <c r="AU100" s="320" t="s">
        <v>519</v>
      </c>
      <c r="AV100" s="321"/>
      <c r="AW100" s="321"/>
      <c r="AX100" s="323"/>
    </row>
    <row r="101" spans="1:60" ht="23.25" customHeight="1" x14ac:dyDescent="0.15">
      <c r="A101" s="424"/>
      <c r="B101" s="425"/>
      <c r="C101" s="425"/>
      <c r="D101" s="425"/>
      <c r="E101" s="425"/>
      <c r="F101" s="426"/>
      <c r="G101" s="105" t="s">
        <v>598</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606</v>
      </c>
      <c r="AC101" s="463"/>
      <c r="AD101" s="463"/>
      <c r="AE101" s="218">
        <v>3723</v>
      </c>
      <c r="AF101" s="219"/>
      <c r="AG101" s="219"/>
      <c r="AH101" s="220"/>
      <c r="AI101" s="218">
        <v>3729</v>
      </c>
      <c r="AJ101" s="219"/>
      <c r="AK101" s="219"/>
      <c r="AL101" s="220"/>
      <c r="AM101" s="218">
        <v>3497</v>
      </c>
      <c r="AN101" s="219"/>
      <c r="AO101" s="219"/>
      <c r="AP101" s="220"/>
      <c r="AQ101" s="218" t="s">
        <v>648</v>
      </c>
      <c r="AR101" s="219"/>
      <c r="AS101" s="219"/>
      <c r="AT101" s="220"/>
      <c r="AU101" s="218" t="s">
        <v>678</v>
      </c>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606</v>
      </c>
      <c r="AC102" s="463"/>
      <c r="AD102" s="463"/>
      <c r="AE102" s="420" t="s">
        <v>586</v>
      </c>
      <c r="AF102" s="420"/>
      <c r="AG102" s="420"/>
      <c r="AH102" s="420"/>
      <c r="AI102" s="420">
        <v>3500</v>
      </c>
      <c r="AJ102" s="420"/>
      <c r="AK102" s="420"/>
      <c r="AL102" s="420"/>
      <c r="AM102" s="420">
        <v>3500</v>
      </c>
      <c r="AN102" s="420"/>
      <c r="AO102" s="420"/>
      <c r="AP102" s="420"/>
      <c r="AQ102" s="273">
        <v>3500</v>
      </c>
      <c r="AR102" s="274"/>
      <c r="AS102" s="274"/>
      <c r="AT102" s="319"/>
      <c r="AU102" s="273">
        <v>3500</v>
      </c>
      <c r="AV102" s="274"/>
      <c r="AW102" s="274"/>
      <c r="AX102" s="319"/>
    </row>
    <row r="103" spans="1:60" ht="31.5" hidden="1"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536</v>
      </c>
      <c r="AF103" s="418"/>
      <c r="AG103" s="418"/>
      <c r="AH103" s="419"/>
      <c r="AI103" s="417" t="s">
        <v>533</v>
      </c>
      <c r="AJ103" s="418"/>
      <c r="AK103" s="418"/>
      <c r="AL103" s="419"/>
      <c r="AM103" s="417" t="s">
        <v>529</v>
      </c>
      <c r="AN103" s="418"/>
      <c r="AO103" s="418"/>
      <c r="AP103" s="419"/>
      <c r="AQ103" s="284" t="s">
        <v>522</v>
      </c>
      <c r="AR103" s="285"/>
      <c r="AS103" s="285"/>
      <c r="AT103" s="324"/>
      <c r="AU103" s="284" t="s">
        <v>519</v>
      </c>
      <c r="AV103" s="285"/>
      <c r="AW103" s="285"/>
      <c r="AX103" s="286"/>
    </row>
    <row r="104" spans="1:60" ht="23.25" hidden="1" customHeight="1" x14ac:dyDescent="0.15">
      <c r="A104" s="424"/>
      <c r="B104" s="425"/>
      <c r="C104" s="425"/>
      <c r="D104" s="425"/>
      <c r="E104" s="425"/>
      <c r="F104" s="426"/>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c r="AC104" s="548"/>
      <c r="AD104" s="54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c r="AC105" s="471"/>
      <c r="AD105" s="472"/>
      <c r="AE105" s="420"/>
      <c r="AF105" s="420"/>
      <c r="AG105" s="420"/>
      <c r="AH105" s="420"/>
      <c r="AI105" s="420"/>
      <c r="AJ105" s="420"/>
      <c r="AK105" s="420"/>
      <c r="AL105" s="420"/>
      <c r="AM105" s="420"/>
      <c r="AN105" s="420"/>
      <c r="AO105" s="420"/>
      <c r="AP105" s="420"/>
      <c r="AQ105" s="218"/>
      <c r="AR105" s="219"/>
      <c r="AS105" s="219"/>
      <c r="AT105" s="220"/>
      <c r="AU105" s="273"/>
      <c r="AV105" s="274"/>
      <c r="AW105" s="274"/>
      <c r="AX105" s="319"/>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536</v>
      </c>
      <c r="AF106" s="418"/>
      <c r="AG106" s="418"/>
      <c r="AH106" s="419"/>
      <c r="AI106" s="417" t="s">
        <v>533</v>
      </c>
      <c r="AJ106" s="418"/>
      <c r="AK106" s="418"/>
      <c r="AL106" s="419"/>
      <c r="AM106" s="417" t="s">
        <v>528</v>
      </c>
      <c r="AN106" s="418"/>
      <c r="AO106" s="418"/>
      <c r="AP106" s="419"/>
      <c r="AQ106" s="284" t="s">
        <v>522</v>
      </c>
      <c r="AR106" s="285"/>
      <c r="AS106" s="285"/>
      <c r="AT106" s="324"/>
      <c r="AU106" s="284" t="s">
        <v>519</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c r="AC107" s="548"/>
      <c r="AD107" s="549"/>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536</v>
      </c>
      <c r="AF109" s="418"/>
      <c r="AG109" s="418"/>
      <c r="AH109" s="419"/>
      <c r="AI109" s="417" t="s">
        <v>533</v>
      </c>
      <c r="AJ109" s="418"/>
      <c r="AK109" s="418"/>
      <c r="AL109" s="419"/>
      <c r="AM109" s="417" t="s">
        <v>529</v>
      </c>
      <c r="AN109" s="418"/>
      <c r="AO109" s="418"/>
      <c r="AP109" s="419"/>
      <c r="AQ109" s="284" t="s">
        <v>522</v>
      </c>
      <c r="AR109" s="285"/>
      <c r="AS109" s="285"/>
      <c r="AT109" s="324"/>
      <c r="AU109" s="284" t="s">
        <v>519</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536</v>
      </c>
      <c r="AF112" s="418"/>
      <c r="AG112" s="418"/>
      <c r="AH112" s="419"/>
      <c r="AI112" s="417" t="s">
        <v>533</v>
      </c>
      <c r="AJ112" s="418"/>
      <c r="AK112" s="418"/>
      <c r="AL112" s="419"/>
      <c r="AM112" s="417" t="s">
        <v>528</v>
      </c>
      <c r="AN112" s="418"/>
      <c r="AO112" s="418"/>
      <c r="AP112" s="419"/>
      <c r="AQ112" s="284" t="s">
        <v>522</v>
      </c>
      <c r="AR112" s="285"/>
      <c r="AS112" s="285"/>
      <c r="AT112" s="324"/>
      <c r="AU112" s="284" t="s">
        <v>519</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536</v>
      </c>
      <c r="AF115" s="418"/>
      <c r="AG115" s="418"/>
      <c r="AH115" s="419"/>
      <c r="AI115" s="417" t="s">
        <v>533</v>
      </c>
      <c r="AJ115" s="418"/>
      <c r="AK115" s="418"/>
      <c r="AL115" s="419"/>
      <c r="AM115" s="417" t="s">
        <v>528</v>
      </c>
      <c r="AN115" s="418"/>
      <c r="AO115" s="418"/>
      <c r="AP115" s="419"/>
      <c r="AQ115" s="593" t="s">
        <v>523</v>
      </c>
      <c r="AR115" s="594"/>
      <c r="AS115" s="594"/>
      <c r="AT115" s="594"/>
      <c r="AU115" s="594"/>
      <c r="AV115" s="594"/>
      <c r="AW115" s="594"/>
      <c r="AX115" s="595"/>
    </row>
    <row r="116" spans="1:50" ht="23.25" customHeight="1" x14ac:dyDescent="0.15">
      <c r="A116" s="441"/>
      <c r="B116" s="442"/>
      <c r="C116" s="442"/>
      <c r="D116" s="442"/>
      <c r="E116" s="442"/>
      <c r="F116" s="443"/>
      <c r="G116" s="395" t="s">
        <v>599</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607</v>
      </c>
      <c r="AC116" s="465"/>
      <c r="AD116" s="466"/>
      <c r="AE116" s="420">
        <v>2149</v>
      </c>
      <c r="AF116" s="420"/>
      <c r="AG116" s="420"/>
      <c r="AH116" s="420"/>
      <c r="AI116" s="420">
        <v>2414</v>
      </c>
      <c r="AJ116" s="420"/>
      <c r="AK116" s="420"/>
      <c r="AL116" s="420"/>
      <c r="AM116" s="420">
        <v>2288</v>
      </c>
      <c r="AN116" s="420"/>
      <c r="AO116" s="420"/>
      <c r="AP116" s="420"/>
      <c r="AQ116" s="218">
        <v>4000</v>
      </c>
      <c r="AR116" s="219"/>
      <c r="AS116" s="219"/>
      <c r="AT116" s="219"/>
      <c r="AU116" s="219"/>
      <c r="AV116" s="219"/>
      <c r="AW116" s="219"/>
      <c r="AX116" s="221"/>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608</v>
      </c>
      <c r="AC117" s="475"/>
      <c r="AD117" s="476"/>
      <c r="AE117" s="553" t="s">
        <v>609</v>
      </c>
      <c r="AF117" s="553"/>
      <c r="AG117" s="553"/>
      <c r="AH117" s="553"/>
      <c r="AI117" s="553" t="s">
        <v>610</v>
      </c>
      <c r="AJ117" s="553"/>
      <c r="AK117" s="553"/>
      <c r="AL117" s="553"/>
      <c r="AM117" s="553" t="s">
        <v>679</v>
      </c>
      <c r="AN117" s="553"/>
      <c r="AO117" s="553"/>
      <c r="AP117" s="553"/>
      <c r="AQ117" s="553" t="s">
        <v>654</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536</v>
      </c>
      <c r="AF118" s="418"/>
      <c r="AG118" s="418"/>
      <c r="AH118" s="419"/>
      <c r="AI118" s="417" t="s">
        <v>533</v>
      </c>
      <c r="AJ118" s="418"/>
      <c r="AK118" s="418"/>
      <c r="AL118" s="419"/>
      <c r="AM118" s="417" t="s">
        <v>528</v>
      </c>
      <c r="AN118" s="418"/>
      <c r="AO118" s="418"/>
      <c r="AP118" s="419"/>
      <c r="AQ118" s="593" t="s">
        <v>523</v>
      </c>
      <c r="AR118" s="594"/>
      <c r="AS118" s="594"/>
      <c r="AT118" s="594"/>
      <c r="AU118" s="594"/>
      <c r="AV118" s="594"/>
      <c r="AW118" s="594"/>
      <c r="AX118" s="595"/>
    </row>
    <row r="119" spans="1:50" ht="23.25" hidden="1" customHeight="1" x14ac:dyDescent="0.15">
      <c r="A119" s="441"/>
      <c r="B119" s="442"/>
      <c r="C119" s="442"/>
      <c r="D119" s="442"/>
      <c r="E119" s="442"/>
      <c r="F119" s="443"/>
      <c r="G119" s="395" t="s">
        <v>483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43.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536</v>
      </c>
      <c r="AF121" s="418"/>
      <c r="AG121" s="418"/>
      <c r="AH121" s="419"/>
      <c r="AI121" s="417" t="s">
        <v>533</v>
      </c>
      <c r="AJ121" s="418"/>
      <c r="AK121" s="418"/>
      <c r="AL121" s="419"/>
      <c r="AM121" s="417" t="s">
        <v>528</v>
      </c>
      <c r="AN121" s="418"/>
      <c r="AO121" s="418"/>
      <c r="AP121" s="419"/>
      <c r="AQ121" s="593" t="s">
        <v>523</v>
      </c>
      <c r="AR121" s="594"/>
      <c r="AS121" s="594"/>
      <c r="AT121" s="594"/>
      <c r="AU121" s="594"/>
      <c r="AV121" s="594"/>
      <c r="AW121" s="594"/>
      <c r="AX121" s="595"/>
    </row>
    <row r="122" spans="1:50" ht="43.5" hidden="1" customHeight="1" x14ac:dyDescent="0.15">
      <c r="A122" s="441"/>
      <c r="B122" s="442"/>
      <c r="C122" s="442"/>
      <c r="D122" s="442"/>
      <c r="E122" s="442"/>
      <c r="F122" s="443"/>
      <c r="G122" s="395" t="s">
        <v>484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3.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43.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537</v>
      </c>
      <c r="AF124" s="418"/>
      <c r="AG124" s="418"/>
      <c r="AH124" s="419"/>
      <c r="AI124" s="417" t="s">
        <v>533</v>
      </c>
      <c r="AJ124" s="418"/>
      <c r="AK124" s="418"/>
      <c r="AL124" s="419"/>
      <c r="AM124" s="417" t="s">
        <v>528</v>
      </c>
      <c r="AN124" s="418"/>
      <c r="AO124" s="418"/>
      <c r="AP124" s="419"/>
      <c r="AQ124" s="593" t="s">
        <v>523</v>
      </c>
      <c r="AR124" s="594"/>
      <c r="AS124" s="594"/>
      <c r="AT124" s="594"/>
      <c r="AU124" s="594"/>
      <c r="AV124" s="594"/>
      <c r="AW124" s="594"/>
      <c r="AX124" s="595"/>
    </row>
    <row r="125" spans="1:50" ht="43.5" hidden="1" customHeight="1" x14ac:dyDescent="0.15">
      <c r="A125" s="441"/>
      <c r="B125" s="442"/>
      <c r="C125" s="442"/>
      <c r="D125" s="442"/>
      <c r="E125" s="442"/>
      <c r="F125" s="443"/>
      <c r="G125" s="395" t="s">
        <v>484</v>
      </c>
      <c r="H125" s="395"/>
      <c r="I125" s="395"/>
      <c r="J125" s="395"/>
      <c r="K125" s="395"/>
      <c r="L125" s="395"/>
      <c r="M125" s="395"/>
      <c r="N125" s="395"/>
      <c r="O125" s="395"/>
      <c r="P125" s="395"/>
      <c r="Q125" s="395"/>
      <c r="R125" s="395"/>
      <c r="S125" s="395"/>
      <c r="T125" s="395"/>
      <c r="U125" s="395"/>
      <c r="V125" s="395"/>
      <c r="W125" s="395"/>
      <c r="X125" s="930"/>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3.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1"/>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43.5" hidden="1" customHeight="1" x14ac:dyDescent="0.15">
      <c r="A127" s="633"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7" t="s">
        <v>536</v>
      </c>
      <c r="AF127" s="418"/>
      <c r="AG127" s="418"/>
      <c r="AH127" s="419"/>
      <c r="AI127" s="417" t="s">
        <v>533</v>
      </c>
      <c r="AJ127" s="418"/>
      <c r="AK127" s="418"/>
      <c r="AL127" s="419"/>
      <c r="AM127" s="417" t="s">
        <v>528</v>
      </c>
      <c r="AN127" s="418"/>
      <c r="AO127" s="418"/>
      <c r="AP127" s="419"/>
      <c r="AQ127" s="593" t="s">
        <v>523</v>
      </c>
      <c r="AR127" s="594"/>
      <c r="AS127" s="594"/>
      <c r="AT127" s="594"/>
      <c r="AU127" s="594"/>
      <c r="AV127" s="594"/>
      <c r="AW127" s="594"/>
      <c r="AX127" s="595"/>
    </row>
    <row r="128" spans="1:50" ht="43.5" hidden="1" customHeight="1" x14ac:dyDescent="0.15">
      <c r="A128" s="441"/>
      <c r="B128" s="442"/>
      <c r="C128" s="442"/>
      <c r="D128" s="442"/>
      <c r="E128" s="442"/>
      <c r="F128" s="443"/>
      <c r="G128" s="395" t="s">
        <v>484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3.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8" t="s">
        <v>566</v>
      </c>
      <c r="B130" s="185"/>
      <c r="C130" s="184" t="s">
        <v>358</v>
      </c>
      <c r="D130" s="185"/>
      <c r="E130" s="169" t="s">
        <v>387</v>
      </c>
      <c r="F130" s="170"/>
      <c r="G130" s="171" t="s">
        <v>600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646</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611</v>
      </c>
      <c r="AC134" s="205"/>
      <c r="AD134" s="205"/>
      <c r="AE134" s="206">
        <v>3.2</v>
      </c>
      <c r="AF134" s="207"/>
      <c r="AG134" s="207"/>
      <c r="AH134" s="207"/>
      <c r="AI134" s="206">
        <v>5.0999999999999996</v>
      </c>
      <c r="AJ134" s="207"/>
      <c r="AK134" s="207"/>
      <c r="AL134" s="207"/>
      <c r="AM134" s="206">
        <v>6.16</v>
      </c>
      <c r="AN134" s="207"/>
      <c r="AO134" s="207"/>
      <c r="AP134" s="207"/>
      <c r="AQ134" s="392" t="s">
        <v>639</v>
      </c>
      <c r="AR134" s="207"/>
      <c r="AS134" s="207"/>
      <c r="AT134" s="207"/>
      <c r="AU134" s="392" t="s">
        <v>639</v>
      </c>
      <c r="AV134" s="207"/>
      <c r="AW134" s="207"/>
      <c r="AX134" s="207"/>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612</v>
      </c>
      <c r="AC135" s="213"/>
      <c r="AD135" s="213"/>
      <c r="AE135" s="206">
        <v>2.7</v>
      </c>
      <c r="AF135" s="207"/>
      <c r="AG135" s="207"/>
      <c r="AH135" s="207"/>
      <c r="AI135" s="206">
        <v>3.2</v>
      </c>
      <c r="AJ135" s="207"/>
      <c r="AK135" s="207"/>
      <c r="AL135" s="207"/>
      <c r="AM135" s="206">
        <v>5.0999999999999996</v>
      </c>
      <c r="AN135" s="207"/>
      <c r="AO135" s="207"/>
      <c r="AP135" s="207"/>
      <c r="AQ135" s="392" t="s">
        <v>639</v>
      </c>
      <c r="AR135" s="207"/>
      <c r="AS135" s="207"/>
      <c r="AT135" s="207"/>
      <c r="AU135" s="206">
        <v>13</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649</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603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613</v>
      </c>
      <c r="AC138" s="205"/>
      <c r="AD138" s="205"/>
      <c r="AE138" s="206">
        <v>2695</v>
      </c>
      <c r="AF138" s="207"/>
      <c r="AG138" s="207"/>
      <c r="AH138" s="207"/>
      <c r="AI138" s="206">
        <v>2878</v>
      </c>
      <c r="AJ138" s="207"/>
      <c r="AK138" s="207"/>
      <c r="AL138" s="207"/>
      <c r="AM138" s="206">
        <v>3085</v>
      </c>
      <c r="AN138" s="207"/>
      <c r="AO138" s="207"/>
      <c r="AP138" s="207"/>
      <c r="AQ138" s="392" t="s">
        <v>639</v>
      </c>
      <c r="AR138" s="207"/>
      <c r="AS138" s="207"/>
      <c r="AT138" s="207"/>
      <c r="AU138" s="392" t="s">
        <v>639</v>
      </c>
      <c r="AV138" s="207"/>
      <c r="AW138" s="207"/>
      <c r="AX138" s="207"/>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613</v>
      </c>
      <c r="AC139" s="213"/>
      <c r="AD139" s="213"/>
      <c r="AE139" s="392" t="s">
        <v>639</v>
      </c>
      <c r="AF139" s="207"/>
      <c r="AG139" s="207"/>
      <c r="AH139" s="207"/>
      <c r="AI139" s="392" t="s">
        <v>639</v>
      </c>
      <c r="AJ139" s="207"/>
      <c r="AK139" s="207"/>
      <c r="AL139" s="207"/>
      <c r="AM139" s="392" t="s">
        <v>639</v>
      </c>
      <c r="AN139" s="207"/>
      <c r="AO139" s="207"/>
      <c r="AP139" s="207"/>
      <c r="AQ139" s="392" t="s">
        <v>639</v>
      </c>
      <c r="AR139" s="207"/>
      <c r="AS139" s="207"/>
      <c r="AT139" s="207"/>
      <c r="AU139" s="206">
        <v>3000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2"/>
      <c r="E430" s="174" t="s">
        <v>546</v>
      </c>
      <c r="F430" s="898"/>
      <c r="G430" s="899" t="s">
        <v>374</v>
      </c>
      <c r="H430" s="123"/>
      <c r="I430" s="123"/>
      <c r="J430" s="900"/>
      <c r="K430" s="901"/>
      <c r="L430" s="901"/>
      <c r="M430" s="901"/>
      <c r="N430" s="901"/>
      <c r="O430" s="901"/>
      <c r="P430" s="901"/>
      <c r="Q430" s="901"/>
      <c r="R430" s="901"/>
      <c r="S430" s="901"/>
      <c r="T430" s="902"/>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3"/>
    </row>
    <row r="431" spans="1:50" ht="18.75" hidden="1"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2"/>
      <c r="AR432" s="200"/>
      <c r="AS432" s="133" t="s">
        <v>355</v>
      </c>
      <c r="AT432" s="134"/>
      <c r="AU432" s="200"/>
      <c r="AV432" s="200"/>
      <c r="AW432" s="133" t="s">
        <v>300</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2"/>
      <c r="AR457" s="200"/>
      <c r="AS457" s="133" t="s">
        <v>355</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90"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customHeight="1" x14ac:dyDescent="0.15">
      <c r="A484" s="189"/>
      <c r="B484" s="186"/>
      <c r="C484" s="180"/>
      <c r="D484" s="186"/>
      <c r="E484" s="174" t="s">
        <v>563</v>
      </c>
      <c r="F484" s="175"/>
      <c r="G484" s="899" t="s">
        <v>374</v>
      </c>
      <c r="H484" s="123"/>
      <c r="I484" s="123"/>
      <c r="J484" s="900" t="s">
        <v>655</v>
      </c>
      <c r="K484" s="901"/>
      <c r="L484" s="901"/>
      <c r="M484" s="901"/>
      <c r="N484" s="901"/>
      <c r="O484" s="901"/>
      <c r="P484" s="901"/>
      <c r="Q484" s="901"/>
      <c r="R484" s="901"/>
      <c r="S484" s="901"/>
      <c r="T484" s="902"/>
      <c r="U484" s="590" t="s">
        <v>653</v>
      </c>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3"/>
    </row>
    <row r="485" spans="1:50" ht="18.75"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t="s">
        <v>653</v>
      </c>
      <c r="AF486" s="200"/>
      <c r="AG486" s="133" t="s">
        <v>355</v>
      </c>
      <c r="AH486" s="134"/>
      <c r="AI486" s="156"/>
      <c r="AJ486" s="156"/>
      <c r="AK486" s="156"/>
      <c r="AL486" s="154"/>
      <c r="AM486" s="156"/>
      <c r="AN486" s="156"/>
      <c r="AO486" s="156"/>
      <c r="AP486" s="154"/>
      <c r="AQ486" s="592" t="s">
        <v>659</v>
      </c>
      <c r="AR486" s="200"/>
      <c r="AS486" s="133" t="s">
        <v>355</v>
      </c>
      <c r="AT486" s="134"/>
      <c r="AU486" s="200" t="s">
        <v>653</v>
      </c>
      <c r="AV486" s="200"/>
      <c r="AW486" s="133" t="s">
        <v>300</v>
      </c>
      <c r="AX486" s="195"/>
    </row>
    <row r="487" spans="1:50" ht="23.25" customHeight="1" x14ac:dyDescent="0.15">
      <c r="A487" s="189"/>
      <c r="B487" s="186"/>
      <c r="C487" s="180"/>
      <c r="D487" s="186"/>
      <c r="E487" s="343"/>
      <c r="F487" s="344"/>
      <c r="G487" s="104" t="s">
        <v>656</v>
      </c>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t="s">
        <v>653</v>
      </c>
      <c r="AC487" s="213"/>
      <c r="AD487" s="213"/>
      <c r="AE487" s="341" t="s">
        <v>653</v>
      </c>
      <c r="AF487" s="207"/>
      <c r="AG487" s="207"/>
      <c r="AH487" s="207"/>
      <c r="AI487" s="341" t="s">
        <v>653</v>
      </c>
      <c r="AJ487" s="207"/>
      <c r="AK487" s="207"/>
      <c r="AL487" s="207"/>
      <c r="AM487" s="341" t="s">
        <v>653</v>
      </c>
      <c r="AN487" s="207"/>
      <c r="AO487" s="207"/>
      <c r="AP487" s="342"/>
      <c r="AQ487" s="341" t="s">
        <v>653</v>
      </c>
      <c r="AR487" s="207"/>
      <c r="AS487" s="207"/>
      <c r="AT487" s="342"/>
      <c r="AU487" s="207" t="s">
        <v>653</v>
      </c>
      <c r="AV487" s="207"/>
      <c r="AW487" s="207"/>
      <c r="AX487" s="208"/>
    </row>
    <row r="488" spans="1:50" ht="23.25"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t="s">
        <v>657</v>
      </c>
      <c r="AC488" s="205"/>
      <c r="AD488" s="205"/>
      <c r="AE488" s="341" t="s">
        <v>653</v>
      </c>
      <c r="AF488" s="207"/>
      <c r="AG488" s="207"/>
      <c r="AH488" s="342"/>
      <c r="AI488" s="341" t="s">
        <v>653</v>
      </c>
      <c r="AJ488" s="207"/>
      <c r="AK488" s="207"/>
      <c r="AL488" s="207"/>
      <c r="AM488" s="341" t="s">
        <v>658</v>
      </c>
      <c r="AN488" s="207"/>
      <c r="AO488" s="207"/>
      <c r="AP488" s="342"/>
      <c r="AQ488" s="341" t="s">
        <v>653</v>
      </c>
      <c r="AR488" s="207"/>
      <c r="AS488" s="207"/>
      <c r="AT488" s="342"/>
      <c r="AU488" s="207" t="s">
        <v>653</v>
      </c>
      <c r="AV488" s="207"/>
      <c r="AW488" s="207"/>
      <c r="AX488" s="208"/>
    </row>
    <row r="489" spans="1:50" ht="23.25"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1" t="s">
        <v>658</v>
      </c>
      <c r="AF489" s="207"/>
      <c r="AG489" s="207"/>
      <c r="AH489" s="342"/>
      <c r="AI489" s="341" t="s">
        <v>653</v>
      </c>
      <c r="AJ489" s="207"/>
      <c r="AK489" s="207"/>
      <c r="AL489" s="207"/>
      <c r="AM489" s="341" t="s">
        <v>653</v>
      </c>
      <c r="AN489" s="207"/>
      <c r="AO489" s="207"/>
      <c r="AP489" s="342"/>
      <c r="AQ489" s="341" t="s">
        <v>653</v>
      </c>
      <c r="AR489" s="207"/>
      <c r="AS489" s="207"/>
      <c r="AT489" s="342"/>
      <c r="AU489" s="207" t="s">
        <v>658</v>
      </c>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t="s">
        <v>658</v>
      </c>
      <c r="AF511" s="200"/>
      <c r="AG511" s="133" t="s">
        <v>355</v>
      </c>
      <c r="AH511" s="134"/>
      <c r="AI511" s="156"/>
      <c r="AJ511" s="156"/>
      <c r="AK511" s="156"/>
      <c r="AL511" s="154"/>
      <c r="AM511" s="156"/>
      <c r="AN511" s="156"/>
      <c r="AO511" s="156"/>
      <c r="AP511" s="154"/>
      <c r="AQ511" s="592" t="s">
        <v>653</v>
      </c>
      <c r="AR511" s="200"/>
      <c r="AS511" s="133" t="s">
        <v>355</v>
      </c>
      <c r="AT511" s="134"/>
      <c r="AU511" s="200" t="s">
        <v>658</v>
      </c>
      <c r="AV511" s="200"/>
      <c r="AW511" s="133" t="s">
        <v>300</v>
      </c>
      <c r="AX511" s="195"/>
    </row>
    <row r="512" spans="1:50" ht="23.25" customHeight="1" x14ac:dyDescent="0.15">
      <c r="A512" s="189"/>
      <c r="B512" s="186"/>
      <c r="C512" s="180"/>
      <c r="D512" s="186"/>
      <c r="E512" s="343"/>
      <c r="F512" s="344"/>
      <c r="G512" s="104" t="s">
        <v>656</v>
      </c>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t="s">
        <v>660</v>
      </c>
      <c r="AC512" s="213"/>
      <c r="AD512" s="213"/>
      <c r="AE512" s="341" t="s">
        <v>658</v>
      </c>
      <c r="AF512" s="207"/>
      <c r="AG512" s="207"/>
      <c r="AH512" s="207"/>
      <c r="AI512" s="341" t="s">
        <v>653</v>
      </c>
      <c r="AJ512" s="207"/>
      <c r="AK512" s="207"/>
      <c r="AL512" s="207"/>
      <c r="AM512" s="341" t="s">
        <v>657</v>
      </c>
      <c r="AN512" s="207"/>
      <c r="AO512" s="207"/>
      <c r="AP512" s="342"/>
      <c r="AQ512" s="341" t="s">
        <v>663</v>
      </c>
      <c r="AR512" s="207"/>
      <c r="AS512" s="207"/>
      <c r="AT512" s="342"/>
      <c r="AU512" s="207" t="s">
        <v>658</v>
      </c>
      <c r="AV512" s="207"/>
      <c r="AW512" s="207"/>
      <c r="AX512" s="208"/>
    </row>
    <row r="513" spans="1:50" ht="23.25"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t="s">
        <v>660</v>
      </c>
      <c r="AC513" s="205"/>
      <c r="AD513" s="205"/>
      <c r="AE513" s="341" t="s">
        <v>653</v>
      </c>
      <c r="AF513" s="207"/>
      <c r="AG513" s="207"/>
      <c r="AH513" s="342"/>
      <c r="AI513" s="341" t="s">
        <v>661</v>
      </c>
      <c r="AJ513" s="207"/>
      <c r="AK513" s="207"/>
      <c r="AL513" s="207"/>
      <c r="AM513" s="341" t="s">
        <v>662</v>
      </c>
      <c r="AN513" s="207"/>
      <c r="AO513" s="207"/>
      <c r="AP513" s="342"/>
      <c r="AQ513" s="341" t="s">
        <v>656</v>
      </c>
      <c r="AR513" s="207"/>
      <c r="AS513" s="207"/>
      <c r="AT513" s="342"/>
      <c r="AU513" s="207" t="s">
        <v>658</v>
      </c>
      <c r="AV513" s="207"/>
      <c r="AW513" s="207"/>
      <c r="AX513" s="208"/>
    </row>
    <row r="514" spans="1:50" ht="23.25"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1" t="s">
        <v>653</v>
      </c>
      <c r="AF514" s="207"/>
      <c r="AG514" s="207"/>
      <c r="AH514" s="342"/>
      <c r="AI514" s="341" t="s">
        <v>653</v>
      </c>
      <c r="AJ514" s="207"/>
      <c r="AK514" s="207"/>
      <c r="AL514" s="207"/>
      <c r="AM514" s="341" t="s">
        <v>653</v>
      </c>
      <c r="AN514" s="207"/>
      <c r="AO514" s="207"/>
      <c r="AP514" s="342"/>
      <c r="AQ514" s="341" t="s">
        <v>658</v>
      </c>
      <c r="AR514" s="207"/>
      <c r="AS514" s="207"/>
      <c r="AT514" s="342"/>
      <c r="AU514" s="207" t="s">
        <v>661</v>
      </c>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653</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3"/>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3"/>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3"/>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3" t="s">
        <v>31</v>
      </c>
      <c r="AH701" s="383"/>
      <c r="AI701" s="383"/>
      <c r="AJ701" s="383"/>
      <c r="AK701" s="383"/>
      <c r="AL701" s="383"/>
      <c r="AM701" s="383"/>
      <c r="AN701" s="383"/>
      <c r="AO701" s="383"/>
      <c r="AP701" s="383"/>
      <c r="AQ701" s="383"/>
      <c r="AR701" s="383"/>
      <c r="AS701" s="383"/>
      <c r="AT701" s="383"/>
      <c r="AU701" s="383"/>
      <c r="AV701" s="383"/>
      <c r="AW701" s="383"/>
      <c r="AX701" s="824"/>
    </row>
    <row r="702" spans="1:50" ht="73.5" customHeight="1" x14ac:dyDescent="0.15">
      <c r="A702" s="870" t="s">
        <v>259</v>
      </c>
      <c r="B702" s="871"/>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576</v>
      </c>
      <c r="AE702" s="347"/>
      <c r="AF702" s="347"/>
      <c r="AG702" s="386" t="s">
        <v>614</v>
      </c>
      <c r="AH702" s="387"/>
      <c r="AI702" s="387"/>
      <c r="AJ702" s="387"/>
      <c r="AK702" s="387"/>
      <c r="AL702" s="387"/>
      <c r="AM702" s="387"/>
      <c r="AN702" s="387"/>
      <c r="AO702" s="387"/>
      <c r="AP702" s="387"/>
      <c r="AQ702" s="387"/>
      <c r="AR702" s="387"/>
      <c r="AS702" s="387"/>
      <c r="AT702" s="387"/>
      <c r="AU702" s="387"/>
      <c r="AV702" s="387"/>
      <c r="AW702" s="387"/>
      <c r="AX702" s="388"/>
    </row>
    <row r="703" spans="1:50" ht="73.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4"/>
      <c r="AD703" s="328" t="s">
        <v>576</v>
      </c>
      <c r="AE703" s="329"/>
      <c r="AF703" s="329"/>
      <c r="AG703" s="340" t="s">
        <v>615</v>
      </c>
      <c r="AH703" s="102"/>
      <c r="AI703" s="102"/>
      <c r="AJ703" s="102"/>
      <c r="AK703" s="102"/>
      <c r="AL703" s="102"/>
      <c r="AM703" s="102"/>
      <c r="AN703" s="102"/>
      <c r="AO703" s="102"/>
      <c r="AP703" s="102"/>
      <c r="AQ703" s="102"/>
      <c r="AR703" s="102"/>
      <c r="AS703" s="102"/>
      <c r="AT703" s="102"/>
      <c r="AU703" s="102"/>
      <c r="AV703" s="102"/>
      <c r="AW703" s="102"/>
      <c r="AX703" s="103"/>
    </row>
    <row r="704" spans="1:50" ht="73.5"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576</v>
      </c>
      <c r="AE704" s="785"/>
      <c r="AF704" s="785"/>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576</v>
      </c>
      <c r="AE705" s="717"/>
      <c r="AF705" s="717"/>
      <c r="AG705" s="125" t="s">
        <v>669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2" t="s">
        <v>507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668</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637</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641</v>
      </c>
      <c r="AE708" s="607"/>
      <c r="AF708" s="607"/>
      <c r="AG708" s="869" t="s">
        <v>642</v>
      </c>
      <c r="AH708" s="745"/>
      <c r="AI708" s="745"/>
      <c r="AJ708" s="745"/>
      <c r="AK708" s="745"/>
      <c r="AL708" s="745"/>
      <c r="AM708" s="745"/>
      <c r="AN708" s="745"/>
      <c r="AO708" s="745"/>
      <c r="AP708" s="745"/>
      <c r="AQ708" s="745"/>
      <c r="AR708" s="745"/>
      <c r="AS708" s="745"/>
      <c r="AT708" s="745"/>
      <c r="AU708" s="745"/>
      <c r="AV708" s="745"/>
      <c r="AW708" s="745"/>
      <c r="AX708" s="746"/>
    </row>
    <row r="709" spans="1:50" ht="54" customHeight="1" x14ac:dyDescent="0.15">
      <c r="A709" s="644"/>
      <c r="B709" s="646"/>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576</v>
      </c>
      <c r="AE709" s="329"/>
      <c r="AF709" s="329"/>
      <c r="AG709" s="340"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618</v>
      </c>
      <c r="AE710" s="329"/>
      <c r="AF710" s="329"/>
      <c r="AG710" s="101" t="s">
        <v>643</v>
      </c>
      <c r="AH710" s="102"/>
      <c r="AI710" s="102"/>
      <c r="AJ710" s="102"/>
      <c r="AK710" s="102"/>
      <c r="AL710" s="102"/>
      <c r="AM710" s="102"/>
      <c r="AN710" s="102"/>
      <c r="AO710" s="102"/>
      <c r="AP710" s="102"/>
      <c r="AQ710" s="102"/>
      <c r="AR710" s="102"/>
      <c r="AS710" s="102"/>
      <c r="AT710" s="102"/>
      <c r="AU710" s="102"/>
      <c r="AV710" s="102"/>
      <c r="AW710" s="102"/>
      <c r="AX710" s="103"/>
    </row>
    <row r="711" spans="1:50" ht="49.5" customHeight="1" x14ac:dyDescent="0.15">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28" t="s">
        <v>576</v>
      </c>
      <c r="AE711" s="329"/>
      <c r="AF711" s="329"/>
      <c r="AG711" s="340" t="s">
        <v>619</v>
      </c>
      <c r="AH711" s="102"/>
      <c r="AI711" s="102"/>
      <c r="AJ711" s="102"/>
      <c r="AK711" s="102"/>
      <c r="AL711" s="102"/>
      <c r="AM711" s="102"/>
      <c r="AN711" s="102"/>
      <c r="AO711" s="102"/>
      <c r="AP711" s="102"/>
      <c r="AQ711" s="102"/>
      <c r="AR711" s="102"/>
      <c r="AS711" s="102"/>
      <c r="AT711" s="102"/>
      <c r="AU711" s="102"/>
      <c r="AV711" s="102"/>
      <c r="AW711" s="102"/>
      <c r="AX711" s="103"/>
    </row>
    <row r="712" spans="1:50" ht="33.75" customHeight="1" x14ac:dyDescent="0.15">
      <c r="A712" s="644"/>
      <c r="B712" s="646"/>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4" t="s">
        <v>665</v>
      </c>
      <c r="AE712" s="785"/>
      <c r="AF712" s="785"/>
      <c r="AG712" s="809" t="s">
        <v>671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618</v>
      </c>
      <c r="AE713" s="329"/>
      <c r="AF713" s="665"/>
      <c r="AG713" s="101" t="s">
        <v>644</v>
      </c>
      <c r="AH713" s="102"/>
      <c r="AI713" s="102"/>
      <c r="AJ713" s="102"/>
      <c r="AK713" s="102"/>
      <c r="AL713" s="102"/>
      <c r="AM713" s="102"/>
      <c r="AN713" s="102"/>
      <c r="AO713" s="102"/>
      <c r="AP713" s="102"/>
      <c r="AQ713" s="102"/>
      <c r="AR713" s="102"/>
      <c r="AS713" s="102"/>
      <c r="AT713" s="102"/>
      <c r="AU713" s="102"/>
      <c r="AV713" s="102"/>
      <c r="AW713" s="102"/>
      <c r="AX713" s="103"/>
    </row>
    <row r="714" spans="1:50" ht="30.7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576</v>
      </c>
      <c r="AE714" s="807"/>
      <c r="AF714" s="808"/>
      <c r="AG714" s="738" t="s">
        <v>667</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618</v>
      </c>
      <c r="AE715" s="607"/>
      <c r="AF715" s="658"/>
      <c r="AG715" s="744" t="s">
        <v>673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618</v>
      </c>
      <c r="AE716" s="629"/>
      <c r="AF716" s="629"/>
      <c r="AG716" s="101" t="s">
        <v>645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576</v>
      </c>
      <c r="AE717" s="329"/>
      <c r="AF717" s="329"/>
      <c r="AG717" s="101" t="s">
        <v>672</v>
      </c>
      <c r="AH717" s="102"/>
      <c r="AI717" s="102"/>
      <c r="AJ717" s="102"/>
      <c r="AK717" s="102"/>
      <c r="AL717" s="102"/>
      <c r="AM717" s="102"/>
      <c r="AN717" s="102"/>
      <c r="AO717" s="102"/>
      <c r="AP717" s="102"/>
      <c r="AQ717" s="102"/>
      <c r="AR717" s="102"/>
      <c r="AS717" s="102"/>
      <c r="AT717" s="102"/>
      <c r="AU717" s="102"/>
      <c r="AV717" s="102"/>
      <c r="AW717" s="102"/>
      <c r="AX717" s="103"/>
    </row>
    <row r="718" spans="1:50" ht="35.25" customHeight="1" x14ac:dyDescent="0.15">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576</v>
      </c>
      <c r="AE718" s="329"/>
      <c r="AF718" s="329"/>
      <c r="AG718" s="127" t="s">
        <v>666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618</v>
      </c>
      <c r="AE719" s="607"/>
      <c r="AF719" s="607"/>
      <c r="AG719" s="125" t="s">
        <v>620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t="s">
        <v>570</v>
      </c>
      <c r="D721" s="297"/>
      <c r="E721" s="297"/>
      <c r="F721" s="298"/>
      <c r="G721" s="287" t="s">
        <v>466</v>
      </c>
      <c r="H721" s="288"/>
      <c r="I721" s="83" t="str">
        <f>IF(OR(G721="　", G721=""), "", "-")</f>
        <v/>
      </c>
      <c r="J721" s="291">
        <v>483</v>
      </c>
      <c r="K721" s="291"/>
      <c r="L721" s="83" t="str">
        <f>IF(M721="","","-")</f>
        <v/>
      </c>
      <c r="M721" s="84"/>
      <c r="N721" s="304" t="s">
        <v>636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1"/>
      <c r="C726" s="814" t="s">
        <v>53</v>
      </c>
      <c r="D726" s="836"/>
      <c r="E726" s="836"/>
      <c r="F726" s="837"/>
      <c r="G726" s="579" t="s">
        <v>664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2"/>
      <c r="B727" s="803"/>
      <c r="C727" s="750" t="s">
        <v>57</v>
      </c>
      <c r="D727" s="751"/>
      <c r="E727" s="751"/>
      <c r="F727" s="752"/>
      <c r="G727" s="577" t="s">
        <v>670</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621</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675" t="s">
        <v>256</v>
      </c>
      <c r="B731" s="676"/>
      <c r="C731" s="676"/>
      <c r="D731" s="676"/>
      <c r="E731" s="677"/>
      <c r="F731" s="731" t="s">
        <v>674</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9" t="s">
        <v>675</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2" t="s">
        <v>550</v>
      </c>
      <c r="B737" s="210"/>
      <c r="C737" s="210"/>
      <c r="D737" s="211"/>
      <c r="E737" s="991" t="s">
        <v>622</v>
      </c>
      <c r="F737" s="991"/>
      <c r="G737" s="991"/>
      <c r="H737" s="991"/>
      <c r="I737" s="991"/>
      <c r="J737" s="991"/>
      <c r="K737" s="991"/>
      <c r="L737" s="991"/>
      <c r="M737" s="991"/>
      <c r="N737" s="366" t="s">
        <v>543</v>
      </c>
      <c r="O737" s="366"/>
      <c r="P737" s="366"/>
      <c r="Q737" s="366"/>
      <c r="R737" s="991" t="s">
        <v>624</v>
      </c>
      <c r="S737" s="991"/>
      <c r="T737" s="991"/>
      <c r="U737" s="991"/>
      <c r="V737" s="991"/>
      <c r="W737" s="991"/>
      <c r="X737" s="991"/>
      <c r="Y737" s="991"/>
      <c r="Z737" s="991"/>
      <c r="AA737" s="366" t="s">
        <v>542</v>
      </c>
      <c r="AB737" s="366"/>
      <c r="AC737" s="366"/>
      <c r="AD737" s="366"/>
      <c r="AE737" s="991" t="s">
        <v>626</v>
      </c>
      <c r="AF737" s="991"/>
      <c r="AG737" s="991"/>
      <c r="AH737" s="991"/>
      <c r="AI737" s="991"/>
      <c r="AJ737" s="991"/>
      <c r="AK737" s="991"/>
      <c r="AL737" s="991"/>
      <c r="AM737" s="991"/>
      <c r="AN737" s="366" t="s">
        <v>541</v>
      </c>
      <c r="AO737" s="366"/>
      <c r="AP737" s="366"/>
      <c r="AQ737" s="366"/>
      <c r="AR737" s="983" t="s">
        <v>628</v>
      </c>
      <c r="AS737" s="984"/>
      <c r="AT737" s="984"/>
      <c r="AU737" s="984"/>
      <c r="AV737" s="984"/>
      <c r="AW737" s="984"/>
      <c r="AX737" s="985"/>
      <c r="AY737" s="89"/>
      <c r="AZ737" s="89"/>
    </row>
    <row r="738" spans="1:52" ht="24.75" customHeight="1" x14ac:dyDescent="0.15">
      <c r="A738" s="992" t="s">
        <v>540</v>
      </c>
      <c r="B738" s="210"/>
      <c r="C738" s="210"/>
      <c r="D738" s="211"/>
      <c r="E738" s="991" t="s">
        <v>623</v>
      </c>
      <c r="F738" s="991"/>
      <c r="G738" s="991"/>
      <c r="H738" s="991"/>
      <c r="I738" s="991"/>
      <c r="J738" s="991"/>
      <c r="K738" s="991"/>
      <c r="L738" s="991"/>
      <c r="M738" s="991"/>
      <c r="N738" s="366" t="s">
        <v>539</v>
      </c>
      <c r="O738" s="366"/>
      <c r="P738" s="366"/>
      <c r="Q738" s="366"/>
      <c r="R738" s="991" t="s">
        <v>625</v>
      </c>
      <c r="S738" s="991"/>
      <c r="T738" s="991"/>
      <c r="U738" s="991"/>
      <c r="V738" s="991"/>
      <c r="W738" s="991"/>
      <c r="X738" s="991"/>
      <c r="Y738" s="991"/>
      <c r="Z738" s="991"/>
      <c r="AA738" s="366" t="s">
        <v>538</v>
      </c>
      <c r="AB738" s="366"/>
      <c r="AC738" s="366"/>
      <c r="AD738" s="366"/>
      <c r="AE738" s="991" t="s">
        <v>627</v>
      </c>
      <c r="AF738" s="991"/>
      <c r="AG738" s="991"/>
      <c r="AH738" s="991"/>
      <c r="AI738" s="991"/>
      <c r="AJ738" s="991"/>
      <c r="AK738" s="991"/>
      <c r="AL738" s="991"/>
      <c r="AM738" s="991"/>
      <c r="AN738" s="366" t="s">
        <v>534</v>
      </c>
      <c r="AO738" s="366"/>
      <c r="AP738" s="366"/>
      <c r="AQ738" s="366"/>
      <c r="AR738" s="983" t="s">
        <v>629</v>
      </c>
      <c r="AS738" s="984"/>
      <c r="AT738" s="984"/>
      <c r="AU738" s="984"/>
      <c r="AV738" s="984"/>
      <c r="AW738" s="984"/>
      <c r="AX738" s="985"/>
    </row>
    <row r="739" spans="1:52" ht="24.75" customHeight="1" thickBot="1" x14ac:dyDescent="0.2">
      <c r="A739" s="993" t="s">
        <v>530</v>
      </c>
      <c r="B739" s="994"/>
      <c r="C739" s="994"/>
      <c r="D739" s="995"/>
      <c r="E739" s="996"/>
      <c r="F739" s="986"/>
      <c r="G739" s="986"/>
      <c r="H739" s="93" t="str">
        <f>IF(E739="", "", "(")</f>
        <v/>
      </c>
      <c r="I739" s="986"/>
      <c r="J739" s="986"/>
      <c r="K739" s="93" t="str">
        <f>IF(OR(I739="　", I739=""), "", "-")</f>
        <v/>
      </c>
      <c r="L739" s="987">
        <v>473</v>
      </c>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630" t="s">
        <v>512</v>
      </c>
      <c r="B779" s="631"/>
      <c r="C779" s="631"/>
      <c r="D779" s="631"/>
      <c r="E779" s="631"/>
      <c r="F779" s="632"/>
      <c r="G779" s="597" t="s">
        <v>638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4"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4"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630</v>
      </c>
      <c r="H781" s="673"/>
      <c r="I781" s="673"/>
      <c r="J781" s="673"/>
      <c r="K781" s="674"/>
      <c r="L781" s="666" t="s">
        <v>632</v>
      </c>
      <c r="M781" s="667"/>
      <c r="N781" s="667"/>
      <c r="O781" s="667"/>
      <c r="P781" s="667"/>
      <c r="Q781" s="667"/>
      <c r="R781" s="667"/>
      <c r="S781" s="667"/>
      <c r="T781" s="667"/>
      <c r="U781" s="667"/>
      <c r="V781" s="667"/>
      <c r="W781" s="667"/>
      <c r="X781" s="668"/>
      <c r="Y781" s="389">
        <v>7</v>
      </c>
      <c r="Z781" s="390"/>
      <c r="AA781" s="390"/>
      <c r="AB781" s="804"/>
      <c r="AC781" s="672"/>
      <c r="AD781" s="673"/>
      <c r="AE781" s="673"/>
      <c r="AF781" s="673"/>
      <c r="AG781" s="674"/>
      <c r="AH781" s="666"/>
      <c r="AI781" s="667"/>
      <c r="AJ781" s="667"/>
      <c r="AK781" s="667"/>
      <c r="AL781" s="667"/>
      <c r="AM781" s="667"/>
      <c r="AN781" s="667"/>
      <c r="AO781" s="667"/>
      <c r="AP781" s="667"/>
      <c r="AQ781" s="667"/>
      <c r="AR781" s="667"/>
      <c r="AS781" s="667"/>
      <c r="AT781" s="668"/>
      <c r="AU781" s="389"/>
      <c r="AV781" s="390"/>
      <c r="AW781" s="390"/>
      <c r="AX781" s="391"/>
    </row>
    <row r="782" spans="1:50" ht="24.75" customHeight="1" x14ac:dyDescent="0.15">
      <c r="A782" s="633"/>
      <c r="B782" s="634"/>
      <c r="C782" s="634"/>
      <c r="D782" s="634"/>
      <c r="E782" s="634"/>
      <c r="F782" s="635"/>
      <c r="G782" s="608" t="s">
        <v>631</v>
      </c>
      <c r="H782" s="609"/>
      <c r="I782" s="609"/>
      <c r="J782" s="609"/>
      <c r="K782" s="610"/>
      <c r="L782" s="600" t="s">
        <v>633</v>
      </c>
      <c r="M782" s="601"/>
      <c r="N782" s="601"/>
      <c r="O782" s="601"/>
      <c r="P782" s="601"/>
      <c r="Q782" s="601"/>
      <c r="R782" s="601"/>
      <c r="S782" s="601"/>
      <c r="T782" s="601"/>
      <c r="U782" s="601"/>
      <c r="V782" s="601"/>
      <c r="W782" s="601"/>
      <c r="X782" s="602"/>
      <c r="Y782" s="603">
        <v>1</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5" t="s">
        <v>20</v>
      </c>
      <c r="H791" s="826"/>
      <c r="I791" s="826"/>
      <c r="J791" s="826"/>
      <c r="K791" s="826"/>
      <c r="L791" s="827"/>
      <c r="M791" s="828"/>
      <c r="N791" s="828"/>
      <c r="O791" s="828"/>
      <c r="P791" s="828"/>
      <c r="Q791" s="828"/>
      <c r="R791" s="828"/>
      <c r="S791" s="828"/>
      <c r="T791" s="828"/>
      <c r="U791" s="828"/>
      <c r="V791" s="828"/>
      <c r="W791" s="828"/>
      <c r="X791" s="829"/>
      <c r="Y791" s="830">
        <f>SUM(Y781:AB790)</f>
        <v>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4"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4"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9"/>
      <c r="Z794" s="390"/>
      <c r="AA794" s="390"/>
      <c r="AB794" s="804"/>
      <c r="AC794" s="672"/>
      <c r="AD794" s="673"/>
      <c r="AE794" s="673"/>
      <c r="AF794" s="673"/>
      <c r="AG794" s="674"/>
      <c r="AH794" s="666"/>
      <c r="AI794" s="667"/>
      <c r="AJ794" s="667"/>
      <c r="AK794" s="667"/>
      <c r="AL794" s="667"/>
      <c r="AM794" s="667"/>
      <c r="AN794" s="667"/>
      <c r="AO794" s="667"/>
      <c r="AP794" s="667"/>
      <c r="AQ794" s="667"/>
      <c r="AR794" s="667"/>
      <c r="AS794" s="667"/>
      <c r="AT794" s="668"/>
      <c r="AU794" s="389"/>
      <c r="AV794" s="390"/>
      <c r="AW794" s="390"/>
      <c r="AX794" s="391"/>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4"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4"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9"/>
      <c r="Z807" s="390"/>
      <c r="AA807" s="390"/>
      <c r="AB807" s="804"/>
      <c r="AC807" s="672"/>
      <c r="AD807" s="673"/>
      <c r="AE807" s="673"/>
      <c r="AF807" s="673"/>
      <c r="AG807" s="674"/>
      <c r="AH807" s="666"/>
      <c r="AI807" s="667"/>
      <c r="AJ807" s="667"/>
      <c r="AK807" s="667"/>
      <c r="AL807" s="667"/>
      <c r="AM807" s="667"/>
      <c r="AN807" s="667"/>
      <c r="AO807" s="667"/>
      <c r="AP807" s="667"/>
      <c r="AQ807" s="667"/>
      <c r="AR807" s="667"/>
      <c r="AS807" s="667"/>
      <c r="AT807" s="668"/>
      <c r="AU807" s="389"/>
      <c r="AV807" s="390"/>
      <c r="AW807" s="390"/>
      <c r="AX807" s="391"/>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4"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4"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9"/>
      <c r="Z820" s="390"/>
      <c r="AA820" s="390"/>
      <c r="AB820" s="804"/>
      <c r="AC820" s="672"/>
      <c r="AD820" s="673"/>
      <c r="AE820" s="673"/>
      <c r="AF820" s="673"/>
      <c r="AG820" s="674"/>
      <c r="AH820" s="666"/>
      <c r="AI820" s="667"/>
      <c r="AJ820" s="667"/>
      <c r="AK820" s="667"/>
      <c r="AL820" s="667"/>
      <c r="AM820" s="667"/>
      <c r="AN820" s="667"/>
      <c r="AO820" s="667"/>
      <c r="AP820" s="667"/>
      <c r="AQ820" s="667"/>
      <c r="AR820" s="667"/>
      <c r="AS820" s="667"/>
      <c r="AT820" s="668"/>
      <c r="AU820" s="389"/>
      <c r="AV820" s="390"/>
      <c r="AW820" s="390"/>
      <c r="AX820" s="391"/>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49.5" customHeight="1" x14ac:dyDescent="0.15">
      <c r="A837" s="377">
        <v>1</v>
      </c>
      <c r="B837" s="377">
        <v>1</v>
      </c>
      <c r="C837" s="362" t="s">
        <v>634</v>
      </c>
      <c r="D837" s="348"/>
      <c r="E837" s="348"/>
      <c r="F837" s="348"/>
      <c r="G837" s="348"/>
      <c r="H837" s="348"/>
      <c r="I837" s="348"/>
      <c r="J837" s="349">
        <v>3010401011971</v>
      </c>
      <c r="K837" s="350"/>
      <c r="L837" s="350"/>
      <c r="M837" s="350"/>
      <c r="N837" s="350"/>
      <c r="O837" s="350"/>
      <c r="P837" s="363" t="s">
        <v>635</v>
      </c>
      <c r="Q837" s="351"/>
      <c r="R837" s="351"/>
      <c r="S837" s="351"/>
      <c r="T837" s="351"/>
      <c r="U837" s="351"/>
      <c r="V837" s="351"/>
      <c r="W837" s="351"/>
      <c r="X837" s="351"/>
      <c r="Y837" s="352">
        <v>8</v>
      </c>
      <c r="Z837" s="353"/>
      <c r="AA837" s="353"/>
      <c r="AB837" s="354"/>
      <c r="AC837" s="364" t="s">
        <v>499</v>
      </c>
      <c r="AD837" s="372"/>
      <c r="AE837" s="372"/>
      <c r="AF837" s="372"/>
      <c r="AG837" s="372"/>
      <c r="AH837" s="373">
        <v>1</v>
      </c>
      <c r="AI837" s="374"/>
      <c r="AJ837" s="374"/>
      <c r="AK837" s="374"/>
      <c r="AL837" s="358">
        <v>94</v>
      </c>
      <c r="AM837" s="359"/>
      <c r="AN837" s="359"/>
      <c r="AO837" s="360"/>
      <c r="AP837" s="907" t="s">
        <v>643</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647</v>
      </c>
      <c r="F1102" s="376"/>
      <c r="G1102" s="376"/>
      <c r="H1102" s="376"/>
      <c r="I1102" s="376"/>
      <c r="J1102" s="349" t="s">
        <v>646</v>
      </c>
      <c r="K1102" s="350"/>
      <c r="L1102" s="350"/>
      <c r="M1102" s="350"/>
      <c r="N1102" s="350"/>
      <c r="O1102" s="350"/>
      <c r="P1102" s="363" t="s">
        <v>647</v>
      </c>
      <c r="Q1102" s="351"/>
      <c r="R1102" s="351"/>
      <c r="S1102" s="351"/>
      <c r="T1102" s="351"/>
      <c r="U1102" s="351"/>
      <c r="V1102" s="351"/>
      <c r="W1102" s="351"/>
      <c r="X1102" s="351"/>
      <c r="Y1102" s="352" t="s">
        <v>647</v>
      </c>
      <c r="Z1102" s="353"/>
      <c r="AA1102" s="353"/>
      <c r="AB1102" s="354"/>
      <c r="AC1102" s="355"/>
      <c r="AD1102" s="355"/>
      <c r="AE1102" s="355"/>
      <c r="AF1102" s="355"/>
      <c r="AG1102" s="355"/>
      <c r="AH1102" s="356" t="s">
        <v>647</v>
      </c>
      <c r="AI1102" s="357"/>
      <c r="AJ1102" s="357"/>
      <c r="AK1102" s="357"/>
      <c r="AL1102" s="358" t="s">
        <v>650</v>
      </c>
      <c r="AM1102" s="359"/>
      <c r="AN1102" s="359"/>
      <c r="AO1102" s="360"/>
      <c r="AP1102" s="361" t="s">
        <v>651</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U139 AI138:AI139 AM138:AM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Q134">
    <cfRule type="expression" dxfId="711" priority="11">
      <formula>IF(RIGHT(TEXT(AQ134,"0.#"),1)=".",FALSE,TRUE)</formula>
    </cfRule>
    <cfRule type="expression" dxfId="710" priority="12">
      <formula>IF(RIGHT(TEXT(AQ134,"0.#"),1)=".",TRUE,FALSE)</formula>
    </cfRule>
  </conditionalFormatting>
  <conditionalFormatting sqref="AQ135">
    <cfRule type="expression" dxfId="709" priority="9">
      <formula>IF(RIGHT(TEXT(AQ135,"0.#"),1)=".",FALSE,TRUE)</formula>
    </cfRule>
    <cfRule type="expression" dxfId="708" priority="10">
      <formula>IF(RIGHT(TEXT(AQ135,"0.#"),1)=".",TRUE,FALSE)</formula>
    </cfRule>
  </conditionalFormatting>
  <conditionalFormatting sqref="AQ138">
    <cfRule type="expression" dxfId="707" priority="7">
      <formula>IF(RIGHT(TEXT(AQ138,"0.#"),1)=".",FALSE,TRUE)</formula>
    </cfRule>
    <cfRule type="expression" dxfId="706" priority="8">
      <formula>IF(RIGHT(TEXT(AQ138,"0.#"),1)=".",TRUE,FALSE)</formula>
    </cfRule>
  </conditionalFormatting>
  <conditionalFormatting sqref="AQ139">
    <cfRule type="expression" dxfId="705" priority="5">
      <formula>IF(RIGHT(TEXT(AQ139,"0.#"),1)=".",FALSE,TRUE)</formula>
    </cfRule>
    <cfRule type="expression" dxfId="704" priority="6">
      <formula>IF(RIGHT(TEXT(AQ139,"0.#"),1)=".",TRUE,FALSE)</formula>
    </cfRule>
  </conditionalFormatting>
  <conditionalFormatting sqref="AU134">
    <cfRule type="expression" dxfId="703" priority="3">
      <formula>IF(RIGHT(TEXT(AU134,"0.#"),1)=".",FALSE,TRUE)</formula>
    </cfRule>
    <cfRule type="expression" dxfId="702" priority="4">
      <formula>IF(RIGHT(TEXT(AU134,"0.#"),1)=".",TRUE,FALSE)</formula>
    </cfRule>
  </conditionalFormatting>
  <conditionalFormatting sqref="AU138">
    <cfRule type="expression" dxfId="701" priority="1">
      <formula>IF(RIGHT(TEXT(AU138,"0.#"),1)=".",FALSE,TRUE)</formula>
    </cfRule>
    <cfRule type="expression" dxfId="700" priority="2">
      <formula>IF(RIGHT(TEXT(AU138,"0.#"),1)=".",TRUE,FALSE)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20" zoomScaleNormal="12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576</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576</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576</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576</v>
      </c>
      <c r="C14" s="13" t="str">
        <f t="shared" si="0"/>
        <v>少子化社会対策</v>
      </c>
      <c r="D14" s="13" t="str">
        <f t="shared" si="8"/>
        <v>高齢社会対策、子ども・若者育成支援、少子化社会対策</v>
      </c>
      <c r="F14" s="18" t="s">
        <v>239</v>
      </c>
      <c r="G14" s="17" t="s">
        <v>576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576</v>
      </c>
      <c r="C16" s="13" t="str">
        <f t="shared" si="0"/>
        <v>男女共同参画</v>
      </c>
      <c r="D16" s="13" t="str">
        <f t="shared" si="8"/>
        <v>高齢社会対策、子ども・若者育成支援、少子化社会対策、男女共同参画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高齢社会対策、子ども・若者育成支援、少子化社会対策、男女共同参画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3"/>
      <c r="Z2" s="828"/>
      <c r="AA2" s="829"/>
      <c r="AB2" s="1027" t="s">
        <v>11</v>
      </c>
      <c r="AC2" s="1028"/>
      <c r="AD2" s="1029"/>
      <c r="AE2" s="1033" t="s">
        <v>557</v>
      </c>
      <c r="AF2" s="1033"/>
      <c r="AG2" s="1033"/>
      <c r="AH2" s="1033"/>
      <c r="AI2" s="1033" t="s">
        <v>554</v>
      </c>
      <c r="AJ2" s="1033"/>
      <c r="AK2" s="1033"/>
      <c r="AL2" s="1033"/>
      <c r="AM2" s="1033" t="s">
        <v>528</v>
      </c>
      <c r="AN2" s="1033"/>
      <c r="AO2" s="1033"/>
      <c r="AP2" s="559"/>
      <c r="AQ2" s="159" t="s">
        <v>354</v>
      </c>
      <c r="AR2" s="130"/>
      <c r="AS2" s="130"/>
      <c r="AT2" s="131"/>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6"/>
      <c r="H4" s="1000"/>
      <c r="I4" s="1000"/>
      <c r="J4" s="1000"/>
      <c r="K4" s="1000"/>
      <c r="L4" s="1000"/>
      <c r="M4" s="1000"/>
      <c r="N4" s="1000"/>
      <c r="O4" s="1001"/>
      <c r="P4" s="105"/>
      <c r="Q4" s="1008"/>
      <c r="R4" s="1008"/>
      <c r="S4" s="1008"/>
      <c r="T4" s="1008"/>
      <c r="U4" s="1008"/>
      <c r="V4" s="1008"/>
      <c r="W4" s="1008"/>
      <c r="X4" s="1009"/>
      <c r="Y4" s="1018" t="s">
        <v>12</v>
      </c>
      <c r="Z4" s="1019"/>
      <c r="AA4" s="1020"/>
      <c r="AB4" s="463"/>
      <c r="AC4" s="1022"/>
      <c r="AD4" s="1022"/>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6"/>
      <c r="B5" s="407"/>
      <c r="C5" s="407"/>
      <c r="D5" s="407"/>
      <c r="E5" s="407"/>
      <c r="F5" s="408"/>
      <c r="G5" s="1002"/>
      <c r="H5" s="1003"/>
      <c r="I5" s="1003"/>
      <c r="J5" s="1003"/>
      <c r="K5" s="1003"/>
      <c r="L5" s="1003"/>
      <c r="M5" s="1003"/>
      <c r="N5" s="1003"/>
      <c r="O5" s="1004"/>
      <c r="P5" s="1010"/>
      <c r="Q5" s="1010"/>
      <c r="R5" s="1010"/>
      <c r="S5" s="1010"/>
      <c r="T5" s="1010"/>
      <c r="U5" s="1010"/>
      <c r="V5" s="1010"/>
      <c r="W5" s="1010"/>
      <c r="X5" s="1011"/>
      <c r="Y5" s="417" t="s">
        <v>54</v>
      </c>
      <c r="Z5" s="1015"/>
      <c r="AA5" s="1016"/>
      <c r="AB5" s="525"/>
      <c r="AC5" s="1021"/>
      <c r="AD5" s="1021"/>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6"/>
      <c r="B6" s="407"/>
      <c r="C6" s="407"/>
      <c r="D6" s="407"/>
      <c r="E6" s="407"/>
      <c r="F6" s="408"/>
      <c r="G6" s="1005"/>
      <c r="H6" s="1006"/>
      <c r="I6" s="1006"/>
      <c r="J6" s="1006"/>
      <c r="K6" s="1006"/>
      <c r="L6" s="1006"/>
      <c r="M6" s="1006"/>
      <c r="N6" s="1006"/>
      <c r="O6" s="1007"/>
      <c r="P6" s="1012"/>
      <c r="Q6" s="1012"/>
      <c r="R6" s="1012"/>
      <c r="S6" s="1012"/>
      <c r="T6" s="1012"/>
      <c r="U6" s="1012"/>
      <c r="V6" s="1012"/>
      <c r="W6" s="1012"/>
      <c r="X6" s="1013"/>
      <c r="Y6" s="1014" t="s">
        <v>13</v>
      </c>
      <c r="Z6" s="1015"/>
      <c r="AA6" s="1016"/>
      <c r="AB6" s="596" t="s">
        <v>301</v>
      </c>
      <c r="AC6" s="1017"/>
      <c r="AD6" s="1017"/>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3"/>
      <c r="Z9" s="828"/>
      <c r="AA9" s="829"/>
      <c r="AB9" s="1027" t="s">
        <v>11</v>
      </c>
      <c r="AC9" s="1028"/>
      <c r="AD9" s="1029"/>
      <c r="AE9" s="1033" t="s">
        <v>558</v>
      </c>
      <c r="AF9" s="1033"/>
      <c r="AG9" s="1033"/>
      <c r="AH9" s="1033"/>
      <c r="AI9" s="1033" t="s">
        <v>554</v>
      </c>
      <c r="AJ9" s="1033"/>
      <c r="AK9" s="1033"/>
      <c r="AL9" s="1033"/>
      <c r="AM9" s="1033" t="s">
        <v>528</v>
      </c>
      <c r="AN9" s="1033"/>
      <c r="AO9" s="1033"/>
      <c r="AP9" s="559"/>
      <c r="AQ9" s="159" t="s">
        <v>354</v>
      </c>
      <c r="AR9" s="130"/>
      <c r="AS9" s="130"/>
      <c r="AT9" s="131"/>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6"/>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3"/>
      <c r="AC11" s="1022"/>
      <c r="AD11" s="1022"/>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6"/>
      <c r="B12" s="407"/>
      <c r="C12" s="407"/>
      <c r="D12" s="407"/>
      <c r="E12" s="407"/>
      <c r="F12" s="408"/>
      <c r="G12" s="1002"/>
      <c r="H12" s="1003"/>
      <c r="I12" s="1003"/>
      <c r="J12" s="1003"/>
      <c r="K12" s="1003"/>
      <c r="L12" s="1003"/>
      <c r="M12" s="1003"/>
      <c r="N12" s="1003"/>
      <c r="O12" s="1004"/>
      <c r="P12" s="1010"/>
      <c r="Q12" s="1010"/>
      <c r="R12" s="1010"/>
      <c r="S12" s="1010"/>
      <c r="T12" s="1010"/>
      <c r="U12" s="1010"/>
      <c r="V12" s="1010"/>
      <c r="W12" s="1010"/>
      <c r="X12" s="1011"/>
      <c r="Y12" s="417" t="s">
        <v>54</v>
      </c>
      <c r="Z12" s="1015"/>
      <c r="AA12" s="1016"/>
      <c r="AB12" s="525"/>
      <c r="AC12" s="1021"/>
      <c r="AD12" s="1021"/>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9"/>
      <c r="B13" s="410"/>
      <c r="C13" s="410"/>
      <c r="D13" s="410"/>
      <c r="E13" s="410"/>
      <c r="F13" s="411"/>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6" t="s">
        <v>301</v>
      </c>
      <c r="AC13" s="1017"/>
      <c r="AD13" s="1017"/>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3"/>
      <c r="Z16" s="828"/>
      <c r="AA16" s="829"/>
      <c r="AB16" s="1027" t="s">
        <v>11</v>
      </c>
      <c r="AC16" s="1028"/>
      <c r="AD16" s="1029"/>
      <c r="AE16" s="1033" t="s">
        <v>557</v>
      </c>
      <c r="AF16" s="1033"/>
      <c r="AG16" s="1033"/>
      <c r="AH16" s="1033"/>
      <c r="AI16" s="1033" t="s">
        <v>555</v>
      </c>
      <c r="AJ16" s="1033"/>
      <c r="AK16" s="1033"/>
      <c r="AL16" s="1033"/>
      <c r="AM16" s="1033" t="s">
        <v>528</v>
      </c>
      <c r="AN16" s="1033"/>
      <c r="AO16" s="1033"/>
      <c r="AP16" s="559"/>
      <c r="AQ16" s="159" t="s">
        <v>354</v>
      </c>
      <c r="AR16" s="130"/>
      <c r="AS16" s="130"/>
      <c r="AT16" s="131"/>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6"/>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3"/>
      <c r="AC18" s="1022"/>
      <c r="AD18" s="1022"/>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6"/>
      <c r="B19" s="407"/>
      <c r="C19" s="407"/>
      <c r="D19" s="407"/>
      <c r="E19" s="407"/>
      <c r="F19" s="408"/>
      <c r="G19" s="1002"/>
      <c r="H19" s="1003"/>
      <c r="I19" s="1003"/>
      <c r="J19" s="1003"/>
      <c r="K19" s="1003"/>
      <c r="L19" s="1003"/>
      <c r="M19" s="1003"/>
      <c r="N19" s="1003"/>
      <c r="O19" s="1004"/>
      <c r="P19" s="1010"/>
      <c r="Q19" s="1010"/>
      <c r="R19" s="1010"/>
      <c r="S19" s="1010"/>
      <c r="T19" s="1010"/>
      <c r="U19" s="1010"/>
      <c r="V19" s="1010"/>
      <c r="W19" s="1010"/>
      <c r="X19" s="1011"/>
      <c r="Y19" s="417" t="s">
        <v>54</v>
      </c>
      <c r="Z19" s="1015"/>
      <c r="AA19" s="1016"/>
      <c r="AB19" s="525"/>
      <c r="AC19" s="1021"/>
      <c r="AD19" s="1021"/>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9"/>
      <c r="B20" s="410"/>
      <c r="C20" s="410"/>
      <c r="D20" s="410"/>
      <c r="E20" s="410"/>
      <c r="F20" s="411"/>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6" t="s">
        <v>301</v>
      </c>
      <c r="AC20" s="1017"/>
      <c r="AD20" s="1017"/>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3"/>
      <c r="Z23" s="828"/>
      <c r="AA23" s="829"/>
      <c r="AB23" s="1027" t="s">
        <v>11</v>
      </c>
      <c r="AC23" s="1028"/>
      <c r="AD23" s="1029"/>
      <c r="AE23" s="1033" t="s">
        <v>559</v>
      </c>
      <c r="AF23" s="1033"/>
      <c r="AG23" s="1033"/>
      <c r="AH23" s="1033"/>
      <c r="AI23" s="1033" t="s">
        <v>554</v>
      </c>
      <c r="AJ23" s="1033"/>
      <c r="AK23" s="1033"/>
      <c r="AL23" s="1033"/>
      <c r="AM23" s="1033" t="s">
        <v>528</v>
      </c>
      <c r="AN23" s="1033"/>
      <c r="AO23" s="1033"/>
      <c r="AP23" s="559"/>
      <c r="AQ23" s="159" t="s">
        <v>354</v>
      </c>
      <c r="AR23" s="130"/>
      <c r="AS23" s="130"/>
      <c r="AT23" s="131"/>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6"/>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3"/>
      <c r="AC25" s="1022"/>
      <c r="AD25" s="1022"/>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6"/>
      <c r="B26" s="407"/>
      <c r="C26" s="407"/>
      <c r="D26" s="407"/>
      <c r="E26" s="407"/>
      <c r="F26" s="408"/>
      <c r="G26" s="1002"/>
      <c r="H26" s="1003"/>
      <c r="I26" s="1003"/>
      <c r="J26" s="1003"/>
      <c r="K26" s="1003"/>
      <c r="L26" s="1003"/>
      <c r="M26" s="1003"/>
      <c r="N26" s="1003"/>
      <c r="O26" s="1004"/>
      <c r="P26" s="1010"/>
      <c r="Q26" s="1010"/>
      <c r="R26" s="1010"/>
      <c r="S26" s="1010"/>
      <c r="T26" s="1010"/>
      <c r="U26" s="1010"/>
      <c r="V26" s="1010"/>
      <c r="W26" s="1010"/>
      <c r="X26" s="1011"/>
      <c r="Y26" s="417" t="s">
        <v>54</v>
      </c>
      <c r="Z26" s="1015"/>
      <c r="AA26" s="1016"/>
      <c r="AB26" s="525"/>
      <c r="AC26" s="1021"/>
      <c r="AD26" s="1021"/>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9"/>
      <c r="B27" s="410"/>
      <c r="C27" s="410"/>
      <c r="D27" s="410"/>
      <c r="E27" s="410"/>
      <c r="F27" s="411"/>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6" t="s">
        <v>301</v>
      </c>
      <c r="AC27" s="1017"/>
      <c r="AD27" s="1017"/>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3"/>
      <c r="Z30" s="828"/>
      <c r="AA30" s="829"/>
      <c r="AB30" s="1027" t="s">
        <v>11</v>
      </c>
      <c r="AC30" s="1028"/>
      <c r="AD30" s="1029"/>
      <c r="AE30" s="1033" t="s">
        <v>557</v>
      </c>
      <c r="AF30" s="1033"/>
      <c r="AG30" s="1033"/>
      <c r="AH30" s="1033"/>
      <c r="AI30" s="1033" t="s">
        <v>554</v>
      </c>
      <c r="AJ30" s="1033"/>
      <c r="AK30" s="1033"/>
      <c r="AL30" s="1033"/>
      <c r="AM30" s="1033" t="s">
        <v>552</v>
      </c>
      <c r="AN30" s="1033"/>
      <c r="AO30" s="1033"/>
      <c r="AP30" s="559"/>
      <c r="AQ30" s="159" t="s">
        <v>354</v>
      </c>
      <c r="AR30" s="130"/>
      <c r="AS30" s="130"/>
      <c r="AT30" s="131"/>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6"/>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3"/>
      <c r="AC32" s="1022"/>
      <c r="AD32" s="1022"/>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6"/>
      <c r="B33" s="407"/>
      <c r="C33" s="407"/>
      <c r="D33" s="407"/>
      <c r="E33" s="407"/>
      <c r="F33" s="408"/>
      <c r="G33" s="1002"/>
      <c r="H33" s="1003"/>
      <c r="I33" s="1003"/>
      <c r="J33" s="1003"/>
      <c r="K33" s="1003"/>
      <c r="L33" s="1003"/>
      <c r="M33" s="1003"/>
      <c r="N33" s="1003"/>
      <c r="O33" s="1004"/>
      <c r="P33" s="1010"/>
      <c r="Q33" s="1010"/>
      <c r="R33" s="1010"/>
      <c r="S33" s="1010"/>
      <c r="T33" s="1010"/>
      <c r="U33" s="1010"/>
      <c r="V33" s="1010"/>
      <c r="W33" s="1010"/>
      <c r="X33" s="1011"/>
      <c r="Y33" s="417" t="s">
        <v>54</v>
      </c>
      <c r="Z33" s="1015"/>
      <c r="AA33" s="1016"/>
      <c r="AB33" s="525"/>
      <c r="AC33" s="1021"/>
      <c r="AD33" s="1021"/>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9"/>
      <c r="B34" s="410"/>
      <c r="C34" s="410"/>
      <c r="D34" s="410"/>
      <c r="E34" s="410"/>
      <c r="F34" s="411"/>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6" t="s">
        <v>301</v>
      </c>
      <c r="AC34" s="1017"/>
      <c r="AD34" s="1017"/>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3"/>
      <c r="Z37" s="828"/>
      <c r="AA37" s="829"/>
      <c r="AB37" s="1027" t="s">
        <v>11</v>
      </c>
      <c r="AC37" s="1028"/>
      <c r="AD37" s="1029"/>
      <c r="AE37" s="1033" t="s">
        <v>559</v>
      </c>
      <c r="AF37" s="1033"/>
      <c r="AG37" s="1033"/>
      <c r="AH37" s="1033"/>
      <c r="AI37" s="1033" t="s">
        <v>556</v>
      </c>
      <c r="AJ37" s="1033"/>
      <c r="AK37" s="1033"/>
      <c r="AL37" s="1033"/>
      <c r="AM37" s="1033" t="s">
        <v>553</v>
      </c>
      <c r="AN37" s="1033"/>
      <c r="AO37" s="1033"/>
      <c r="AP37" s="559"/>
      <c r="AQ37" s="159" t="s">
        <v>354</v>
      </c>
      <c r="AR37" s="130"/>
      <c r="AS37" s="130"/>
      <c r="AT37" s="131"/>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6"/>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3"/>
      <c r="AC39" s="1022"/>
      <c r="AD39" s="102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6"/>
      <c r="B40" s="407"/>
      <c r="C40" s="407"/>
      <c r="D40" s="407"/>
      <c r="E40" s="407"/>
      <c r="F40" s="408"/>
      <c r="G40" s="1002"/>
      <c r="H40" s="1003"/>
      <c r="I40" s="1003"/>
      <c r="J40" s="1003"/>
      <c r="K40" s="1003"/>
      <c r="L40" s="1003"/>
      <c r="M40" s="1003"/>
      <c r="N40" s="1003"/>
      <c r="O40" s="1004"/>
      <c r="P40" s="1010"/>
      <c r="Q40" s="1010"/>
      <c r="R40" s="1010"/>
      <c r="S40" s="1010"/>
      <c r="T40" s="1010"/>
      <c r="U40" s="1010"/>
      <c r="V40" s="1010"/>
      <c r="W40" s="1010"/>
      <c r="X40" s="1011"/>
      <c r="Y40" s="417" t="s">
        <v>54</v>
      </c>
      <c r="Z40" s="1015"/>
      <c r="AA40" s="1016"/>
      <c r="AB40" s="525"/>
      <c r="AC40" s="1021"/>
      <c r="AD40" s="102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9"/>
      <c r="B41" s="410"/>
      <c r="C41" s="410"/>
      <c r="D41" s="410"/>
      <c r="E41" s="410"/>
      <c r="F41" s="411"/>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6" t="s">
        <v>301</v>
      </c>
      <c r="AC41" s="1017"/>
      <c r="AD41" s="101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3"/>
      <c r="Z44" s="828"/>
      <c r="AA44" s="829"/>
      <c r="AB44" s="1027" t="s">
        <v>11</v>
      </c>
      <c r="AC44" s="1028"/>
      <c r="AD44" s="1029"/>
      <c r="AE44" s="1033" t="s">
        <v>557</v>
      </c>
      <c r="AF44" s="1033"/>
      <c r="AG44" s="1033"/>
      <c r="AH44" s="1033"/>
      <c r="AI44" s="1033" t="s">
        <v>554</v>
      </c>
      <c r="AJ44" s="1033"/>
      <c r="AK44" s="1033"/>
      <c r="AL44" s="1033"/>
      <c r="AM44" s="1033" t="s">
        <v>528</v>
      </c>
      <c r="AN44" s="1033"/>
      <c r="AO44" s="1033"/>
      <c r="AP44" s="559"/>
      <c r="AQ44" s="159" t="s">
        <v>354</v>
      </c>
      <c r="AR44" s="130"/>
      <c r="AS44" s="130"/>
      <c r="AT44" s="131"/>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6"/>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3"/>
      <c r="AC46" s="1022"/>
      <c r="AD46" s="102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6"/>
      <c r="B47" s="407"/>
      <c r="C47" s="407"/>
      <c r="D47" s="407"/>
      <c r="E47" s="407"/>
      <c r="F47" s="408"/>
      <c r="G47" s="1002"/>
      <c r="H47" s="1003"/>
      <c r="I47" s="1003"/>
      <c r="J47" s="1003"/>
      <c r="K47" s="1003"/>
      <c r="L47" s="1003"/>
      <c r="M47" s="1003"/>
      <c r="N47" s="1003"/>
      <c r="O47" s="1004"/>
      <c r="P47" s="1010"/>
      <c r="Q47" s="1010"/>
      <c r="R47" s="1010"/>
      <c r="S47" s="1010"/>
      <c r="T47" s="1010"/>
      <c r="U47" s="1010"/>
      <c r="V47" s="1010"/>
      <c r="W47" s="1010"/>
      <c r="X47" s="1011"/>
      <c r="Y47" s="417" t="s">
        <v>54</v>
      </c>
      <c r="Z47" s="1015"/>
      <c r="AA47" s="1016"/>
      <c r="AB47" s="525"/>
      <c r="AC47" s="1021"/>
      <c r="AD47" s="102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9"/>
      <c r="B48" s="410"/>
      <c r="C48" s="410"/>
      <c r="D48" s="410"/>
      <c r="E48" s="410"/>
      <c r="F48" s="411"/>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6" t="s">
        <v>301</v>
      </c>
      <c r="AC48" s="1017"/>
      <c r="AD48" s="101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3"/>
      <c r="Z51" s="828"/>
      <c r="AA51" s="829"/>
      <c r="AB51" s="559" t="s">
        <v>11</v>
      </c>
      <c r="AC51" s="1028"/>
      <c r="AD51" s="1029"/>
      <c r="AE51" s="1033" t="s">
        <v>557</v>
      </c>
      <c r="AF51" s="1033"/>
      <c r="AG51" s="1033"/>
      <c r="AH51" s="1033"/>
      <c r="AI51" s="1033" t="s">
        <v>554</v>
      </c>
      <c r="AJ51" s="1033"/>
      <c r="AK51" s="1033"/>
      <c r="AL51" s="1033"/>
      <c r="AM51" s="1033" t="s">
        <v>528</v>
      </c>
      <c r="AN51" s="1033"/>
      <c r="AO51" s="1033"/>
      <c r="AP51" s="559"/>
      <c r="AQ51" s="159" t="s">
        <v>354</v>
      </c>
      <c r="AR51" s="130"/>
      <c r="AS51" s="130"/>
      <c r="AT51" s="131"/>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6"/>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3"/>
      <c r="AC53" s="1022"/>
      <c r="AD53" s="102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6"/>
      <c r="B54" s="407"/>
      <c r="C54" s="407"/>
      <c r="D54" s="407"/>
      <c r="E54" s="407"/>
      <c r="F54" s="408"/>
      <c r="G54" s="1002"/>
      <c r="H54" s="1003"/>
      <c r="I54" s="1003"/>
      <c r="J54" s="1003"/>
      <c r="K54" s="1003"/>
      <c r="L54" s="1003"/>
      <c r="M54" s="1003"/>
      <c r="N54" s="1003"/>
      <c r="O54" s="1004"/>
      <c r="P54" s="1010"/>
      <c r="Q54" s="1010"/>
      <c r="R54" s="1010"/>
      <c r="S54" s="1010"/>
      <c r="T54" s="1010"/>
      <c r="U54" s="1010"/>
      <c r="V54" s="1010"/>
      <c r="W54" s="1010"/>
      <c r="X54" s="1011"/>
      <c r="Y54" s="417" t="s">
        <v>54</v>
      </c>
      <c r="Z54" s="1015"/>
      <c r="AA54" s="1016"/>
      <c r="AB54" s="525"/>
      <c r="AC54" s="1021"/>
      <c r="AD54" s="102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9"/>
      <c r="B55" s="410"/>
      <c r="C55" s="410"/>
      <c r="D55" s="410"/>
      <c r="E55" s="410"/>
      <c r="F55" s="411"/>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6" t="s">
        <v>301</v>
      </c>
      <c r="AC55" s="1017"/>
      <c r="AD55" s="101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3"/>
      <c r="Z58" s="828"/>
      <c r="AA58" s="829"/>
      <c r="AB58" s="1027" t="s">
        <v>11</v>
      </c>
      <c r="AC58" s="1028"/>
      <c r="AD58" s="1029"/>
      <c r="AE58" s="1033" t="s">
        <v>557</v>
      </c>
      <c r="AF58" s="1033"/>
      <c r="AG58" s="1033"/>
      <c r="AH58" s="1033"/>
      <c r="AI58" s="1033" t="s">
        <v>554</v>
      </c>
      <c r="AJ58" s="1033"/>
      <c r="AK58" s="1033"/>
      <c r="AL58" s="1033"/>
      <c r="AM58" s="1033" t="s">
        <v>528</v>
      </c>
      <c r="AN58" s="1033"/>
      <c r="AO58" s="1033"/>
      <c r="AP58" s="559"/>
      <c r="AQ58" s="159" t="s">
        <v>354</v>
      </c>
      <c r="AR58" s="130"/>
      <c r="AS58" s="130"/>
      <c r="AT58" s="131"/>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6"/>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3"/>
      <c r="AC60" s="1022"/>
      <c r="AD60" s="102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6"/>
      <c r="B61" s="407"/>
      <c r="C61" s="407"/>
      <c r="D61" s="407"/>
      <c r="E61" s="407"/>
      <c r="F61" s="408"/>
      <c r="G61" s="1002"/>
      <c r="H61" s="1003"/>
      <c r="I61" s="1003"/>
      <c r="J61" s="1003"/>
      <c r="K61" s="1003"/>
      <c r="L61" s="1003"/>
      <c r="M61" s="1003"/>
      <c r="N61" s="1003"/>
      <c r="O61" s="1004"/>
      <c r="P61" s="1010"/>
      <c r="Q61" s="1010"/>
      <c r="R61" s="1010"/>
      <c r="S61" s="1010"/>
      <c r="T61" s="1010"/>
      <c r="U61" s="1010"/>
      <c r="V61" s="1010"/>
      <c r="W61" s="1010"/>
      <c r="X61" s="1011"/>
      <c r="Y61" s="417" t="s">
        <v>54</v>
      </c>
      <c r="Z61" s="1015"/>
      <c r="AA61" s="1016"/>
      <c r="AB61" s="525"/>
      <c r="AC61" s="1021"/>
      <c r="AD61" s="102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9"/>
      <c r="B62" s="410"/>
      <c r="C62" s="410"/>
      <c r="D62" s="410"/>
      <c r="E62" s="410"/>
      <c r="F62" s="411"/>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6" t="s">
        <v>301</v>
      </c>
      <c r="AC62" s="1017"/>
      <c r="AD62" s="101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3"/>
      <c r="Z65" s="828"/>
      <c r="AA65" s="829"/>
      <c r="AB65" s="1027" t="s">
        <v>11</v>
      </c>
      <c r="AC65" s="1028"/>
      <c r="AD65" s="1029"/>
      <c r="AE65" s="1033" t="s">
        <v>557</v>
      </c>
      <c r="AF65" s="1033"/>
      <c r="AG65" s="1033"/>
      <c r="AH65" s="1033"/>
      <c r="AI65" s="1033" t="s">
        <v>554</v>
      </c>
      <c r="AJ65" s="1033"/>
      <c r="AK65" s="1033"/>
      <c r="AL65" s="1033"/>
      <c r="AM65" s="1033" t="s">
        <v>528</v>
      </c>
      <c r="AN65" s="1033"/>
      <c r="AO65" s="1033"/>
      <c r="AP65" s="559"/>
      <c r="AQ65" s="159" t="s">
        <v>354</v>
      </c>
      <c r="AR65" s="130"/>
      <c r="AS65" s="130"/>
      <c r="AT65" s="131"/>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6"/>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3"/>
      <c r="AC67" s="1022"/>
      <c r="AD67" s="1022"/>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6"/>
      <c r="B68" s="407"/>
      <c r="C68" s="407"/>
      <c r="D68" s="407"/>
      <c r="E68" s="407"/>
      <c r="F68" s="408"/>
      <c r="G68" s="1002"/>
      <c r="H68" s="1003"/>
      <c r="I68" s="1003"/>
      <c r="J68" s="1003"/>
      <c r="K68" s="1003"/>
      <c r="L68" s="1003"/>
      <c r="M68" s="1003"/>
      <c r="N68" s="1003"/>
      <c r="O68" s="1004"/>
      <c r="P68" s="1010"/>
      <c r="Q68" s="1010"/>
      <c r="R68" s="1010"/>
      <c r="S68" s="1010"/>
      <c r="T68" s="1010"/>
      <c r="U68" s="1010"/>
      <c r="V68" s="1010"/>
      <c r="W68" s="1010"/>
      <c r="X68" s="1011"/>
      <c r="Y68" s="417" t="s">
        <v>54</v>
      </c>
      <c r="Z68" s="1015"/>
      <c r="AA68" s="1016"/>
      <c r="AB68" s="525"/>
      <c r="AC68" s="1021"/>
      <c r="AD68" s="1021"/>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9"/>
      <c r="B69" s="410"/>
      <c r="C69" s="410"/>
      <c r="D69" s="410"/>
      <c r="E69" s="410"/>
      <c r="F69" s="411"/>
      <c r="G69" s="1005"/>
      <c r="H69" s="1006"/>
      <c r="I69" s="1006"/>
      <c r="J69" s="1006"/>
      <c r="K69" s="1006"/>
      <c r="L69" s="1006"/>
      <c r="M69" s="1006"/>
      <c r="N69" s="1006"/>
      <c r="O69" s="1007"/>
      <c r="P69" s="1012"/>
      <c r="Q69" s="1012"/>
      <c r="R69" s="1012"/>
      <c r="S69" s="1012"/>
      <c r="T69" s="1012"/>
      <c r="U69" s="1012"/>
      <c r="V69" s="1012"/>
      <c r="W69" s="1012"/>
      <c r="X69" s="1013"/>
      <c r="Y69" s="417" t="s">
        <v>13</v>
      </c>
      <c r="Z69" s="1015"/>
      <c r="AA69" s="1016"/>
      <c r="AB69" s="558"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7" t="s">
        <v>492</v>
      </c>
      <c r="H2" s="598"/>
      <c r="I2" s="598"/>
      <c r="J2" s="598"/>
      <c r="K2" s="598"/>
      <c r="L2" s="598"/>
      <c r="M2" s="598"/>
      <c r="N2" s="598"/>
      <c r="O2" s="598"/>
      <c r="P2" s="598"/>
      <c r="Q2" s="598"/>
      <c r="R2" s="598"/>
      <c r="S2" s="598"/>
      <c r="T2" s="598"/>
      <c r="U2" s="598"/>
      <c r="V2" s="598"/>
      <c r="W2" s="598"/>
      <c r="X2" s="598"/>
      <c r="Y2" s="598"/>
      <c r="Z2" s="598"/>
      <c r="AA2" s="598"/>
      <c r="AB2" s="599"/>
      <c r="AC2" s="597"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6"/>
      <c r="B4" s="1047"/>
      <c r="C4" s="1047"/>
      <c r="D4" s="1047"/>
      <c r="E4" s="1047"/>
      <c r="F4" s="1048"/>
      <c r="G4" s="672"/>
      <c r="H4" s="673"/>
      <c r="I4" s="673"/>
      <c r="J4" s="673"/>
      <c r="K4" s="674"/>
      <c r="L4" s="666"/>
      <c r="M4" s="667"/>
      <c r="N4" s="667"/>
      <c r="O4" s="667"/>
      <c r="P4" s="667"/>
      <c r="Q4" s="667"/>
      <c r="R4" s="667"/>
      <c r="S4" s="667"/>
      <c r="T4" s="667"/>
      <c r="U4" s="667"/>
      <c r="V4" s="667"/>
      <c r="W4" s="667"/>
      <c r="X4" s="668"/>
      <c r="Y4" s="389"/>
      <c r="Z4" s="390"/>
      <c r="AA4" s="390"/>
      <c r="AB4" s="804"/>
      <c r="AC4" s="672"/>
      <c r="AD4" s="673"/>
      <c r="AE4" s="673"/>
      <c r="AF4" s="673"/>
      <c r="AG4" s="674"/>
      <c r="AH4" s="666"/>
      <c r="AI4" s="667"/>
      <c r="AJ4" s="667"/>
      <c r="AK4" s="667"/>
      <c r="AL4" s="667"/>
      <c r="AM4" s="667"/>
      <c r="AN4" s="667"/>
      <c r="AO4" s="667"/>
      <c r="AP4" s="667"/>
      <c r="AQ4" s="667"/>
      <c r="AR4" s="667"/>
      <c r="AS4" s="667"/>
      <c r="AT4" s="668"/>
      <c r="AU4" s="389"/>
      <c r="AV4" s="390"/>
      <c r="AW4" s="390"/>
      <c r="AX4" s="391"/>
    </row>
    <row r="5" spans="1:50" ht="24.75" customHeight="1" x14ac:dyDescent="0.15">
      <c r="A5" s="1046"/>
      <c r="B5" s="1047"/>
      <c r="C5" s="1047"/>
      <c r="D5" s="1047"/>
      <c r="E5" s="1047"/>
      <c r="F5" s="104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6"/>
      <c r="B6" s="1047"/>
      <c r="C6" s="1047"/>
      <c r="D6" s="1047"/>
      <c r="E6" s="1047"/>
      <c r="F6" s="104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6"/>
      <c r="B7" s="1047"/>
      <c r="C7" s="1047"/>
      <c r="D7" s="1047"/>
      <c r="E7" s="1047"/>
      <c r="F7" s="104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6"/>
      <c r="B8" s="1047"/>
      <c r="C8" s="1047"/>
      <c r="D8" s="1047"/>
      <c r="E8" s="1047"/>
      <c r="F8" s="104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6"/>
      <c r="B9" s="1047"/>
      <c r="C9" s="1047"/>
      <c r="D9" s="1047"/>
      <c r="E9" s="1047"/>
      <c r="F9" s="104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6"/>
      <c r="B10" s="1047"/>
      <c r="C10" s="1047"/>
      <c r="D10" s="1047"/>
      <c r="E10" s="1047"/>
      <c r="F10" s="104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6"/>
      <c r="B11" s="1047"/>
      <c r="C11" s="1047"/>
      <c r="D11" s="1047"/>
      <c r="E11" s="1047"/>
      <c r="F11" s="104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6"/>
      <c r="B12" s="1047"/>
      <c r="C12" s="1047"/>
      <c r="D12" s="1047"/>
      <c r="E12" s="1047"/>
      <c r="F12" s="104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6"/>
      <c r="B13" s="1047"/>
      <c r="C13" s="1047"/>
      <c r="D13" s="1047"/>
      <c r="E13" s="1047"/>
      <c r="F13" s="104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6"/>
      <c r="B14" s="1047"/>
      <c r="C14" s="1047"/>
      <c r="D14" s="1047"/>
      <c r="E14" s="1047"/>
      <c r="F14" s="1048"/>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6"/>
      <c r="B15" s="1047"/>
      <c r="C15" s="1047"/>
      <c r="D15" s="1047"/>
      <c r="E15" s="1047"/>
      <c r="F15" s="1048"/>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6"/>
      <c r="B16" s="1047"/>
      <c r="C16" s="1047"/>
      <c r="D16" s="1047"/>
      <c r="E16" s="1047"/>
      <c r="F16" s="1048"/>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6"/>
      <c r="B17" s="1047"/>
      <c r="C17" s="1047"/>
      <c r="D17" s="1047"/>
      <c r="E17" s="1047"/>
      <c r="F17" s="1048"/>
      <c r="G17" s="672"/>
      <c r="H17" s="673"/>
      <c r="I17" s="673"/>
      <c r="J17" s="673"/>
      <c r="K17" s="674"/>
      <c r="L17" s="666"/>
      <c r="M17" s="667"/>
      <c r="N17" s="667"/>
      <c r="O17" s="667"/>
      <c r="P17" s="667"/>
      <c r="Q17" s="667"/>
      <c r="R17" s="667"/>
      <c r="S17" s="667"/>
      <c r="T17" s="667"/>
      <c r="U17" s="667"/>
      <c r="V17" s="667"/>
      <c r="W17" s="667"/>
      <c r="X17" s="668"/>
      <c r="Y17" s="389"/>
      <c r="Z17" s="390"/>
      <c r="AA17" s="390"/>
      <c r="AB17" s="804"/>
      <c r="AC17" s="672"/>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46"/>
      <c r="B18" s="1047"/>
      <c r="C18" s="1047"/>
      <c r="D18" s="1047"/>
      <c r="E18" s="1047"/>
      <c r="F18" s="104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6"/>
      <c r="B19" s="1047"/>
      <c r="C19" s="1047"/>
      <c r="D19" s="1047"/>
      <c r="E19" s="1047"/>
      <c r="F19" s="104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6"/>
      <c r="B20" s="1047"/>
      <c r="C20" s="1047"/>
      <c r="D20" s="1047"/>
      <c r="E20" s="1047"/>
      <c r="F20" s="104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6"/>
      <c r="B21" s="1047"/>
      <c r="C21" s="1047"/>
      <c r="D21" s="1047"/>
      <c r="E21" s="1047"/>
      <c r="F21" s="104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6"/>
      <c r="B22" s="1047"/>
      <c r="C22" s="1047"/>
      <c r="D22" s="1047"/>
      <c r="E22" s="1047"/>
      <c r="F22" s="104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6"/>
      <c r="B23" s="1047"/>
      <c r="C23" s="1047"/>
      <c r="D23" s="1047"/>
      <c r="E23" s="1047"/>
      <c r="F23" s="104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6"/>
      <c r="B24" s="1047"/>
      <c r="C24" s="1047"/>
      <c r="D24" s="1047"/>
      <c r="E24" s="1047"/>
      <c r="F24" s="104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6"/>
      <c r="B25" s="1047"/>
      <c r="C25" s="1047"/>
      <c r="D25" s="1047"/>
      <c r="E25" s="1047"/>
      <c r="F25" s="104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6"/>
      <c r="B26" s="1047"/>
      <c r="C26" s="1047"/>
      <c r="D26" s="1047"/>
      <c r="E26" s="1047"/>
      <c r="F26" s="104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6"/>
      <c r="B27" s="1047"/>
      <c r="C27" s="1047"/>
      <c r="D27" s="1047"/>
      <c r="E27" s="1047"/>
      <c r="F27" s="1048"/>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6"/>
      <c r="B28" s="1047"/>
      <c r="C28" s="1047"/>
      <c r="D28" s="1047"/>
      <c r="E28" s="1047"/>
      <c r="F28" s="1048"/>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6"/>
      <c r="B29" s="1047"/>
      <c r="C29" s="1047"/>
      <c r="D29" s="1047"/>
      <c r="E29" s="1047"/>
      <c r="F29" s="1048"/>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6"/>
      <c r="B30" s="1047"/>
      <c r="C30" s="1047"/>
      <c r="D30" s="1047"/>
      <c r="E30" s="1047"/>
      <c r="F30" s="1048"/>
      <c r="G30" s="672"/>
      <c r="H30" s="673"/>
      <c r="I30" s="673"/>
      <c r="J30" s="673"/>
      <c r="K30" s="674"/>
      <c r="L30" s="666"/>
      <c r="M30" s="667"/>
      <c r="N30" s="667"/>
      <c r="O30" s="667"/>
      <c r="P30" s="667"/>
      <c r="Q30" s="667"/>
      <c r="R30" s="667"/>
      <c r="S30" s="667"/>
      <c r="T30" s="667"/>
      <c r="U30" s="667"/>
      <c r="V30" s="667"/>
      <c r="W30" s="667"/>
      <c r="X30" s="668"/>
      <c r="Y30" s="389"/>
      <c r="Z30" s="390"/>
      <c r="AA30" s="390"/>
      <c r="AB30" s="804"/>
      <c r="AC30" s="672"/>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customHeight="1" x14ac:dyDescent="0.15">
      <c r="A31" s="1046"/>
      <c r="B31" s="1047"/>
      <c r="C31" s="1047"/>
      <c r="D31" s="1047"/>
      <c r="E31" s="1047"/>
      <c r="F31" s="104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6"/>
      <c r="B32" s="1047"/>
      <c r="C32" s="1047"/>
      <c r="D32" s="1047"/>
      <c r="E32" s="1047"/>
      <c r="F32" s="104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6"/>
      <c r="B33" s="1047"/>
      <c r="C33" s="1047"/>
      <c r="D33" s="1047"/>
      <c r="E33" s="1047"/>
      <c r="F33" s="104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6"/>
      <c r="B34" s="1047"/>
      <c r="C34" s="1047"/>
      <c r="D34" s="1047"/>
      <c r="E34" s="1047"/>
      <c r="F34" s="104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6"/>
      <c r="B35" s="1047"/>
      <c r="C35" s="1047"/>
      <c r="D35" s="1047"/>
      <c r="E35" s="1047"/>
      <c r="F35" s="104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6"/>
      <c r="B36" s="1047"/>
      <c r="C36" s="1047"/>
      <c r="D36" s="1047"/>
      <c r="E36" s="1047"/>
      <c r="F36" s="104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6"/>
      <c r="B37" s="1047"/>
      <c r="C37" s="1047"/>
      <c r="D37" s="1047"/>
      <c r="E37" s="1047"/>
      <c r="F37" s="104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6"/>
      <c r="B38" s="1047"/>
      <c r="C38" s="1047"/>
      <c r="D38" s="1047"/>
      <c r="E38" s="1047"/>
      <c r="F38" s="104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6"/>
      <c r="B39" s="1047"/>
      <c r="C39" s="1047"/>
      <c r="D39" s="1047"/>
      <c r="E39" s="1047"/>
      <c r="F39" s="104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6"/>
      <c r="B40" s="1047"/>
      <c r="C40" s="1047"/>
      <c r="D40" s="1047"/>
      <c r="E40" s="1047"/>
      <c r="F40" s="1048"/>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6"/>
      <c r="B41" s="1047"/>
      <c r="C41" s="1047"/>
      <c r="D41" s="1047"/>
      <c r="E41" s="1047"/>
      <c r="F41" s="1048"/>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6"/>
      <c r="B42" s="1047"/>
      <c r="C42" s="1047"/>
      <c r="D42" s="1047"/>
      <c r="E42" s="1047"/>
      <c r="F42" s="1048"/>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6"/>
      <c r="B43" s="1047"/>
      <c r="C43" s="1047"/>
      <c r="D43" s="1047"/>
      <c r="E43" s="1047"/>
      <c r="F43" s="1048"/>
      <c r="G43" s="672"/>
      <c r="H43" s="673"/>
      <c r="I43" s="673"/>
      <c r="J43" s="673"/>
      <c r="K43" s="674"/>
      <c r="L43" s="666"/>
      <c r="M43" s="667"/>
      <c r="N43" s="667"/>
      <c r="O43" s="667"/>
      <c r="P43" s="667"/>
      <c r="Q43" s="667"/>
      <c r="R43" s="667"/>
      <c r="S43" s="667"/>
      <c r="T43" s="667"/>
      <c r="U43" s="667"/>
      <c r="V43" s="667"/>
      <c r="W43" s="667"/>
      <c r="X43" s="668"/>
      <c r="Y43" s="389"/>
      <c r="Z43" s="390"/>
      <c r="AA43" s="390"/>
      <c r="AB43" s="804"/>
      <c r="AC43" s="672"/>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customHeight="1" x14ac:dyDescent="0.15">
      <c r="A44" s="1046"/>
      <c r="B44" s="1047"/>
      <c r="C44" s="1047"/>
      <c r="D44" s="1047"/>
      <c r="E44" s="1047"/>
      <c r="F44" s="104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6"/>
      <c r="B45" s="1047"/>
      <c r="C45" s="1047"/>
      <c r="D45" s="1047"/>
      <c r="E45" s="1047"/>
      <c r="F45" s="104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6"/>
      <c r="B46" s="1047"/>
      <c r="C46" s="1047"/>
      <c r="D46" s="1047"/>
      <c r="E46" s="1047"/>
      <c r="F46" s="104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6"/>
      <c r="B47" s="1047"/>
      <c r="C47" s="1047"/>
      <c r="D47" s="1047"/>
      <c r="E47" s="1047"/>
      <c r="F47" s="104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6"/>
      <c r="B48" s="1047"/>
      <c r="C48" s="1047"/>
      <c r="D48" s="1047"/>
      <c r="E48" s="1047"/>
      <c r="F48" s="104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6"/>
      <c r="B49" s="1047"/>
      <c r="C49" s="1047"/>
      <c r="D49" s="1047"/>
      <c r="E49" s="1047"/>
      <c r="F49" s="104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6"/>
      <c r="B50" s="1047"/>
      <c r="C50" s="1047"/>
      <c r="D50" s="1047"/>
      <c r="E50" s="1047"/>
      <c r="F50" s="104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6"/>
      <c r="B51" s="1047"/>
      <c r="C51" s="1047"/>
      <c r="D51" s="1047"/>
      <c r="E51" s="1047"/>
      <c r="F51" s="104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6"/>
      <c r="B52" s="1047"/>
      <c r="C52" s="1047"/>
      <c r="D52" s="1047"/>
      <c r="E52" s="1047"/>
      <c r="F52" s="104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6"/>
      <c r="B56" s="1047"/>
      <c r="C56" s="1047"/>
      <c r="D56" s="1047"/>
      <c r="E56" s="1047"/>
      <c r="F56" s="1048"/>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6"/>
      <c r="B57" s="1047"/>
      <c r="C57" s="1047"/>
      <c r="D57" s="1047"/>
      <c r="E57" s="1047"/>
      <c r="F57" s="1048"/>
      <c r="G57" s="672"/>
      <c r="H57" s="673"/>
      <c r="I57" s="673"/>
      <c r="J57" s="673"/>
      <c r="K57" s="674"/>
      <c r="L57" s="666"/>
      <c r="M57" s="667"/>
      <c r="N57" s="667"/>
      <c r="O57" s="667"/>
      <c r="P57" s="667"/>
      <c r="Q57" s="667"/>
      <c r="R57" s="667"/>
      <c r="S57" s="667"/>
      <c r="T57" s="667"/>
      <c r="U57" s="667"/>
      <c r="V57" s="667"/>
      <c r="W57" s="667"/>
      <c r="X57" s="668"/>
      <c r="Y57" s="389"/>
      <c r="Z57" s="390"/>
      <c r="AA57" s="390"/>
      <c r="AB57" s="804"/>
      <c r="AC57" s="672"/>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customHeight="1" x14ac:dyDescent="0.15">
      <c r="A58" s="1046"/>
      <c r="B58" s="1047"/>
      <c r="C58" s="1047"/>
      <c r="D58" s="1047"/>
      <c r="E58" s="1047"/>
      <c r="F58" s="104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6"/>
      <c r="B59" s="1047"/>
      <c r="C59" s="1047"/>
      <c r="D59" s="1047"/>
      <c r="E59" s="1047"/>
      <c r="F59" s="104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6"/>
      <c r="B60" s="1047"/>
      <c r="C60" s="1047"/>
      <c r="D60" s="1047"/>
      <c r="E60" s="1047"/>
      <c r="F60" s="104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6"/>
      <c r="B61" s="1047"/>
      <c r="C61" s="1047"/>
      <c r="D61" s="1047"/>
      <c r="E61" s="1047"/>
      <c r="F61" s="104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6"/>
      <c r="B62" s="1047"/>
      <c r="C62" s="1047"/>
      <c r="D62" s="1047"/>
      <c r="E62" s="1047"/>
      <c r="F62" s="104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6"/>
      <c r="B63" s="1047"/>
      <c r="C63" s="1047"/>
      <c r="D63" s="1047"/>
      <c r="E63" s="1047"/>
      <c r="F63" s="104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6"/>
      <c r="B64" s="1047"/>
      <c r="C64" s="1047"/>
      <c r="D64" s="1047"/>
      <c r="E64" s="1047"/>
      <c r="F64" s="104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6"/>
      <c r="B65" s="1047"/>
      <c r="C65" s="1047"/>
      <c r="D65" s="1047"/>
      <c r="E65" s="1047"/>
      <c r="F65" s="104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6"/>
      <c r="B66" s="1047"/>
      <c r="C66" s="1047"/>
      <c r="D66" s="1047"/>
      <c r="E66" s="1047"/>
      <c r="F66" s="104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6"/>
      <c r="B67" s="1047"/>
      <c r="C67" s="1047"/>
      <c r="D67" s="1047"/>
      <c r="E67" s="1047"/>
      <c r="F67" s="1048"/>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6"/>
      <c r="B68" s="1047"/>
      <c r="C68" s="1047"/>
      <c r="D68" s="1047"/>
      <c r="E68" s="1047"/>
      <c r="F68" s="1048"/>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6"/>
      <c r="B69" s="1047"/>
      <c r="C69" s="1047"/>
      <c r="D69" s="1047"/>
      <c r="E69" s="1047"/>
      <c r="F69" s="1048"/>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6"/>
      <c r="B70" s="1047"/>
      <c r="C70" s="1047"/>
      <c r="D70" s="1047"/>
      <c r="E70" s="1047"/>
      <c r="F70" s="1048"/>
      <c r="G70" s="672"/>
      <c r="H70" s="673"/>
      <c r="I70" s="673"/>
      <c r="J70" s="673"/>
      <c r="K70" s="674"/>
      <c r="L70" s="666"/>
      <c r="M70" s="667"/>
      <c r="N70" s="667"/>
      <c r="O70" s="667"/>
      <c r="P70" s="667"/>
      <c r="Q70" s="667"/>
      <c r="R70" s="667"/>
      <c r="S70" s="667"/>
      <c r="T70" s="667"/>
      <c r="U70" s="667"/>
      <c r="V70" s="667"/>
      <c r="W70" s="667"/>
      <c r="X70" s="668"/>
      <c r="Y70" s="389"/>
      <c r="Z70" s="390"/>
      <c r="AA70" s="390"/>
      <c r="AB70" s="804"/>
      <c r="AC70" s="672"/>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customHeight="1" x14ac:dyDescent="0.15">
      <c r="A71" s="1046"/>
      <c r="B71" s="1047"/>
      <c r="C71" s="1047"/>
      <c r="D71" s="1047"/>
      <c r="E71" s="1047"/>
      <c r="F71" s="104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6"/>
      <c r="B72" s="1047"/>
      <c r="C72" s="1047"/>
      <c r="D72" s="1047"/>
      <c r="E72" s="1047"/>
      <c r="F72" s="104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6"/>
      <c r="B73" s="1047"/>
      <c r="C73" s="1047"/>
      <c r="D73" s="1047"/>
      <c r="E73" s="1047"/>
      <c r="F73" s="104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6"/>
      <c r="B74" s="1047"/>
      <c r="C74" s="1047"/>
      <c r="D74" s="1047"/>
      <c r="E74" s="1047"/>
      <c r="F74" s="104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6"/>
      <c r="B75" s="1047"/>
      <c r="C75" s="1047"/>
      <c r="D75" s="1047"/>
      <c r="E75" s="1047"/>
      <c r="F75" s="104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6"/>
      <c r="B76" s="1047"/>
      <c r="C76" s="1047"/>
      <c r="D76" s="1047"/>
      <c r="E76" s="1047"/>
      <c r="F76" s="104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6"/>
      <c r="B77" s="1047"/>
      <c r="C77" s="1047"/>
      <c r="D77" s="1047"/>
      <c r="E77" s="1047"/>
      <c r="F77" s="104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6"/>
      <c r="B78" s="1047"/>
      <c r="C78" s="1047"/>
      <c r="D78" s="1047"/>
      <c r="E78" s="1047"/>
      <c r="F78" s="104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6"/>
      <c r="B79" s="1047"/>
      <c r="C79" s="1047"/>
      <c r="D79" s="1047"/>
      <c r="E79" s="1047"/>
      <c r="F79" s="104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6"/>
      <c r="B80" s="1047"/>
      <c r="C80" s="1047"/>
      <c r="D80" s="1047"/>
      <c r="E80" s="1047"/>
      <c r="F80" s="1048"/>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6"/>
      <c r="B81" s="1047"/>
      <c r="C81" s="1047"/>
      <c r="D81" s="1047"/>
      <c r="E81" s="1047"/>
      <c r="F81" s="1048"/>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6"/>
      <c r="B82" s="1047"/>
      <c r="C82" s="1047"/>
      <c r="D82" s="1047"/>
      <c r="E82" s="1047"/>
      <c r="F82" s="1048"/>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6"/>
      <c r="B83" s="1047"/>
      <c r="C83" s="1047"/>
      <c r="D83" s="1047"/>
      <c r="E83" s="1047"/>
      <c r="F83" s="1048"/>
      <c r="G83" s="672"/>
      <c r="H83" s="673"/>
      <c r="I83" s="673"/>
      <c r="J83" s="673"/>
      <c r="K83" s="674"/>
      <c r="L83" s="666"/>
      <c r="M83" s="667"/>
      <c r="N83" s="667"/>
      <c r="O83" s="667"/>
      <c r="P83" s="667"/>
      <c r="Q83" s="667"/>
      <c r="R83" s="667"/>
      <c r="S83" s="667"/>
      <c r="T83" s="667"/>
      <c r="U83" s="667"/>
      <c r="V83" s="667"/>
      <c r="W83" s="667"/>
      <c r="X83" s="668"/>
      <c r="Y83" s="389"/>
      <c r="Z83" s="390"/>
      <c r="AA83" s="390"/>
      <c r="AB83" s="804"/>
      <c r="AC83" s="672"/>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customHeight="1" x14ac:dyDescent="0.15">
      <c r="A84" s="1046"/>
      <c r="B84" s="1047"/>
      <c r="C84" s="1047"/>
      <c r="D84" s="1047"/>
      <c r="E84" s="1047"/>
      <c r="F84" s="104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6"/>
      <c r="B85" s="1047"/>
      <c r="C85" s="1047"/>
      <c r="D85" s="1047"/>
      <c r="E85" s="1047"/>
      <c r="F85" s="104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6"/>
      <c r="B86" s="1047"/>
      <c r="C86" s="1047"/>
      <c r="D86" s="1047"/>
      <c r="E86" s="1047"/>
      <c r="F86" s="104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6"/>
      <c r="B87" s="1047"/>
      <c r="C87" s="1047"/>
      <c r="D87" s="1047"/>
      <c r="E87" s="1047"/>
      <c r="F87" s="104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6"/>
      <c r="B88" s="1047"/>
      <c r="C88" s="1047"/>
      <c r="D88" s="1047"/>
      <c r="E88" s="1047"/>
      <c r="F88" s="104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6"/>
      <c r="B89" s="1047"/>
      <c r="C89" s="1047"/>
      <c r="D89" s="1047"/>
      <c r="E89" s="1047"/>
      <c r="F89" s="104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6"/>
      <c r="B90" s="1047"/>
      <c r="C90" s="1047"/>
      <c r="D90" s="1047"/>
      <c r="E90" s="1047"/>
      <c r="F90" s="104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6"/>
      <c r="B91" s="1047"/>
      <c r="C91" s="1047"/>
      <c r="D91" s="1047"/>
      <c r="E91" s="1047"/>
      <c r="F91" s="104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6"/>
      <c r="B92" s="1047"/>
      <c r="C92" s="1047"/>
      <c r="D92" s="1047"/>
      <c r="E92" s="1047"/>
      <c r="F92" s="104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6"/>
      <c r="B93" s="1047"/>
      <c r="C93" s="1047"/>
      <c r="D93" s="1047"/>
      <c r="E93" s="1047"/>
      <c r="F93" s="1048"/>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6"/>
      <c r="B94" s="1047"/>
      <c r="C94" s="1047"/>
      <c r="D94" s="1047"/>
      <c r="E94" s="1047"/>
      <c r="F94" s="1048"/>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6"/>
      <c r="B95" s="1047"/>
      <c r="C95" s="1047"/>
      <c r="D95" s="1047"/>
      <c r="E95" s="1047"/>
      <c r="F95" s="1048"/>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6"/>
      <c r="B96" s="1047"/>
      <c r="C96" s="1047"/>
      <c r="D96" s="1047"/>
      <c r="E96" s="1047"/>
      <c r="F96" s="1048"/>
      <c r="G96" s="672"/>
      <c r="H96" s="673"/>
      <c r="I96" s="673"/>
      <c r="J96" s="673"/>
      <c r="K96" s="674"/>
      <c r="L96" s="666"/>
      <c r="M96" s="667"/>
      <c r="N96" s="667"/>
      <c r="O96" s="667"/>
      <c r="P96" s="667"/>
      <c r="Q96" s="667"/>
      <c r="R96" s="667"/>
      <c r="S96" s="667"/>
      <c r="T96" s="667"/>
      <c r="U96" s="667"/>
      <c r="V96" s="667"/>
      <c r="W96" s="667"/>
      <c r="X96" s="668"/>
      <c r="Y96" s="389"/>
      <c r="Z96" s="390"/>
      <c r="AA96" s="390"/>
      <c r="AB96" s="804"/>
      <c r="AC96" s="672"/>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customHeight="1" x14ac:dyDescent="0.15">
      <c r="A97" s="1046"/>
      <c r="B97" s="1047"/>
      <c r="C97" s="1047"/>
      <c r="D97" s="1047"/>
      <c r="E97" s="1047"/>
      <c r="F97" s="104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6"/>
      <c r="B98" s="1047"/>
      <c r="C98" s="1047"/>
      <c r="D98" s="1047"/>
      <c r="E98" s="1047"/>
      <c r="F98" s="104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6"/>
      <c r="B99" s="1047"/>
      <c r="C99" s="1047"/>
      <c r="D99" s="1047"/>
      <c r="E99" s="1047"/>
      <c r="F99" s="104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6"/>
      <c r="B100" s="1047"/>
      <c r="C100" s="1047"/>
      <c r="D100" s="1047"/>
      <c r="E100" s="1047"/>
      <c r="F100" s="104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6"/>
      <c r="B101" s="1047"/>
      <c r="C101" s="1047"/>
      <c r="D101" s="1047"/>
      <c r="E101" s="1047"/>
      <c r="F101" s="104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6"/>
      <c r="B102" s="1047"/>
      <c r="C102" s="1047"/>
      <c r="D102" s="1047"/>
      <c r="E102" s="1047"/>
      <c r="F102" s="104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6"/>
      <c r="B103" s="1047"/>
      <c r="C103" s="1047"/>
      <c r="D103" s="1047"/>
      <c r="E103" s="1047"/>
      <c r="F103" s="104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6"/>
      <c r="B104" s="1047"/>
      <c r="C104" s="1047"/>
      <c r="D104" s="1047"/>
      <c r="E104" s="1047"/>
      <c r="F104" s="104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6"/>
      <c r="B105" s="1047"/>
      <c r="C105" s="1047"/>
      <c r="D105" s="1047"/>
      <c r="E105" s="1047"/>
      <c r="F105" s="104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6"/>
      <c r="B109" s="1047"/>
      <c r="C109" s="1047"/>
      <c r="D109" s="1047"/>
      <c r="E109" s="1047"/>
      <c r="F109" s="1048"/>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6"/>
      <c r="B110" s="1047"/>
      <c r="C110" s="1047"/>
      <c r="D110" s="1047"/>
      <c r="E110" s="1047"/>
      <c r="F110" s="1048"/>
      <c r="G110" s="672"/>
      <c r="H110" s="673"/>
      <c r="I110" s="673"/>
      <c r="J110" s="673"/>
      <c r="K110" s="674"/>
      <c r="L110" s="666"/>
      <c r="M110" s="667"/>
      <c r="N110" s="667"/>
      <c r="O110" s="667"/>
      <c r="P110" s="667"/>
      <c r="Q110" s="667"/>
      <c r="R110" s="667"/>
      <c r="S110" s="667"/>
      <c r="T110" s="667"/>
      <c r="U110" s="667"/>
      <c r="V110" s="667"/>
      <c r="W110" s="667"/>
      <c r="X110" s="668"/>
      <c r="Y110" s="389"/>
      <c r="Z110" s="390"/>
      <c r="AA110" s="390"/>
      <c r="AB110" s="804"/>
      <c r="AC110" s="672"/>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x14ac:dyDescent="0.15">
      <c r="A111" s="1046"/>
      <c r="B111" s="1047"/>
      <c r="C111" s="1047"/>
      <c r="D111" s="1047"/>
      <c r="E111" s="1047"/>
      <c r="F111" s="104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6"/>
      <c r="B112" s="1047"/>
      <c r="C112" s="1047"/>
      <c r="D112" s="1047"/>
      <c r="E112" s="1047"/>
      <c r="F112" s="104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6"/>
      <c r="B113" s="1047"/>
      <c r="C113" s="1047"/>
      <c r="D113" s="1047"/>
      <c r="E113" s="1047"/>
      <c r="F113" s="104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6"/>
      <c r="B114" s="1047"/>
      <c r="C114" s="1047"/>
      <c r="D114" s="1047"/>
      <c r="E114" s="1047"/>
      <c r="F114" s="104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6"/>
      <c r="B115" s="1047"/>
      <c r="C115" s="1047"/>
      <c r="D115" s="1047"/>
      <c r="E115" s="1047"/>
      <c r="F115" s="104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6"/>
      <c r="B116" s="1047"/>
      <c r="C116" s="1047"/>
      <c r="D116" s="1047"/>
      <c r="E116" s="1047"/>
      <c r="F116" s="104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6"/>
      <c r="B117" s="1047"/>
      <c r="C117" s="1047"/>
      <c r="D117" s="1047"/>
      <c r="E117" s="1047"/>
      <c r="F117" s="104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6"/>
      <c r="B118" s="1047"/>
      <c r="C118" s="1047"/>
      <c r="D118" s="1047"/>
      <c r="E118" s="1047"/>
      <c r="F118" s="104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6"/>
      <c r="B119" s="1047"/>
      <c r="C119" s="1047"/>
      <c r="D119" s="1047"/>
      <c r="E119" s="1047"/>
      <c r="F119" s="104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6"/>
      <c r="B120" s="1047"/>
      <c r="C120" s="1047"/>
      <c r="D120" s="1047"/>
      <c r="E120" s="1047"/>
      <c r="F120" s="1048"/>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6"/>
      <c r="B121" s="1047"/>
      <c r="C121" s="1047"/>
      <c r="D121" s="1047"/>
      <c r="E121" s="1047"/>
      <c r="F121" s="1048"/>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6"/>
      <c r="B122" s="1047"/>
      <c r="C122" s="1047"/>
      <c r="D122" s="1047"/>
      <c r="E122" s="1047"/>
      <c r="F122" s="1048"/>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6"/>
      <c r="B123" s="1047"/>
      <c r="C123" s="1047"/>
      <c r="D123" s="1047"/>
      <c r="E123" s="1047"/>
      <c r="F123" s="1048"/>
      <c r="G123" s="672"/>
      <c r="H123" s="673"/>
      <c r="I123" s="673"/>
      <c r="J123" s="673"/>
      <c r="K123" s="674"/>
      <c r="L123" s="666"/>
      <c r="M123" s="667"/>
      <c r="N123" s="667"/>
      <c r="O123" s="667"/>
      <c r="P123" s="667"/>
      <c r="Q123" s="667"/>
      <c r="R123" s="667"/>
      <c r="S123" s="667"/>
      <c r="T123" s="667"/>
      <c r="U123" s="667"/>
      <c r="V123" s="667"/>
      <c r="W123" s="667"/>
      <c r="X123" s="668"/>
      <c r="Y123" s="389"/>
      <c r="Z123" s="390"/>
      <c r="AA123" s="390"/>
      <c r="AB123" s="804"/>
      <c r="AC123" s="672"/>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x14ac:dyDescent="0.15">
      <c r="A124" s="1046"/>
      <c r="B124" s="1047"/>
      <c r="C124" s="1047"/>
      <c r="D124" s="1047"/>
      <c r="E124" s="1047"/>
      <c r="F124" s="104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6"/>
      <c r="B125" s="1047"/>
      <c r="C125" s="1047"/>
      <c r="D125" s="1047"/>
      <c r="E125" s="1047"/>
      <c r="F125" s="104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6"/>
      <c r="B126" s="1047"/>
      <c r="C126" s="1047"/>
      <c r="D126" s="1047"/>
      <c r="E126" s="1047"/>
      <c r="F126" s="104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6"/>
      <c r="B127" s="1047"/>
      <c r="C127" s="1047"/>
      <c r="D127" s="1047"/>
      <c r="E127" s="1047"/>
      <c r="F127" s="104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6"/>
      <c r="B128" s="1047"/>
      <c r="C128" s="1047"/>
      <c r="D128" s="1047"/>
      <c r="E128" s="1047"/>
      <c r="F128" s="104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6"/>
      <c r="B129" s="1047"/>
      <c r="C129" s="1047"/>
      <c r="D129" s="1047"/>
      <c r="E129" s="1047"/>
      <c r="F129" s="104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6"/>
      <c r="B130" s="1047"/>
      <c r="C130" s="1047"/>
      <c r="D130" s="1047"/>
      <c r="E130" s="1047"/>
      <c r="F130" s="104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6"/>
      <c r="B131" s="1047"/>
      <c r="C131" s="1047"/>
      <c r="D131" s="1047"/>
      <c r="E131" s="1047"/>
      <c r="F131" s="104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6"/>
      <c r="B132" s="1047"/>
      <c r="C132" s="1047"/>
      <c r="D132" s="1047"/>
      <c r="E132" s="1047"/>
      <c r="F132" s="104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6"/>
      <c r="B133" s="1047"/>
      <c r="C133" s="1047"/>
      <c r="D133" s="1047"/>
      <c r="E133" s="1047"/>
      <c r="F133" s="1048"/>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6"/>
      <c r="B134" s="1047"/>
      <c r="C134" s="1047"/>
      <c r="D134" s="1047"/>
      <c r="E134" s="1047"/>
      <c r="F134" s="1048"/>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6"/>
      <c r="B135" s="1047"/>
      <c r="C135" s="1047"/>
      <c r="D135" s="1047"/>
      <c r="E135" s="1047"/>
      <c r="F135" s="1048"/>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6"/>
      <c r="B136" s="1047"/>
      <c r="C136" s="1047"/>
      <c r="D136" s="1047"/>
      <c r="E136" s="1047"/>
      <c r="F136" s="1048"/>
      <c r="G136" s="672"/>
      <c r="H136" s="673"/>
      <c r="I136" s="673"/>
      <c r="J136" s="673"/>
      <c r="K136" s="674"/>
      <c r="L136" s="666"/>
      <c r="M136" s="667"/>
      <c r="N136" s="667"/>
      <c r="O136" s="667"/>
      <c r="P136" s="667"/>
      <c r="Q136" s="667"/>
      <c r="R136" s="667"/>
      <c r="S136" s="667"/>
      <c r="T136" s="667"/>
      <c r="U136" s="667"/>
      <c r="V136" s="667"/>
      <c r="W136" s="667"/>
      <c r="X136" s="668"/>
      <c r="Y136" s="389"/>
      <c r="Z136" s="390"/>
      <c r="AA136" s="390"/>
      <c r="AB136" s="804"/>
      <c r="AC136" s="672"/>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x14ac:dyDescent="0.15">
      <c r="A137" s="1046"/>
      <c r="B137" s="1047"/>
      <c r="C137" s="1047"/>
      <c r="D137" s="1047"/>
      <c r="E137" s="1047"/>
      <c r="F137" s="104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6"/>
      <c r="B138" s="1047"/>
      <c r="C138" s="1047"/>
      <c r="D138" s="1047"/>
      <c r="E138" s="1047"/>
      <c r="F138" s="104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6"/>
      <c r="B139" s="1047"/>
      <c r="C139" s="1047"/>
      <c r="D139" s="1047"/>
      <c r="E139" s="1047"/>
      <c r="F139" s="104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6"/>
      <c r="B140" s="1047"/>
      <c r="C140" s="1047"/>
      <c r="D140" s="1047"/>
      <c r="E140" s="1047"/>
      <c r="F140" s="104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6"/>
      <c r="B141" s="1047"/>
      <c r="C141" s="1047"/>
      <c r="D141" s="1047"/>
      <c r="E141" s="1047"/>
      <c r="F141" s="104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6"/>
      <c r="B142" s="1047"/>
      <c r="C142" s="1047"/>
      <c r="D142" s="1047"/>
      <c r="E142" s="1047"/>
      <c r="F142" s="104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6"/>
      <c r="B143" s="1047"/>
      <c r="C143" s="1047"/>
      <c r="D143" s="1047"/>
      <c r="E143" s="1047"/>
      <c r="F143" s="104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6"/>
      <c r="B144" s="1047"/>
      <c r="C144" s="1047"/>
      <c r="D144" s="1047"/>
      <c r="E144" s="1047"/>
      <c r="F144" s="104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6"/>
      <c r="B145" s="1047"/>
      <c r="C145" s="1047"/>
      <c r="D145" s="1047"/>
      <c r="E145" s="1047"/>
      <c r="F145" s="104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6"/>
      <c r="B146" s="1047"/>
      <c r="C146" s="1047"/>
      <c r="D146" s="1047"/>
      <c r="E146" s="1047"/>
      <c r="F146" s="1048"/>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6"/>
      <c r="B147" s="1047"/>
      <c r="C147" s="1047"/>
      <c r="D147" s="1047"/>
      <c r="E147" s="1047"/>
      <c r="F147" s="1048"/>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6"/>
      <c r="B148" s="1047"/>
      <c r="C148" s="1047"/>
      <c r="D148" s="1047"/>
      <c r="E148" s="1047"/>
      <c r="F148" s="1048"/>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6"/>
      <c r="B149" s="1047"/>
      <c r="C149" s="1047"/>
      <c r="D149" s="1047"/>
      <c r="E149" s="1047"/>
      <c r="F149" s="1048"/>
      <c r="G149" s="672"/>
      <c r="H149" s="673"/>
      <c r="I149" s="673"/>
      <c r="J149" s="673"/>
      <c r="K149" s="674"/>
      <c r="L149" s="666"/>
      <c r="M149" s="667"/>
      <c r="N149" s="667"/>
      <c r="O149" s="667"/>
      <c r="P149" s="667"/>
      <c r="Q149" s="667"/>
      <c r="R149" s="667"/>
      <c r="S149" s="667"/>
      <c r="T149" s="667"/>
      <c r="U149" s="667"/>
      <c r="V149" s="667"/>
      <c r="W149" s="667"/>
      <c r="X149" s="668"/>
      <c r="Y149" s="389"/>
      <c r="Z149" s="390"/>
      <c r="AA149" s="390"/>
      <c r="AB149" s="804"/>
      <c r="AC149" s="672"/>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x14ac:dyDescent="0.15">
      <c r="A150" s="1046"/>
      <c r="B150" s="1047"/>
      <c r="C150" s="1047"/>
      <c r="D150" s="1047"/>
      <c r="E150" s="1047"/>
      <c r="F150" s="104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6"/>
      <c r="B151" s="1047"/>
      <c r="C151" s="1047"/>
      <c r="D151" s="1047"/>
      <c r="E151" s="1047"/>
      <c r="F151" s="104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6"/>
      <c r="B152" s="1047"/>
      <c r="C152" s="1047"/>
      <c r="D152" s="1047"/>
      <c r="E152" s="1047"/>
      <c r="F152" s="104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6"/>
      <c r="B153" s="1047"/>
      <c r="C153" s="1047"/>
      <c r="D153" s="1047"/>
      <c r="E153" s="1047"/>
      <c r="F153" s="104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6"/>
      <c r="B154" s="1047"/>
      <c r="C154" s="1047"/>
      <c r="D154" s="1047"/>
      <c r="E154" s="1047"/>
      <c r="F154" s="104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6"/>
      <c r="B155" s="1047"/>
      <c r="C155" s="1047"/>
      <c r="D155" s="1047"/>
      <c r="E155" s="1047"/>
      <c r="F155" s="104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6"/>
      <c r="B156" s="1047"/>
      <c r="C156" s="1047"/>
      <c r="D156" s="1047"/>
      <c r="E156" s="1047"/>
      <c r="F156" s="104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6"/>
      <c r="B157" s="1047"/>
      <c r="C157" s="1047"/>
      <c r="D157" s="1047"/>
      <c r="E157" s="1047"/>
      <c r="F157" s="104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6"/>
      <c r="B158" s="1047"/>
      <c r="C158" s="1047"/>
      <c r="D158" s="1047"/>
      <c r="E158" s="1047"/>
      <c r="F158" s="104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6"/>
      <c r="B162" s="1047"/>
      <c r="C162" s="1047"/>
      <c r="D162" s="1047"/>
      <c r="E162" s="1047"/>
      <c r="F162" s="1048"/>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6"/>
      <c r="B163" s="1047"/>
      <c r="C163" s="1047"/>
      <c r="D163" s="1047"/>
      <c r="E163" s="1047"/>
      <c r="F163" s="1048"/>
      <c r="G163" s="672"/>
      <c r="H163" s="673"/>
      <c r="I163" s="673"/>
      <c r="J163" s="673"/>
      <c r="K163" s="674"/>
      <c r="L163" s="666"/>
      <c r="M163" s="667"/>
      <c r="N163" s="667"/>
      <c r="O163" s="667"/>
      <c r="P163" s="667"/>
      <c r="Q163" s="667"/>
      <c r="R163" s="667"/>
      <c r="S163" s="667"/>
      <c r="T163" s="667"/>
      <c r="U163" s="667"/>
      <c r="V163" s="667"/>
      <c r="W163" s="667"/>
      <c r="X163" s="668"/>
      <c r="Y163" s="389"/>
      <c r="Z163" s="390"/>
      <c r="AA163" s="390"/>
      <c r="AB163" s="804"/>
      <c r="AC163" s="672"/>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x14ac:dyDescent="0.15">
      <c r="A164" s="1046"/>
      <c r="B164" s="1047"/>
      <c r="C164" s="1047"/>
      <c r="D164" s="1047"/>
      <c r="E164" s="1047"/>
      <c r="F164" s="104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6"/>
      <c r="B165" s="1047"/>
      <c r="C165" s="1047"/>
      <c r="D165" s="1047"/>
      <c r="E165" s="1047"/>
      <c r="F165" s="104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6"/>
      <c r="B166" s="1047"/>
      <c r="C166" s="1047"/>
      <c r="D166" s="1047"/>
      <c r="E166" s="1047"/>
      <c r="F166" s="104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6"/>
      <c r="B167" s="1047"/>
      <c r="C167" s="1047"/>
      <c r="D167" s="1047"/>
      <c r="E167" s="1047"/>
      <c r="F167" s="104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6"/>
      <c r="B168" s="1047"/>
      <c r="C168" s="1047"/>
      <c r="D168" s="1047"/>
      <c r="E168" s="1047"/>
      <c r="F168" s="104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6"/>
      <c r="B169" s="1047"/>
      <c r="C169" s="1047"/>
      <c r="D169" s="1047"/>
      <c r="E169" s="1047"/>
      <c r="F169" s="104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6"/>
      <c r="B170" s="1047"/>
      <c r="C170" s="1047"/>
      <c r="D170" s="1047"/>
      <c r="E170" s="1047"/>
      <c r="F170" s="104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6"/>
      <c r="B171" s="1047"/>
      <c r="C171" s="1047"/>
      <c r="D171" s="1047"/>
      <c r="E171" s="1047"/>
      <c r="F171" s="104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6"/>
      <c r="B172" s="1047"/>
      <c r="C172" s="1047"/>
      <c r="D172" s="1047"/>
      <c r="E172" s="1047"/>
      <c r="F172" s="104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6"/>
      <c r="B173" s="1047"/>
      <c r="C173" s="1047"/>
      <c r="D173" s="1047"/>
      <c r="E173" s="1047"/>
      <c r="F173" s="1048"/>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6"/>
      <c r="B174" s="1047"/>
      <c r="C174" s="1047"/>
      <c r="D174" s="1047"/>
      <c r="E174" s="1047"/>
      <c r="F174" s="1048"/>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6"/>
      <c r="B175" s="1047"/>
      <c r="C175" s="1047"/>
      <c r="D175" s="1047"/>
      <c r="E175" s="1047"/>
      <c r="F175" s="1048"/>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6"/>
      <c r="B176" s="1047"/>
      <c r="C176" s="1047"/>
      <c r="D176" s="1047"/>
      <c r="E176" s="1047"/>
      <c r="F176" s="1048"/>
      <c r="G176" s="672"/>
      <c r="H176" s="673"/>
      <c r="I176" s="673"/>
      <c r="J176" s="673"/>
      <c r="K176" s="674"/>
      <c r="L176" s="666"/>
      <c r="M176" s="667"/>
      <c r="N176" s="667"/>
      <c r="O176" s="667"/>
      <c r="P176" s="667"/>
      <c r="Q176" s="667"/>
      <c r="R176" s="667"/>
      <c r="S176" s="667"/>
      <c r="T176" s="667"/>
      <c r="U176" s="667"/>
      <c r="V176" s="667"/>
      <c r="W176" s="667"/>
      <c r="X176" s="668"/>
      <c r="Y176" s="389"/>
      <c r="Z176" s="390"/>
      <c r="AA176" s="390"/>
      <c r="AB176" s="804"/>
      <c r="AC176" s="672"/>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x14ac:dyDescent="0.15">
      <c r="A177" s="1046"/>
      <c r="B177" s="1047"/>
      <c r="C177" s="1047"/>
      <c r="D177" s="1047"/>
      <c r="E177" s="1047"/>
      <c r="F177" s="104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6"/>
      <c r="B178" s="1047"/>
      <c r="C178" s="1047"/>
      <c r="D178" s="1047"/>
      <c r="E178" s="1047"/>
      <c r="F178" s="104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6"/>
      <c r="B179" s="1047"/>
      <c r="C179" s="1047"/>
      <c r="D179" s="1047"/>
      <c r="E179" s="1047"/>
      <c r="F179" s="104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6"/>
      <c r="B180" s="1047"/>
      <c r="C180" s="1047"/>
      <c r="D180" s="1047"/>
      <c r="E180" s="1047"/>
      <c r="F180" s="104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6"/>
      <c r="B181" s="1047"/>
      <c r="C181" s="1047"/>
      <c r="D181" s="1047"/>
      <c r="E181" s="1047"/>
      <c r="F181" s="104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6"/>
      <c r="B182" s="1047"/>
      <c r="C182" s="1047"/>
      <c r="D182" s="1047"/>
      <c r="E182" s="1047"/>
      <c r="F182" s="104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6"/>
      <c r="B183" s="1047"/>
      <c r="C183" s="1047"/>
      <c r="D183" s="1047"/>
      <c r="E183" s="1047"/>
      <c r="F183" s="104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6"/>
      <c r="B184" s="1047"/>
      <c r="C184" s="1047"/>
      <c r="D184" s="1047"/>
      <c r="E184" s="1047"/>
      <c r="F184" s="104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6"/>
      <c r="B185" s="1047"/>
      <c r="C185" s="1047"/>
      <c r="D185" s="1047"/>
      <c r="E185" s="1047"/>
      <c r="F185" s="104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6"/>
      <c r="B186" s="1047"/>
      <c r="C186" s="1047"/>
      <c r="D186" s="1047"/>
      <c r="E186" s="1047"/>
      <c r="F186" s="1048"/>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6"/>
      <c r="B187" s="1047"/>
      <c r="C187" s="1047"/>
      <c r="D187" s="1047"/>
      <c r="E187" s="1047"/>
      <c r="F187" s="1048"/>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6"/>
      <c r="B188" s="1047"/>
      <c r="C188" s="1047"/>
      <c r="D188" s="1047"/>
      <c r="E188" s="1047"/>
      <c r="F188" s="1048"/>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6"/>
      <c r="B189" s="1047"/>
      <c r="C189" s="1047"/>
      <c r="D189" s="1047"/>
      <c r="E189" s="1047"/>
      <c r="F189" s="1048"/>
      <c r="G189" s="672"/>
      <c r="H189" s="673"/>
      <c r="I189" s="673"/>
      <c r="J189" s="673"/>
      <c r="K189" s="674"/>
      <c r="L189" s="666"/>
      <c r="M189" s="667"/>
      <c r="N189" s="667"/>
      <c r="O189" s="667"/>
      <c r="P189" s="667"/>
      <c r="Q189" s="667"/>
      <c r="R189" s="667"/>
      <c r="S189" s="667"/>
      <c r="T189" s="667"/>
      <c r="U189" s="667"/>
      <c r="V189" s="667"/>
      <c r="W189" s="667"/>
      <c r="X189" s="668"/>
      <c r="Y189" s="389"/>
      <c r="Z189" s="390"/>
      <c r="AA189" s="390"/>
      <c r="AB189" s="804"/>
      <c r="AC189" s="672"/>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x14ac:dyDescent="0.15">
      <c r="A190" s="1046"/>
      <c r="B190" s="1047"/>
      <c r="C190" s="1047"/>
      <c r="D190" s="1047"/>
      <c r="E190" s="1047"/>
      <c r="F190" s="104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6"/>
      <c r="B191" s="1047"/>
      <c r="C191" s="1047"/>
      <c r="D191" s="1047"/>
      <c r="E191" s="1047"/>
      <c r="F191" s="104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6"/>
      <c r="B192" s="1047"/>
      <c r="C192" s="1047"/>
      <c r="D192" s="1047"/>
      <c r="E192" s="1047"/>
      <c r="F192" s="104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6"/>
      <c r="B193" s="1047"/>
      <c r="C193" s="1047"/>
      <c r="D193" s="1047"/>
      <c r="E193" s="1047"/>
      <c r="F193" s="104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6"/>
      <c r="B194" s="1047"/>
      <c r="C194" s="1047"/>
      <c r="D194" s="1047"/>
      <c r="E194" s="1047"/>
      <c r="F194" s="104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6"/>
      <c r="B195" s="1047"/>
      <c r="C195" s="1047"/>
      <c r="D195" s="1047"/>
      <c r="E195" s="1047"/>
      <c r="F195" s="104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6"/>
      <c r="B196" s="1047"/>
      <c r="C196" s="1047"/>
      <c r="D196" s="1047"/>
      <c r="E196" s="1047"/>
      <c r="F196" s="104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6"/>
      <c r="B197" s="1047"/>
      <c r="C197" s="1047"/>
      <c r="D197" s="1047"/>
      <c r="E197" s="1047"/>
      <c r="F197" s="104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6"/>
      <c r="B198" s="1047"/>
      <c r="C198" s="1047"/>
      <c r="D198" s="1047"/>
      <c r="E198" s="1047"/>
      <c r="F198" s="104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6"/>
      <c r="B199" s="1047"/>
      <c r="C199" s="1047"/>
      <c r="D199" s="1047"/>
      <c r="E199" s="1047"/>
      <c r="F199" s="1048"/>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6"/>
      <c r="B200" s="1047"/>
      <c r="C200" s="1047"/>
      <c r="D200" s="1047"/>
      <c r="E200" s="1047"/>
      <c r="F200" s="1048"/>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6"/>
      <c r="B201" s="1047"/>
      <c r="C201" s="1047"/>
      <c r="D201" s="1047"/>
      <c r="E201" s="1047"/>
      <c r="F201" s="1048"/>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6"/>
      <c r="B202" s="1047"/>
      <c r="C202" s="1047"/>
      <c r="D202" s="1047"/>
      <c r="E202" s="1047"/>
      <c r="F202" s="1048"/>
      <c r="G202" s="672"/>
      <c r="H202" s="673"/>
      <c r="I202" s="673"/>
      <c r="J202" s="673"/>
      <c r="K202" s="674"/>
      <c r="L202" s="666"/>
      <c r="M202" s="667"/>
      <c r="N202" s="667"/>
      <c r="O202" s="667"/>
      <c r="P202" s="667"/>
      <c r="Q202" s="667"/>
      <c r="R202" s="667"/>
      <c r="S202" s="667"/>
      <c r="T202" s="667"/>
      <c r="U202" s="667"/>
      <c r="V202" s="667"/>
      <c r="W202" s="667"/>
      <c r="X202" s="668"/>
      <c r="Y202" s="389"/>
      <c r="Z202" s="390"/>
      <c r="AA202" s="390"/>
      <c r="AB202" s="804"/>
      <c r="AC202" s="672"/>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x14ac:dyDescent="0.15">
      <c r="A203" s="1046"/>
      <c r="B203" s="1047"/>
      <c r="C203" s="1047"/>
      <c r="D203" s="1047"/>
      <c r="E203" s="1047"/>
      <c r="F203" s="104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6"/>
      <c r="B204" s="1047"/>
      <c r="C204" s="1047"/>
      <c r="D204" s="1047"/>
      <c r="E204" s="1047"/>
      <c r="F204" s="104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6"/>
      <c r="B205" s="1047"/>
      <c r="C205" s="1047"/>
      <c r="D205" s="1047"/>
      <c r="E205" s="1047"/>
      <c r="F205" s="104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6"/>
      <c r="B206" s="1047"/>
      <c r="C206" s="1047"/>
      <c r="D206" s="1047"/>
      <c r="E206" s="1047"/>
      <c r="F206" s="104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6"/>
      <c r="B207" s="1047"/>
      <c r="C207" s="1047"/>
      <c r="D207" s="1047"/>
      <c r="E207" s="1047"/>
      <c r="F207" s="104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6"/>
      <c r="B208" s="1047"/>
      <c r="C208" s="1047"/>
      <c r="D208" s="1047"/>
      <c r="E208" s="1047"/>
      <c r="F208" s="104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6"/>
      <c r="B209" s="1047"/>
      <c r="C209" s="1047"/>
      <c r="D209" s="1047"/>
      <c r="E209" s="1047"/>
      <c r="F209" s="104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6"/>
      <c r="B210" s="1047"/>
      <c r="C210" s="1047"/>
      <c r="D210" s="1047"/>
      <c r="E210" s="1047"/>
      <c r="F210" s="104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6"/>
      <c r="B211" s="1047"/>
      <c r="C211" s="1047"/>
      <c r="D211" s="1047"/>
      <c r="E211" s="1047"/>
      <c r="F211" s="104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6"/>
      <c r="B215" s="1047"/>
      <c r="C215" s="1047"/>
      <c r="D215" s="1047"/>
      <c r="E215" s="1047"/>
      <c r="F215" s="1048"/>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6"/>
      <c r="B216" s="1047"/>
      <c r="C216" s="1047"/>
      <c r="D216" s="1047"/>
      <c r="E216" s="1047"/>
      <c r="F216" s="1048"/>
      <c r="G216" s="672"/>
      <c r="H216" s="673"/>
      <c r="I216" s="673"/>
      <c r="J216" s="673"/>
      <c r="K216" s="674"/>
      <c r="L216" s="666"/>
      <c r="M216" s="667"/>
      <c r="N216" s="667"/>
      <c r="O216" s="667"/>
      <c r="P216" s="667"/>
      <c r="Q216" s="667"/>
      <c r="R216" s="667"/>
      <c r="S216" s="667"/>
      <c r="T216" s="667"/>
      <c r="U216" s="667"/>
      <c r="V216" s="667"/>
      <c r="W216" s="667"/>
      <c r="X216" s="668"/>
      <c r="Y216" s="389"/>
      <c r="Z216" s="390"/>
      <c r="AA216" s="390"/>
      <c r="AB216" s="804"/>
      <c r="AC216" s="672"/>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x14ac:dyDescent="0.15">
      <c r="A217" s="1046"/>
      <c r="B217" s="1047"/>
      <c r="C217" s="1047"/>
      <c r="D217" s="1047"/>
      <c r="E217" s="1047"/>
      <c r="F217" s="104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6"/>
      <c r="B218" s="1047"/>
      <c r="C218" s="1047"/>
      <c r="D218" s="1047"/>
      <c r="E218" s="1047"/>
      <c r="F218" s="104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6"/>
      <c r="B219" s="1047"/>
      <c r="C219" s="1047"/>
      <c r="D219" s="1047"/>
      <c r="E219" s="1047"/>
      <c r="F219" s="104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6"/>
      <c r="B220" s="1047"/>
      <c r="C220" s="1047"/>
      <c r="D220" s="1047"/>
      <c r="E220" s="1047"/>
      <c r="F220" s="104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6"/>
      <c r="B221" s="1047"/>
      <c r="C221" s="1047"/>
      <c r="D221" s="1047"/>
      <c r="E221" s="1047"/>
      <c r="F221" s="104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6"/>
      <c r="B222" s="1047"/>
      <c r="C222" s="1047"/>
      <c r="D222" s="1047"/>
      <c r="E222" s="1047"/>
      <c r="F222" s="104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6"/>
      <c r="B223" s="1047"/>
      <c r="C223" s="1047"/>
      <c r="D223" s="1047"/>
      <c r="E223" s="1047"/>
      <c r="F223" s="104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6"/>
      <c r="B224" s="1047"/>
      <c r="C224" s="1047"/>
      <c r="D224" s="1047"/>
      <c r="E224" s="1047"/>
      <c r="F224" s="104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6"/>
      <c r="B225" s="1047"/>
      <c r="C225" s="1047"/>
      <c r="D225" s="1047"/>
      <c r="E225" s="1047"/>
      <c r="F225" s="104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6"/>
      <c r="B226" s="1047"/>
      <c r="C226" s="1047"/>
      <c r="D226" s="1047"/>
      <c r="E226" s="1047"/>
      <c r="F226" s="1048"/>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6"/>
      <c r="B227" s="1047"/>
      <c r="C227" s="1047"/>
      <c r="D227" s="1047"/>
      <c r="E227" s="1047"/>
      <c r="F227" s="1048"/>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6"/>
      <c r="B228" s="1047"/>
      <c r="C228" s="1047"/>
      <c r="D228" s="1047"/>
      <c r="E228" s="1047"/>
      <c r="F228" s="1048"/>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6"/>
      <c r="B229" s="1047"/>
      <c r="C229" s="1047"/>
      <c r="D229" s="1047"/>
      <c r="E229" s="1047"/>
      <c r="F229" s="1048"/>
      <c r="G229" s="672"/>
      <c r="H229" s="673"/>
      <c r="I229" s="673"/>
      <c r="J229" s="673"/>
      <c r="K229" s="674"/>
      <c r="L229" s="666"/>
      <c r="M229" s="667"/>
      <c r="N229" s="667"/>
      <c r="O229" s="667"/>
      <c r="P229" s="667"/>
      <c r="Q229" s="667"/>
      <c r="R229" s="667"/>
      <c r="S229" s="667"/>
      <c r="T229" s="667"/>
      <c r="U229" s="667"/>
      <c r="V229" s="667"/>
      <c r="W229" s="667"/>
      <c r="X229" s="668"/>
      <c r="Y229" s="389"/>
      <c r="Z229" s="390"/>
      <c r="AA229" s="390"/>
      <c r="AB229" s="804"/>
      <c r="AC229" s="672"/>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x14ac:dyDescent="0.15">
      <c r="A230" s="1046"/>
      <c r="B230" s="1047"/>
      <c r="C230" s="1047"/>
      <c r="D230" s="1047"/>
      <c r="E230" s="1047"/>
      <c r="F230" s="104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6"/>
      <c r="B231" s="1047"/>
      <c r="C231" s="1047"/>
      <c r="D231" s="1047"/>
      <c r="E231" s="1047"/>
      <c r="F231" s="104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6"/>
      <c r="B232" s="1047"/>
      <c r="C232" s="1047"/>
      <c r="D232" s="1047"/>
      <c r="E232" s="1047"/>
      <c r="F232" s="104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6"/>
      <c r="B233" s="1047"/>
      <c r="C233" s="1047"/>
      <c r="D233" s="1047"/>
      <c r="E233" s="1047"/>
      <c r="F233" s="104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6"/>
      <c r="B234" s="1047"/>
      <c r="C234" s="1047"/>
      <c r="D234" s="1047"/>
      <c r="E234" s="1047"/>
      <c r="F234" s="104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6"/>
      <c r="B235" s="1047"/>
      <c r="C235" s="1047"/>
      <c r="D235" s="1047"/>
      <c r="E235" s="1047"/>
      <c r="F235" s="104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6"/>
      <c r="B236" s="1047"/>
      <c r="C236" s="1047"/>
      <c r="D236" s="1047"/>
      <c r="E236" s="1047"/>
      <c r="F236" s="104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6"/>
      <c r="B237" s="1047"/>
      <c r="C237" s="1047"/>
      <c r="D237" s="1047"/>
      <c r="E237" s="1047"/>
      <c r="F237" s="104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6"/>
      <c r="B238" s="1047"/>
      <c r="C238" s="1047"/>
      <c r="D238" s="1047"/>
      <c r="E238" s="1047"/>
      <c r="F238" s="104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6"/>
      <c r="B239" s="1047"/>
      <c r="C239" s="1047"/>
      <c r="D239" s="1047"/>
      <c r="E239" s="1047"/>
      <c r="F239" s="1048"/>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6"/>
      <c r="B240" s="1047"/>
      <c r="C240" s="1047"/>
      <c r="D240" s="1047"/>
      <c r="E240" s="1047"/>
      <c r="F240" s="1048"/>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6"/>
      <c r="B241" s="1047"/>
      <c r="C241" s="1047"/>
      <c r="D241" s="1047"/>
      <c r="E241" s="1047"/>
      <c r="F241" s="1048"/>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6"/>
      <c r="B242" s="1047"/>
      <c r="C242" s="1047"/>
      <c r="D242" s="1047"/>
      <c r="E242" s="1047"/>
      <c r="F242" s="1048"/>
      <c r="G242" s="672"/>
      <c r="H242" s="673"/>
      <c r="I242" s="673"/>
      <c r="J242" s="673"/>
      <c r="K242" s="674"/>
      <c r="L242" s="666"/>
      <c r="M242" s="667"/>
      <c r="N242" s="667"/>
      <c r="O242" s="667"/>
      <c r="P242" s="667"/>
      <c r="Q242" s="667"/>
      <c r="R242" s="667"/>
      <c r="S242" s="667"/>
      <c r="T242" s="667"/>
      <c r="U242" s="667"/>
      <c r="V242" s="667"/>
      <c r="W242" s="667"/>
      <c r="X242" s="668"/>
      <c r="Y242" s="389"/>
      <c r="Z242" s="390"/>
      <c r="AA242" s="390"/>
      <c r="AB242" s="804"/>
      <c r="AC242" s="672"/>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x14ac:dyDescent="0.15">
      <c r="A243" s="1046"/>
      <c r="B243" s="1047"/>
      <c r="C243" s="1047"/>
      <c r="D243" s="1047"/>
      <c r="E243" s="1047"/>
      <c r="F243" s="104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6"/>
      <c r="B244" s="1047"/>
      <c r="C244" s="1047"/>
      <c r="D244" s="1047"/>
      <c r="E244" s="1047"/>
      <c r="F244" s="104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6"/>
      <c r="B245" s="1047"/>
      <c r="C245" s="1047"/>
      <c r="D245" s="1047"/>
      <c r="E245" s="1047"/>
      <c r="F245" s="104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6"/>
      <c r="B246" s="1047"/>
      <c r="C246" s="1047"/>
      <c r="D246" s="1047"/>
      <c r="E246" s="1047"/>
      <c r="F246" s="104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6"/>
      <c r="B247" s="1047"/>
      <c r="C247" s="1047"/>
      <c r="D247" s="1047"/>
      <c r="E247" s="1047"/>
      <c r="F247" s="104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6"/>
      <c r="B248" s="1047"/>
      <c r="C248" s="1047"/>
      <c r="D248" s="1047"/>
      <c r="E248" s="1047"/>
      <c r="F248" s="104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6"/>
      <c r="B249" s="1047"/>
      <c r="C249" s="1047"/>
      <c r="D249" s="1047"/>
      <c r="E249" s="1047"/>
      <c r="F249" s="104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6"/>
      <c r="B250" s="1047"/>
      <c r="C250" s="1047"/>
      <c r="D250" s="1047"/>
      <c r="E250" s="1047"/>
      <c r="F250" s="104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6"/>
      <c r="B251" s="1047"/>
      <c r="C251" s="1047"/>
      <c r="D251" s="1047"/>
      <c r="E251" s="1047"/>
      <c r="F251" s="104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6"/>
      <c r="B252" s="1047"/>
      <c r="C252" s="1047"/>
      <c r="D252" s="1047"/>
      <c r="E252" s="1047"/>
      <c r="F252" s="1048"/>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6"/>
      <c r="B253" s="1047"/>
      <c r="C253" s="1047"/>
      <c r="D253" s="1047"/>
      <c r="E253" s="1047"/>
      <c r="F253" s="1048"/>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6"/>
      <c r="B254" s="1047"/>
      <c r="C254" s="1047"/>
      <c r="D254" s="1047"/>
      <c r="E254" s="1047"/>
      <c r="F254" s="1048"/>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6"/>
      <c r="B255" s="1047"/>
      <c r="C255" s="1047"/>
      <c r="D255" s="1047"/>
      <c r="E255" s="1047"/>
      <c r="F255" s="1048"/>
      <c r="G255" s="672"/>
      <c r="H255" s="673"/>
      <c r="I255" s="673"/>
      <c r="J255" s="673"/>
      <c r="K255" s="674"/>
      <c r="L255" s="666"/>
      <c r="M255" s="667"/>
      <c r="N255" s="667"/>
      <c r="O255" s="667"/>
      <c r="P255" s="667"/>
      <c r="Q255" s="667"/>
      <c r="R255" s="667"/>
      <c r="S255" s="667"/>
      <c r="T255" s="667"/>
      <c r="U255" s="667"/>
      <c r="V255" s="667"/>
      <c r="W255" s="667"/>
      <c r="X255" s="668"/>
      <c r="Y255" s="389"/>
      <c r="Z255" s="390"/>
      <c r="AA255" s="390"/>
      <c r="AB255" s="804"/>
      <c r="AC255" s="672"/>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x14ac:dyDescent="0.15">
      <c r="A256" s="1046"/>
      <c r="B256" s="1047"/>
      <c r="C256" s="1047"/>
      <c r="D256" s="1047"/>
      <c r="E256" s="1047"/>
      <c r="F256" s="104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6"/>
      <c r="B257" s="1047"/>
      <c r="C257" s="1047"/>
      <c r="D257" s="1047"/>
      <c r="E257" s="1047"/>
      <c r="F257" s="104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6"/>
      <c r="B258" s="1047"/>
      <c r="C258" s="1047"/>
      <c r="D258" s="1047"/>
      <c r="E258" s="1047"/>
      <c r="F258" s="104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6"/>
      <c r="B259" s="1047"/>
      <c r="C259" s="1047"/>
      <c r="D259" s="1047"/>
      <c r="E259" s="1047"/>
      <c r="F259" s="104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6"/>
      <c r="B260" s="1047"/>
      <c r="C260" s="1047"/>
      <c r="D260" s="1047"/>
      <c r="E260" s="1047"/>
      <c r="F260" s="104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6"/>
      <c r="B261" s="1047"/>
      <c r="C261" s="1047"/>
      <c r="D261" s="1047"/>
      <c r="E261" s="1047"/>
      <c r="F261" s="104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6"/>
      <c r="B262" s="1047"/>
      <c r="C262" s="1047"/>
      <c r="D262" s="1047"/>
      <c r="E262" s="1047"/>
      <c r="F262" s="104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6"/>
      <c r="B263" s="1047"/>
      <c r="C263" s="1047"/>
      <c r="D263" s="1047"/>
      <c r="E263" s="1047"/>
      <c r="F263" s="104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6"/>
      <c r="B264" s="1047"/>
      <c r="C264" s="1047"/>
      <c r="D264" s="1047"/>
      <c r="E264" s="1047"/>
      <c r="F264" s="104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両立課</cp:lastModifiedBy>
  <cp:lastPrinted>2019-08-29T13:36:57Z</cp:lastPrinted>
  <dcterms:created xsi:type="dcterms:W3CDTF">2012-03-13T00:50:25Z</dcterms:created>
  <dcterms:modified xsi:type="dcterms:W3CDTF">2020-11-19T01:50:24Z</dcterms:modified>
</cp:coreProperties>
</file>