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279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<sst xmlns="http://schemas.openxmlformats.org/spreadsheetml/2006/main" count="2909" uniqueCount="676">
  <si>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</si>
  <si>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</si>
  <si>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</si>
  <si>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</si>
  <si>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</si>
  <si>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</si>
  <si>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</si>
  <si>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</si>
  <si>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</si>
  <si>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</si>
  <si>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</si>
  <si>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</si>
  <si>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</si>
  <si>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</si>
  <si>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</si>
  <si>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</si>
  <si>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</si>
  <si>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</si>
  <si>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</si>
  <si>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</si>
  <si>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</si>
  <si>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</si>
  <si>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</si>
  <si>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</si>
  <si>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</si>
  <si>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</si>
  <si>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</si>
  <si>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</si>
  <si>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</si>
  <si>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</si>
  <si>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</si>
  <si>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</si>
  <si>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</si>
  <si>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</si>
  <si>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</si>
  <si>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</si>
  <si>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</si>
  <si>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</si>
  <si>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</si>
  <si>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</si>
  <si>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</si>
  <si>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</si>
  <si>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</si>
  <si>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</si>
  <si>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</si>
  <si>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</si>
  <si>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</si>
  <si>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</si>
  <si>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</si>
  <si>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</si>
  <si>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</si>
  <si>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</si>
  <si>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</si>
  <si>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</si>
  <si>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</si>
  <si>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</si>
  <si>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</si>
  <si>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</si>
  <si>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</si>
  <si>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</si>
  <si>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</si>
  <si>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</si>
  <si>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</si>
  <si>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</si>
  <si>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</si>
  <si>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</si>
  <si>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</si>
  <si>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</si>
  <si>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</si>
  <si>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</si>
  <si>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</si>
  <si>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</si>
  <si>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</si>
  <si>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</si>
  <si>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</si>
  <si>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</si>
  <si>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</si>
  <si>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</si>
  <si>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</si>
  <si>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</si>
  <si>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</si>
  <si>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</si>
  <si>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</si>
  <si>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</si>
  <si>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</si>
  <si>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</si>
  <si>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</si>
  <si>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</si>
  <si>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</si>
  <si>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</si>
  <si>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</si>
  <si>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</si>
  <si>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</si>
  <si>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</si>
  <si>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</si>
  <si>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</si>
  <si>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</si>
  <si>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</si>
  <si>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</si>
  <si>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</si>
  <si>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</si>
  <si>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</si>
  <si>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</si>
  <si>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</si>
  <si>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</si>
  <si>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</si>
  <si>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</si>
  <si>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</si>
  <si>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</si>
  <si>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</si>
  <si>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</si>
  <si>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</si>
  <si>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</si>
  <si>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</si>
  <si>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</si>
  <si>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</si>
  <si>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</si>
  <si>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</si>
  <si>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</si>
  <si>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</si>
  <si>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</si>
  <si>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</si>
  <si>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</si>
  <si>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</si>
  <si>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</si>
  <si>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</si>
  <si>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</si>
  <si>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</si>
  <si>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</si>
  <si>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</si>
  <si>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</si>
  <si>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</si>
  <si>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</si>
  <si>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</si>
  <si>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</si>
  <si>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</si>
  <si>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</si>
  <si>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</si>
  <si>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</si>
  <si>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</si>
  <si>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</si>
  <si>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</si>
  <si>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</si>
  <si>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</si>
  <si>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</si>
  <si>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</si>
  <si>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</si>
  <si>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</si>
  <si>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</si>
  <si>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</si>
  <si>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</si>
  <si>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</si>
  <si>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</si>
  <si>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</si>
  <si>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</si>
  <si>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</si>
  <si>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</si>
  <si>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</si>
  <si>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</si>
  <si>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</si>
  <si>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</si>
  <si>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</si>
  <si>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</si>
  <si>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</si>
  <si>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</si>
  <si>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</si>
  <si>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</si>
  <si>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</si>
  <si>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</si>
  <si>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</si>
  <si>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</si>
  <si>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</si>
  <si>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</si>
  <si>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</si>
  <si>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</si>
  <si>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</si>
  <si>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</si>
  <si>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</si>
  <si>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</si>
  <si>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</si>
  <si>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</si>
  <si>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</si>
  <si>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</si>
  <si>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</si>
  <si>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</si>
  <si>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</si>
  <si>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</si>
  <si>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</si>
  <si>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</si>
  <si>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</si>
  <si>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</si>
  <si>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</si>
  <si>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</si>
  <si>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</si>
  <si>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</si>
  <si>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</si>
  <si>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</si>
  <si>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</si>
  <si>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</si>
  <si>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</si>
  <si>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</si>
  <si>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</si>
  <si>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</si>
  <si>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</si>
  <si>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</si>
  <si>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</si>
  <si>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</si>
  <si>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</si>
  <si>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</si>
  <si>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</si>
  <si>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</si>
  <si>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</si>
  <si>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</si>
  <si>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</si>
  <si>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</si>
  <si>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</si>
  <si>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</si>
  <si>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</si>
  <si>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</si>
  <si>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</si>
  <si>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</si>
  <si>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</si>
  <si>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</si>
  <si>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</si>
  <si>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</si>
  <si>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</si>
  <si>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</si>
  <si>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</si>
  <si>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</si>
  <si>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</si>
  <si>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</si>
  <si>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</si>
  <si>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</si>
  <si>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</si>
  <si>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</si>
  <si>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</si>
  <si>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</si>
  <si>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</si>
  <si>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</si>
  <si>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</si>
  <si>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</si>
  <si>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</si>
  <si>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</si>
  <si>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</si>
  <si>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</si>
  <si>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</si>
  <si>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</si>
  <si>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</si>
  <si>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</si>
  <si>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</si>
  <si>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</si>
  <si>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</si>
  <si>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</si>
  <si>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</si>
  <si>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</si>
  <si>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</si>
  <si>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</si>
  <si>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</si>
  <si>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</si>
  <si>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</si>
  <si>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</si>
  <si>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</si>
  <si>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</si>
  <si>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</si>
  <si>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</si>
  <si>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</si>
  <si>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</si>
  <si>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</si>
  <si>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</si>
  <si>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</si>
  <si>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</si>
  <si>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</si>
  <si>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</si>
  <si>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</si>
  <si>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</si>
  <si>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</si>
  <si>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</si>
  <si>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</si>
  <si>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</si>
  <si>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</si>
  <si>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</si>
  <si>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</si>
  <si>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</si>
  <si>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</si>
  <si>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</si>
  <si>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</si>
  <si>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</si>
  <si>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</si>
  <si>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</si>
  <si>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</si>
  <si>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</si>
  <si>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</si>
  <si>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</si>
  <si>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</si>
  <si>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</si>
  <si>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</si>
  <si>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</si>
  <si>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</si>
  <si>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</si>
  <si>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</si>
  <si>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</si>
  <si>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</si>
  <si>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</si>
  <si>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</si>
  <si>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</si>
  <si>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</si>
  <si>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</si>
  <si>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</si>
  <si>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</si>
  <si>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</si>
  <si>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</si>
  <si>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</si>
  <si>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</si>
  <si>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</si>
  <si>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</si>
  <si>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</si>
  <si>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</si>
  <si>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</si>
  <si>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</si>
  <si>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</si>
  <si>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</si>
  <si>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</si>
  <si>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</si>
  <si>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</si>
  <si>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</si>
  <si>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</si>
  <si>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</si>
  <si>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</si>
  <si>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</si>
  <si>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</si>
  <si>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</si>
  <si>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</si>
  <si>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</si>
  <si>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</si>
  <si>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</si>
  <si>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</si>
  <si>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</si>
  <si>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</si>
  <si>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</si>
  <si>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</si>
  <si>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</si>
  <si>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</si>
  <si>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</si>
  <si>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</si>
  <si>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</si>
  <si>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</si>
  <si>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</si>
  <si>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</si>
  <si>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</si>
  <si>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</si>
  <si>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</si>
  <si>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</si>
  <si>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</si>
  <si>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</si>
  <si>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</si>
  <si>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</si>
  <si>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</si>
  <si>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</si>
  <si>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</si>
  <si>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</si>
  <si>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</si>
  <si>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</si>
  <si>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</si>
  <si>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</si>
  <si>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</si>
  <si>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</si>
  <si>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</si>
  <si>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</si>
  <si>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</si>
  <si>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</si>
  <si>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</si>
  <si>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</si>
  <si>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</si>
  <si>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</si>
  <si>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</si>
  <si>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</si>
  <si>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</si>
  <si>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</si>
  <si>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</si>
  <si>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</si>
  <si>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</si>
  <si>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</si>
  <si>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</si>
  <si>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</si>
  <si>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</si>
  <si>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</si>
  <si>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</si>
  <si>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</si>
  <si>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</si>
  <si>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</si>
  <si>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</si>
  <si>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</si>
  <si>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</si>
  <si>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</si>
  <si>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</si>
  <si>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</si>
  <si>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</si>
  <si>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</si>
  <si>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</si>
  <si>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</si>
  <si>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</si>
  <si>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</si>
  <si>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</si>
  <si>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</si>
  <si>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</si>
  <si>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</si>
  <si>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</si>
  <si>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</si>
  <si>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</si>
  <si>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</si>
  <si>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</si>
  <si>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</si>
  <si>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</si>
  <si>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</si>
  <si>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</si>
  <si>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</si>
  <si>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</si>
  <si>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</si>
  <si>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</si>
  <si>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</si>
  <si>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</si>
  <si>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</si>
  <si>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</si>
  <si>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</si>
  <si>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</si>
  <si>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</si>
  <si>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</si>
  <si>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</si>
  <si>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</si>
  <si>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</si>
  <si>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</si>
  <si>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</si>
  <si>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</si>
  <si>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</si>
  <si>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</si>
  <si>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</si>
  <si>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</si>
  <si>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</si>
  <si>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</si>
  <si>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</si>
  <si>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</si>
  <si>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</si>
  <si>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</si>
  <si>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</si>
  <si>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</si>
  <si>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</si>
  <si>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</si>
  <si>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</si>
  <si>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</si>
  <si>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</si>
  <si>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</si>
  <si>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</si>
  <si>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</si>
  <si>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</si>
  <si>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</si>
  <si>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</si>
  <si>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</si>
  <si>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</si>
  <si>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</si>
  <si>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</si>
  <si>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</si>
  <si>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</si>
  <si>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</si>
  <si>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</si>
  <si>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</si>
  <si>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</si>
  <si>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</si>
  <si>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</si>
  <si>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</si>
  <si>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</si>
  <si>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</si>
  <si>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</si>
  <si>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</si>
  <si>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</si>
  <si>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</si>
  <si>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</si>
  <si>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</si>
  <si>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</si>
  <si>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</si>
  <si>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</si>
  <si>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</si>
  <si>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</si>
  <si>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</si>
  <si>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</si>
  <si>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</si>
  <si>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</si>
  <si>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</si>
  <si>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</si>
  <si>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</si>
  <si>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</si>
  <si>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</si>
  <si>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</si>
  <si>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</si>
  <si>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</si>
  <si>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</si>
  <si>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</si>
  <si>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</si>
  <si>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</si>
  <si>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</si>
  <si>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</si>
  <si>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</si>
  <si>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</si>
  <si>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</si>
  <si>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</si>
  <si>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</si>
  <si>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</si>
  <si>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</si>
  <si>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</si>
  <si>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</si>
  <si>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</si>
  <si>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</si>
  <si>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</si>
  <si>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</si>
  <si>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</si>
  <si>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</si>
  <si>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</si>
  <si>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</si>
  <si>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</si>
  <si>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</si>
  <si>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</si>
  <si>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</si>
  <si>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</si>
  <si>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</si>
  <si>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</si>
  <si>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</si>
  <si>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</si>
  <si>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</si>
  <si>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</si>
  <si>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</si>
  <si>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</si>
  <si>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</si>
  <si>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</si>
  <si>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</si>
  <si>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</si>
  <si>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</si>
  <si>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</si>
  <si>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</si>
  <si>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</si>
  <si>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</si>
  <si>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</si>
  <si>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</si>
  <si>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</si>
  <si>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</si>
  <si>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</si>
  <si>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</si>
  <si>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</si>
  <si>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</si>
  <si>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</si>
  <si>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</si>
  <si>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</si>
  <si>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</si>
  <si>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</si>
  <si>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</si>
  <si>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</si>
  <si>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</si>
  <si>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</si>
  <si>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</si>
  <si>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</si>
  <si>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</si>
  <si>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</si>
  <si>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</si>
  <si>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</si>
  <si>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</si>
  <si>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</si>
  <si>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</si>
  <si>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</si>
  <si>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</si>
  <si>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</si>
  <si>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</si>
  <si>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</si>
  <si>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phoneticPr fontId="5"/>
  </si>
  <si>
    <t>雇用機会均等課</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</si>
  <si>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</si>
  <si>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</si>
  <si>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</si>
  <si>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t>
  </si>
  <si>
    <t>-</t>
    <phoneticPr fontId="5"/>
  </si>
  <si>
    <t>-</t>
    <phoneticPr fontId="5"/>
  </si>
  <si>
    <t>-</t>
    <phoneticPr fontId="5"/>
  </si>
  <si>
    <t>-</t>
    <phoneticPr fontId="5"/>
  </si>
  <si>
    <t>-</t>
    <phoneticPr fontId="5"/>
  </si>
  <si>
    <t>-</t>
    <phoneticPr fontId="5"/>
  </si>
  <si>
    <t>-</t>
    <phoneticPr fontId="5"/>
  </si>
  <si>
    <t>件</t>
    <rPh sb="0" eb="1">
      <t>ケン</t>
    </rPh>
    <phoneticPr fontId="5"/>
  </si>
  <si>
    <t>円</t>
    <rPh sb="0" eb="1">
      <t>エン</t>
    </rPh>
    <phoneticPr fontId="5"/>
  </si>
  <si>
    <t>人</t>
    <rPh sb="0" eb="1">
      <t>ニン</t>
    </rPh>
    <phoneticPr fontId="5"/>
  </si>
  <si>
    <t>-</t>
    <phoneticPr fontId="5"/>
  </si>
  <si>
    <t>労働者が安全で健康に働くことができる職場づくりを推進すること（Ⅲ-2-1）</t>
    <phoneticPr fontId="5"/>
  </si>
  <si>
    <t>労働災害による死傷者数（休業4日以上）</t>
    <phoneticPr fontId="5"/>
  </si>
  <si>
    <t>労働災害による死亡者数</t>
    <phoneticPr fontId="5"/>
  </si>
  <si>
    <t>-</t>
    <phoneticPr fontId="5"/>
  </si>
  <si>
    <t>-</t>
    <phoneticPr fontId="5"/>
  </si>
  <si>
    <t>-</t>
    <phoneticPr fontId="5"/>
  </si>
  <si>
    <t>-</t>
    <phoneticPr fontId="5"/>
  </si>
  <si>
    <t>-</t>
    <phoneticPr fontId="5"/>
  </si>
  <si>
    <t>無</t>
  </si>
  <si>
    <t>○</t>
    <phoneticPr fontId="5"/>
  </si>
  <si>
    <t>○</t>
    <phoneticPr fontId="5"/>
  </si>
  <si>
    <t>‐</t>
  </si>
  <si>
    <t>受託者と効率的な業務執行を図り、コストが削減されている。</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</si>
  <si>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</si>
  <si>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</si>
  <si>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</si>
  <si>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</si>
  <si>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</si>
  <si>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</si>
  <si>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</si>
  <si>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母性健康管理に関する相談件数2,800件以上</t>
    <phoneticPr fontId="5"/>
  </si>
  <si>
    <t>母性健康管理に関する相談件数</t>
    <phoneticPr fontId="5"/>
  </si>
  <si>
    <t>都道府県労働局業務報告</t>
    <phoneticPr fontId="5"/>
  </si>
  <si>
    <t>パンフレット｢働く女性の母性健康管理のために｣の作成・配布部数</t>
    <phoneticPr fontId="5"/>
  </si>
  <si>
    <t>　執行額（百万円）（X）／母性健康管理に関する相談件数（Y）</t>
    <phoneticPr fontId="5"/>
  </si>
  <si>
    <t>労働者が安全で健康に働くことができる職場づくりを推進すること（Ⅲ-2）</t>
    <phoneticPr fontId="5"/>
  </si>
  <si>
    <t>5/2,755</t>
    <phoneticPr fontId="5"/>
  </si>
  <si>
    <t>4/2,686</t>
    <phoneticPr fontId="5"/>
  </si>
  <si>
    <t>X/Y</t>
    <phoneticPr fontId="5"/>
  </si>
  <si>
    <t>女性労働者・事業主に対し情報提供・周知啓発を実施する本事業は、男女雇用機会均等法で定める母性健康管理に係る事業主の義務が適切に履行されるために国費を投じて実施する必要がある。</t>
    <phoneticPr fontId="5"/>
  </si>
  <si>
    <t>本事業は、女性労働者の特性に見合った健康管理対策、特に母性の健康管理指導等を実施し、もって労働災害の防止等を図るためのものであり、国が実施すべき事業である。</t>
    <phoneticPr fontId="5"/>
  </si>
  <si>
    <t>本事業は、母性健康管理を推進する事業であり、労働災害の防止という政策目的達成に向けて、優先度の高い事業である。</t>
    <phoneticPr fontId="5"/>
  </si>
  <si>
    <t>パンフレットの印刷の支出先は会計法及び予算決算及び会計令に基づく一般競争入札で入札している。</t>
    <phoneticPr fontId="5"/>
  </si>
  <si>
    <t>単位当たりコストの削減に努めており、事業費の支出は適切
なものである。</t>
    <phoneticPr fontId="5"/>
  </si>
  <si>
    <t>‐</t>
    <phoneticPr fontId="5"/>
  </si>
  <si>
    <t>見込みに見合った活動実績となっている。</t>
    <phoneticPr fontId="5"/>
  </si>
  <si>
    <t>女性労働者の特性に見合った健康管理対策に関するパンフレットは、法の周知及び履行確保のため十分に活用されている。</t>
    <phoneticPr fontId="5"/>
  </si>
  <si>
    <t>母性健康管理の措置に資するために必要な経費であり、成果実績については集計中であるが、活動実績については目標を上回っており、効果的に事業を運営できている。</t>
    <phoneticPr fontId="5"/>
  </si>
  <si>
    <t>653</t>
    <phoneticPr fontId="5"/>
  </si>
  <si>
    <t>591</t>
    <phoneticPr fontId="5"/>
  </si>
  <si>
    <t>528</t>
    <phoneticPr fontId="5"/>
  </si>
  <si>
    <t>343</t>
    <phoneticPr fontId="5"/>
  </si>
  <si>
    <t>354</t>
    <phoneticPr fontId="5"/>
  </si>
  <si>
    <t>365</t>
    <phoneticPr fontId="5"/>
  </si>
  <si>
    <t>362</t>
    <phoneticPr fontId="5"/>
  </si>
  <si>
    <t>B.</t>
    <phoneticPr fontId="5"/>
  </si>
  <si>
    <t>女性労働者の特性に見合った健康管理対策を実施し、もって労働災害の防止を図る。</t>
    <rPh sb="20" eb="22">
      <t>ジッシ</t>
    </rPh>
    <phoneticPr fontId="5"/>
  </si>
  <si>
    <t>男女雇用機会均等法に基づく事業主の義務である妊娠中及び出産後の健康管理に関する措置が、事業所内において適切に実施されるようにするため、事業主への啓発等を行う。</t>
    <phoneticPr fontId="5"/>
  </si>
  <si>
    <t>男女雇用機会均等法に基づく事業主の義務である妊娠中及び出産後の健康管理に関する措置が、事業所内において適切に実施されるようにするため、事業主への啓発等を行うことにより、母性健康管理の措置に関する円滑な施行を図る。
女性労働者の特性に見合った健康管理対策を実施し、もって労働災害の防止等を図る。</t>
    <phoneticPr fontId="5"/>
  </si>
  <si>
    <t>相談、助言、指導及び勧告により実効性を確保するとともに、パンフレットにより効果的に情報提供を行っている。</t>
    <phoneticPr fontId="5"/>
  </si>
  <si>
    <t>-</t>
    <phoneticPr fontId="5"/>
  </si>
  <si>
    <t>373</t>
    <phoneticPr fontId="5"/>
  </si>
  <si>
    <t>-</t>
    <phoneticPr fontId="5"/>
  </si>
  <si>
    <t>9/2,800</t>
    <phoneticPr fontId="5"/>
  </si>
  <si>
    <t>女性労働者健康管理等対策費</t>
    <phoneticPr fontId="5"/>
  </si>
  <si>
    <t>法の周知及び履行確保に必要な最低限のものに限定されている。</t>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</si>
  <si>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</si>
  <si>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印刷物の調達を一般競争入札により実施したことにより、価格が抑えられたため。</t>
    <phoneticPr fontId="5"/>
  </si>
  <si>
    <t>印刷・製本費</t>
    <rPh sb="0" eb="2">
      <t>インサツ</t>
    </rPh>
    <rPh sb="3" eb="6">
      <t>セイホンヒ</t>
    </rPh>
    <phoneticPr fontId="5"/>
  </si>
  <si>
    <t>パンフレット印刷</t>
    <rPh sb="6" eb="8">
      <t>インサツ</t>
    </rPh>
    <phoneticPr fontId="5"/>
  </si>
  <si>
    <t>株式会社大和プリント</t>
    <rPh sb="0" eb="4">
      <t>カブシキガイシャ</t>
    </rPh>
    <rPh sb="4" eb="6">
      <t>ヤマト</t>
    </rPh>
    <phoneticPr fontId="5"/>
  </si>
  <si>
    <t>社会福祉法人東京コロニー</t>
    <phoneticPr fontId="5"/>
  </si>
  <si>
    <t>パンフレット発送</t>
    <phoneticPr fontId="5"/>
  </si>
  <si>
    <t>サンテックサービス株式会社</t>
    <phoneticPr fontId="5"/>
  </si>
  <si>
    <t>パンフレット発送</t>
    <phoneticPr fontId="5"/>
  </si>
  <si>
    <t>パンフレット印刷</t>
    <phoneticPr fontId="5"/>
  </si>
  <si>
    <t>パンフレット印刷</t>
    <phoneticPr fontId="5"/>
  </si>
  <si>
    <t>三松堂印刷株式会社</t>
    <rPh sb="0" eb="1">
      <t>サン</t>
    </rPh>
    <rPh sb="1" eb="2">
      <t>マツ</t>
    </rPh>
    <rPh sb="2" eb="3">
      <t>ドウ</t>
    </rPh>
    <rPh sb="3" eb="5">
      <t>インサツ</t>
    </rPh>
    <rPh sb="5" eb="9">
      <t>カブシキガイシャ</t>
    </rPh>
    <phoneticPr fontId="5"/>
  </si>
  <si>
    <t>-</t>
    <phoneticPr fontId="5"/>
  </si>
  <si>
    <t>-</t>
    <phoneticPr fontId="5"/>
  </si>
  <si>
    <t>-</t>
    <phoneticPr fontId="5"/>
  </si>
  <si>
    <t>-</t>
    <phoneticPr fontId="5"/>
  </si>
  <si>
    <t>-</t>
    <phoneticPr fontId="5"/>
  </si>
  <si>
    <t>A.三松堂印刷株式会社</t>
    <rPh sb="2" eb="3">
      <t>サン</t>
    </rPh>
    <rPh sb="3" eb="4">
      <t>マツ</t>
    </rPh>
    <rPh sb="4" eb="5">
      <t>ドウ</t>
    </rPh>
    <rPh sb="5" eb="7">
      <t>インサツ</t>
    </rPh>
    <rPh sb="7" eb="11">
      <t>カブシキガイシャ</t>
    </rPh>
    <phoneticPr fontId="5"/>
  </si>
  <si>
    <t>-</t>
    <phoneticPr fontId="5"/>
  </si>
  <si>
    <t>-</t>
    <phoneticPr fontId="5"/>
  </si>
  <si>
    <t>-</t>
    <phoneticPr fontId="5"/>
  </si>
  <si>
    <t>引き続き効果的な事業運営を行うとともに、予算の執行率が低い水準であるため、適切な予算執行に努める。</t>
    <phoneticPr fontId="5"/>
  </si>
  <si>
    <t>点検対象外</t>
    <rPh sb="0" eb="2">
      <t>テンケン</t>
    </rPh>
    <rPh sb="2" eb="5">
      <t>タイショウガイ</t>
    </rPh>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</si>
  <si>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</si>
  <si>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雇用機会均等課長
森實　久美子</t>
    <rPh sb="9" eb="11">
      <t>モリザネ</t>
    </rPh>
    <rPh sb="12" eb="15">
      <t>クミコ</t>
    </rPh>
    <phoneticPr fontId="5"/>
  </si>
  <si>
    <t>4/2,784</t>
    <phoneticPr fontId="5"/>
  </si>
  <si>
    <t>△</t>
  </si>
  <si>
    <t>‐</t>
    <phoneticPr fontId="5"/>
  </si>
  <si>
    <t>母性健康管理に関する周知が一定程度進み、相談件数が減少していると考えられる。引き続き、パンフレットによる周知の方法を検討しながら制度の周知を図って参りたい。</t>
    <phoneticPr fontId="5"/>
  </si>
  <si>
    <t>執行等改善</t>
  </si>
  <si>
    <t>周知方法の更なる検討を行い、制度の周知徹底により、成果目標の達成及び執行率の改善を図ってまいりたい。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</si>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</sst>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124558</xdr:colOff>
      <xdr:row>740</xdr:row>
      <xdr:rowOff>153866</xdr:rowOff>
    </xdr:from>
    <xdr:to>
      <xdr:col>33</xdr:col>
      <xdr:colOff>146539</xdr:colOff>
      <xdr:row>741</xdr:row>
      <xdr:rowOff>278423</xdr:rowOff>
    </xdr:to>
    <xdr:sp macro="" textlink="">
      <xdr:nvSpPr>
        <xdr:cNvPr id="3" name="正方形/長方形 2"/>
        <xdr:cNvSpPr/>
      </xdr:nvSpPr>
      <xdr:spPr>
        <a:xfrm>
          <a:off x="4674577" y="43932231"/>
          <a:ext cx="2000250" cy="4762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3.6</a:t>
          </a:r>
          <a:r>
            <a:rPr kumimoji="1" lang="ja-JP" altLang="en-US" sz="1100"/>
            <a:t>百万円</a:t>
          </a:r>
        </a:p>
      </xdr:txBody>
    </xdr:sp>
    <xdr:clientData/>
  </xdr:twoCellAnchor>
  <xdr:twoCellAnchor>
    <xdr:from>
      <xdr:col>23</xdr:col>
      <xdr:colOff>131884</xdr:colOff>
      <xdr:row>741</xdr:row>
      <xdr:rowOff>329711</xdr:rowOff>
    </xdr:from>
    <xdr:to>
      <xdr:col>35</xdr:col>
      <xdr:colOff>124557</xdr:colOff>
      <xdr:row>743</xdr:row>
      <xdr:rowOff>14654</xdr:rowOff>
    </xdr:to>
    <xdr:sp macro="" textlink="">
      <xdr:nvSpPr>
        <xdr:cNvPr id="4" name="テキスト ボックス 3"/>
        <xdr:cNvSpPr txBox="1"/>
      </xdr:nvSpPr>
      <xdr:spPr>
        <a:xfrm>
          <a:off x="4681903" y="44459769"/>
          <a:ext cx="2366596" cy="388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事業管理、パンフレットの作成</a:t>
          </a:r>
          <a:r>
            <a:rPr kumimoji="1" lang="en-US" altLang="ja-JP" sz="1100"/>
            <a:t>〕</a:t>
          </a:r>
          <a:endParaRPr kumimoji="1" lang="ja-JP" altLang="en-US" sz="1100"/>
        </a:p>
      </xdr:txBody>
    </xdr:sp>
    <xdr:clientData/>
  </xdr:twoCellAnchor>
  <xdr:twoCellAnchor>
    <xdr:from>
      <xdr:col>28</xdr:col>
      <xdr:colOff>105833</xdr:colOff>
      <xdr:row>742</xdr:row>
      <xdr:rowOff>280051</xdr:rowOff>
    </xdr:from>
    <xdr:to>
      <xdr:col>28</xdr:col>
      <xdr:colOff>116417</xdr:colOff>
      <xdr:row>743</xdr:row>
      <xdr:rowOff>116417</xdr:rowOff>
    </xdr:to>
    <xdr:cxnSp macro="">
      <xdr:nvCxnSpPr>
        <xdr:cNvPr id="6" name="直線矢印コネクタ 5"/>
        <xdr:cNvCxnSpPr/>
      </xdr:nvCxnSpPr>
      <xdr:spPr>
        <a:xfrm>
          <a:off x="5736166" y="41777301"/>
          <a:ext cx="10584" cy="1856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74084</xdr:colOff>
      <xdr:row>743</xdr:row>
      <xdr:rowOff>235282</xdr:rowOff>
    </xdr:from>
    <xdr:to>
      <xdr:col>35</xdr:col>
      <xdr:colOff>63501</xdr:colOff>
      <xdr:row>744</xdr:row>
      <xdr:rowOff>271916</xdr:rowOff>
    </xdr:to>
    <xdr:sp macro="" textlink="">
      <xdr:nvSpPr>
        <xdr:cNvPr id="9" name="テキスト ボックス 8"/>
        <xdr:cNvSpPr txBox="1"/>
      </xdr:nvSpPr>
      <xdr:spPr>
        <a:xfrm>
          <a:off x="4699001" y="42081782"/>
          <a:ext cx="2402417" cy="385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21</xdr:col>
      <xdr:colOff>123904</xdr:colOff>
      <xdr:row>744</xdr:row>
      <xdr:rowOff>255796</xdr:rowOff>
    </xdr:from>
    <xdr:to>
      <xdr:col>34</xdr:col>
      <xdr:colOff>103390</xdr:colOff>
      <xdr:row>746</xdr:row>
      <xdr:rowOff>176893</xdr:rowOff>
    </xdr:to>
    <xdr:sp macro="" textlink="">
      <xdr:nvSpPr>
        <xdr:cNvPr id="10" name="正方形/長方形 9"/>
        <xdr:cNvSpPr/>
      </xdr:nvSpPr>
      <xdr:spPr>
        <a:xfrm>
          <a:off x="4410154" y="42519582"/>
          <a:ext cx="2632879" cy="628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民間会社等（</a:t>
          </a:r>
          <a:r>
            <a:rPr kumimoji="1" lang="en-US" altLang="ja-JP" sz="1100"/>
            <a:t>4</a:t>
          </a:r>
          <a:r>
            <a:rPr kumimoji="1" lang="ja-JP" altLang="en-US" sz="1100"/>
            <a:t>社）</a:t>
          </a:r>
          <a:endParaRPr kumimoji="1" lang="en-US" altLang="ja-JP" sz="1100"/>
        </a:p>
        <a:p>
          <a:pPr algn="ctr"/>
          <a:r>
            <a:rPr kumimoji="1" lang="en-US" altLang="ja-JP" sz="1100"/>
            <a:t>3.6</a:t>
          </a:r>
          <a:r>
            <a:rPr kumimoji="1" lang="ja-JP" altLang="en-US" sz="1100"/>
            <a:t>百万円</a:t>
          </a:r>
        </a:p>
      </xdr:txBody>
    </xdr:sp>
    <xdr:clientData/>
  </xdr:twoCellAnchor>
  <xdr:twoCellAnchor>
    <xdr:from>
      <xdr:col>22</xdr:col>
      <xdr:colOff>110719</xdr:colOff>
      <xdr:row>746</xdr:row>
      <xdr:rowOff>261449</xdr:rowOff>
    </xdr:from>
    <xdr:to>
      <xdr:col>35</xdr:col>
      <xdr:colOff>177800</xdr:colOff>
      <xdr:row>747</xdr:row>
      <xdr:rowOff>294826</xdr:rowOff>
    </xdr:to>
    <xdr:sp macro="" textlink="">
      <xdr:nvSpPr>
        <xdr:cNvPr id="12" name="テキスト ボックス 11"/>
        <xdr:cNvSpPr txBox="1"/>
      </xdr:nvSpPr>
      <xdr:spPr>
        <a:xfrm>
          <a:off x="4581119" y="42717549"/>
          <a:ext cx="2708681" cy="3889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パンフレット等の印刷・委託発送</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392</v>
      </c>
      <c r="AT2" s="945"/>
      <c r="AU2" s="945"/>
      <c r="AV2" s="52" t="str">
        <f>IF(AW2="", "", "-")</f>
        <v/>
      </c>
      <c r="AW2" s="916"/>
      <c r="AX2" s="916"/>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641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148</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571</v>
      </c>
      <c r="AF5" s="699"/>
      <c r="AG5" s="699"/>
      <c r="AH5" s="699"/>
      <c r="AI5" s="699"/>
      <c r="AJ5" s="699"/>
      <c r="AK5" s="699"/>
      <c r="AL5" s="699"/>
      <c r="AM5" s="699"/>
      <c r="AN5" s="699"/>
      <c r="AO5" s="699"/>
      <c r="AP5" s="700"/>
      <c r="AQ5" s="701" t="s">
        <v>667</v>
      </c>
      <c r="AR5" s="702"/>
      <c r="AS5" s="702"/>
      <c r="AT5" s="702"/>
      <c r="AU5" s="702"/>
      <c r="AV5" s="702"/>
      <c r="AW5" s="702"/>
      <c r="AX5" s="703"/>
    </row>
    <row r="6" spans="1:50" ht="22.5"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574</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378</v>
      </c>
      <c r="B8" s="496"/>
      <c r="C8" s="496"/>
      <c r="D8" s="496"/>
      <c r="E8" s="496"/>
      <c r="F8" s="497"/>
      <c r="G8" s="946" t="str">
        <f>入力規則等!A28</f>
        <v>高齢社会対策、少子化社会対策、男女共同参画</v>
      </c>
      <c r="H8" s="720"/>
      <c r="I8" s="720"/>
      <c r="J8" s="720"/>
      <c r="K8" s="720"/>
      <c r="L8" s="720"/>
      <c r="M8" s="720"/>
      <c r="N8" s="720"/>
      <c r="O8" s="720"/>
      <c r="P8" s="720"/>
      <c r="Q8" s="720"/>
      <c r="R8" s="720"/>
      <c r="S8" s="720"/>
      <c r="T8" s="720"/>
      <c r="U8" s="720"/>
      <c r="V8" s="720"/>
      <c r="W8" s="720"/>
      <c r="X8" s="947"/>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633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2.25" customHeight="1" x14ac:dyDescent="0.15">
      <c r="A10" s="660" t="s">
        <v>30</v>
      </c>
      <c r="B10" s="661"/>
      <c r="C10" s="661"/>
      <c r="D10" s="661"/>
      <c r="E10" s="661"/>
      <c r="F10" s="661"/>
      <c r="G10" s="754" t="s">
        <v>634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v>
      </c>
      <c r="Q13" s="658"/>
      <c r="R13" s="658"/>
      <c r="S13" s="658"/>
      <c r="T13" s="658"/>
      <c r="U13" s="658"/>
      <c r="V13" s="659"/>
      <c r="W13" s="657">
        <v>10</v>
      </c>
      <c r="X13" s="658"/>
      <c r="Y13" s="658"/>
      <c r="Z13" s="658"/>
      <c r="AA13" s="658"/>
      <c r="AB13" s="658"/>
      <c r="AC13" s="659"/>
      <c r="AD13" s="657">
        <v>10</v>
      </c>
      <c r="AE13" s="658"/>
      <c r="AF13" s="658"/>
      <c r="AG13" s="658"/>
      <c r="AH13" s="658"/>
      <c r="AI13" s="658"/>
      <c r="AJ13" s="659"/>
      <c r="AK13" s="657">
        <v>9</v>
      </c>
      <c r="AL13" s="658"/>
      <c r="AM13" s="658"/>
      <c r="AN13" s="658"/>
      <c r="AO13" s="658"/>
      <c r="AP13" s="658"/>
      <c r="AQ13" s="659"/>
      <c r="AR13" s="924">
        <v>9</v>
      </c>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577</v>
      </c>
      <c r="X16" s="658"/>
      <c r="Y16" s="658"/>
      <c r="Z16" s="658"/>
      <c r="AA16" s="658"/>
      <c r="AB16" s="658"/>
      <c r="AC16" s="659"/>
      <c r="AD16" s="657" t="s">
        <v>581</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0">
        <f>SUM(P13:V17)</f>
        <v>15</v>
      </c>
      <c r="Q18" s="881"/>
      <c r="R18" s="881"/>
      <c r="S18" s="881"/>
      <c r="T18" s="881"/>
      <c r="U18" s="881"/>
      <c r="V18" s="882"/>
      <c r="W18" s="880">
        <f>SUM(W13:AC17)</f>
        <v>10</v>
      </c>
      <c r="X18" s="881"/>
      <c r="Y18" s="881"/>
      <c r="Z18" s="881"/>
      <c r="AA18" s="881"/>
      <c r="AB18" s="881"/>
      <c r="AC18" s="882"/>
      <c r="AD18" s="880">
        <f>SUM(AD13:AJ17)</f>
        <v>10</v>
      </c>
      <c r="AE18" s="881"/>
      <c r="AF18" s="881"/>
      <c r="AG18" s="881"/>
      <c r="AH18" s="881"/>
      <c r="AI18" s="881"/>
      <c r="AJ18" s="882"/>
      <c r="AK18" s="880">
        <f>SUM(AK13:AQ17)</f>
        <v>9</v>
      </c>
      <c r="AL18" s="881"/>
      <c r="AM18" s="881"/>
      <c r="AN18" s="881"/>
      <c r="AO18" s="881"/>
      <c r="AP18" s="881"/>
      <c r="AQ18" s="882"/>
      <c r="AR18" s="880">
        <f>SUM(AR13:AX17)</f>
        <v>9</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5</v>
      </c>
      <c r="Q19" s="658"/>
      <c r="R19" s="658"/>
      <c r="S19" s="658"/>
      <c r="T19" s="658"/>
      <c r="U19" s="658"/>
      <c r="V19" s="659"/>
      <c r="W19" s="657">
        <v>4</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0.33333333333333331</v>
      </c>
      <c r="Q20" s="318"/>
      <c r="R20" s="318"/>
      <c r="S20" s="318"/>
      <c r="T20" s="318"/>
      <c r="U20" s="318"/>
      <c r="V20" s="318"/>
      <c r="W20" s="318">
        <f t="shared" ref="W20" si="0">IF(W18=0, "-", SUM(W19)/W18)</f>
        <v>0.4</v>
      </c>
      <c r="X20" s="318"/>
      <c r="Y20" s="318"/>
      <c r="Z20" s="318"/>
      <c r="AA20" s="318"/>
      <c r="AB20" s="318"/>
      <c r="AC20" s="318"/>
      <c r="AD20" s="318">
        <f t="shared" ref="AD20" si="1">IF(AD18=0, "-", SUM(AD19)/AD18)</f>
        <v>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0.33333333333333331</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603</v>
      </c>
      <c r="H23" s="958"/>
      <c r="I23" s="958"/>
      <c r="J23" s="958"/>
      <c r="K23" s="958"/>
      <c r="L23" s="958"/>
      <c r="M23" s="958"/>
      <c r="N23" s="958"/>
      <c r="O23" s="959"/>
      <c r="P23" s="924">
        <v>8.6999999999999993</v>
      </c>
      <c r="Q23" s="925"/>
      <c r="R23" s="925"/>
      <c r="S23" s="925"/>
      <c r="T23" s="925"/>
      <c r="U23" s="925"/>
      <c r="V23" s="942"/>
      <c r="W23" s="924">
        <v>8.6999999999999993</v>
      </c>
      <c r="X23" s="925"/>
      <c r="Y23" s="925"/>
      <c r="Z23" s="925"/>
      <c r="AA23" s="925"/>
      <c r="AB23" s="925"/>
      <c r="AC23" s="942"/>
      <c r="AD23" s="979" t="s">
        <v>675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604</v>
      </c>
      <c r="H24" s="961"/>
      <c r="I24" s="961"/>
      <c r="J24" s="961"/>
      <c r="K24" s="961"/>
      <c r="L24" s="961"/>
      <c r="M24" s="961"/>
      <c r="N24" s="961"/>
      <c r="O24" s="962"/>
      <c r="P24" s="657">
        <v>0.2</v>
      </c>
      <c r="Q24" s="658"/>
      <c r="R24" s="658"/>
      <c r="S24" s="658"/>
      <c r="T24" s="658"/>
      <c r="U24" s="658"/>
      <c r="V24" s="659"/>
      <c r="W24" s="657">
        <v>0.2</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605</v>
      </c>
      <c r="H25" s="961"/>
      <c r="I25" s="961"/>
      <c r="J25" s="961"/>
      <c r="K25" s="961"/>
      <c r="L25" s="961"/>
      <c r="M25" s="961"/>
      <c r="N25" s="961"/>
      <c r="O25" s="962"/>
      <c r="P25" s="657">
        <v>0.1</v>
      </c>
      <c r="Q25" s="658"/>
      <c r="R25" s="658"/>
      <c r="S25" s="658"/>
      <c r="T25" s="658"/>
      <c r="U25" s="658"/>
      <c r="V25" s="659"/>
      <c r="W25" s="657">
        <v>0.1</v>
      </c>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606</v>
      </c>
      <c r="H26" s="961"/>
      <c r="I26" s="961"/>
      <c r="J26" s="961"/>
      <c r="K26" s="961"/>
      <c r="L26" s="961"/>
      <c r="M26" s="961"/>
      <c r="N26" s="961"/>
      <c r="O26" s="962"/>
      <c r="P26" s="657">
        <v>0</v>
      </c>
      <c r="Q26" s="658"/>
      <c r="R26" s="658"/>
      <c r="S26" s="658"/>
      <c r="T26" s="658"/>
      <c r="U26" s="658"/>
      <c r="V26" s="659"/>
      <c r="W26" s="657">
        <v>0</v>
      </c>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7">
        <f>AK13</f>
        <v>9</v>
      </c>
      <c r="Q29" s="658"/>
      <c r="R29" s="658"/>
      <c r="S29" s="658"/>
      <c r="T29" s="658"/>
      <c r="U29" s="658"/>
      <c r="V29" s="659"/>
      <c r="W29" s="938">
        <f>AR13</f>
        <v>9</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20" t="s">
        <v>527</v>
      </c>
      <c r="AN30" s="920"/>
      <c r="AO30" s="920"/>
      <c r="AP30" s="860"/>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15">
      <c r="A32" s="403"/>
      <c r="B32" s="401"/>
      <c r="C32" s="401"/>
      <c r="D32" s="401"/>
      <c r="E32" s="401"/>
      <c r="F32" s="402"/>
      <c r="G32" s="564" t="s">
        <v>607</v>
      </c>
      <c r="H32" s="565"/>
      <c r="I32" s="565"/>
      <c r="J32" s="565"/>
      <c r="K32" s="565"/>
      <c r="L32" s="565"/>
      <c r="M32" s="565"/>
      <c r="N32" s="565"/>
      <c r="O32" s="566"/>
      <c r="P32" s="105" t="s">
        <v>608</v>
      </c>
      <c r="Q32" s="105"/>
      <c r="R32" s="105"/>
      <c r="S32" s="105"/>
      <c r="T32" s="105"/>
      <c r="U32" s="105"/>
      <c r="V32" s="105"/>
      <c r="W32" s="105"/>
      <c r="X32" s="106"/>
      <c r="Y32" s="471" t="s">
        <v>12</v>
      </c>
      <c r="Z32" s="531"/>
      <c r="AA32" s="532"/>
      <c r="AB32" s="461" t="s">
        <v>583</v>
      </c>
      <c r="AC32" s="461"/>
      <c r="AD32" s="461"/>
      <c r="AE32" s="218">
        <v>2755</v>
      </c>
      <c r="AF32" s="219"/>
      <c r="AG32" s="219"/>
      <c r="AH32" s="219"/>
      <c r="AI32" s="218">
        <v>2686</v>
      </c>
      <c r="AJ32" s="219"/>
      <c r="AK32" s="219"/>
      <c r="AL32" s="219"/>
      <c r="AM32" s="218">
        <v>2784</v>
      </c>
      <c r="AN32" s="219"/>
      <c r="AO32" s="219"/>
      <c r="AP32" s="219"/>
      <c r="AQ32" s="340" t="s">
        <v>582</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3199</v>
      </c>
      <c r="AF33" s="219"/>
      <c r="AG33" s="219"/>
      <c r="AH33" s="219"/>
      <c r="AI33" s="218">
        <v>2800</v>
      </c>
      <c r="AJ33" s="219"/>
      <c r="AK33" s="219"/>
      <c r="AL33" s="219"/>
      <c r="AM33" s="218">
        <v>2800</v>
      </c>
      <c r="AN33" s="219"/>
      <c r="AO33" s="219"/>
      <c r="AP33" s="219"/>
      <c r="AQ33" s="340" t="s">
        <v>582</v>
      </c>
      <c r="AR33" s="207"/>
      <c r="AS33" s="207"/>
      <c r="AT33" s="341"/>
      <c r="AU33" s="219">
        <v>2800</v>
      </c>
      <c r="AV33" s="219"/>
      <c r="AW33" s="219"/>
      <c r="AX33" s="221"/>
    </row>
    <row r="34" spans="1:50" ht="42.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86.1</v>
      </c>
      <c r="AF34" s="219"/>
      <c r="AG34" s="219"/>
      <c r="AH34" s="219"/>
      <c r="AI34" s="218">
        <v>95.9</v>
      </c>
      <c r="AJ34" s="219"/>
      <c r="AK34" s="219"/>
      <c r="AL34" s="219"/>
      <c r="AM34" s="218">
        <v>99.4</v>
      </c>
      <c r="AN34" s="219"/>
      <c r="AO34" s="219"/>
      <c r="AP34" s="219"/>
      <c r="AQ34" s="340" t="s">
        <v>577</v>
      </c>
      <c r="AR34" s="207"/>
      <c r="AS34" s="207"/>
      <c r="AT34" s="341"/>
      <c r="AU34" s="219" t="s">
        <v>582</v>
      </c>
      <c r="AV34" s="219"/>
      <c r="AW34" s="219"/>
      <c r="AX34" s="221"/>
    </row>
    <row r="35" spans="1:50" ht="23.25" customHeight="1" x14ac:dyDescent="0.15">
      <c r="A35" s="226" t="s">
        <v>505</v>
      </c>
      <c r="B35" s="227"/>
      <c r="C35" s="227"/>
      <c r="D35" s="227"/>
      <c r="E35" s="227"/>
      <c r="F35" s="228"/>
      <c r="G35" s="232" t="s">
        <v>609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10972</v>
      </c>
      <c r="AF101" s="219"/>
      <c r="AG101" s="219"/>
      <c r="AH101" s="220"/>
      <c r="AI101" s="218">
        <v>21607</v>
      </c>
      <c r="AJ101" s="219"/>
      <c r="AK101" s="219"/>
      <c r="AL101" s="220"/>
      <c r="AM101" s="218">
        <v>19673</v>
      </c>
      <c r="AN101" s="219"/>
      <c r="AO101" s="219"/>
      <c r="AP101" s="220"/>
      <c r="AQ101" s="218" t="s">
        <v>639</v>
      </c>
      <c r="AR101" s="219"/>
      <c r="AS101" s="219"/>
      <c r="AT101" s="220"/>
      <c r="AU101" s="218" t="s">
        <v>674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17050</v>
      </c>
      <c r="AF102" s="418"/>
      <c r="AG102" s="418"/>
      <c r="AH102" s="418"/>
      <c r="AI102" s="418">
        <v>19000</v>
      </c>
      <c r="AJ102" s="418"/>
      <c r="AK102" s="418"/>
      <c r="AL102" s="418"/>
      <c r="AM102" s="418">
        <v>19000</v>
      </c>
      <c r="AN102" s="418"/>
      <c r="AO102" s="418"/>
      <c r="AP102" s="418"/>
      <c r="AQ102" s="273">
        <v>18000</v>
      </c>
      <c r="AR102" s="274"/>
      <c r="AS102" s="274"/>
      <c r="AT102" s="319"/>
      <c r="AU102" s="273">
        <v>17000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v>19</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218">
        <v>1815</v>
      </c>
      <c r="AF116" s="219"/>
      <c r="AG116" s="219"/>
      <c r="AH116" s="220"/>
      <c r="AI116" s="418">
        <v>1489</v>
      </c>
      <c r="AJ116" s="418"/>
      <c r="AK116" s="418"/>
      <c r="AL116" s="418"/>
      <c r="AM116" s="418">
        <v>1437</v>
      </c>
      <c r="AN116" s="418"/>
      <c r="AO116" s="418"/>
      <c r="AP116" s="418"/>
      <c r="AQ116" s="218">
        <v>3214</v>
      </c>
      <c r="AR116" s="219"/>
      <c r="AS116" s="219"/>
      <c r="AT116" s="219"/>
      <c r="AU116" s="219"/>
      <c r="AV116" s="219"/>
      <c r="AW116" s="219"/>
      <c r="AX116" s="221"/>
    </row>
    <row r="117" spans="1:50" ht="27.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615</v>
      </c>
      <c r="AC117" s="473"/>
      <c r="AD117" s="474"/>
      <c r="AE117" s="900" t="s">
        <v>613</v>
      </c>
      <c r="AF117" s="901"/>
      <c r="AG117" s="901"/>
      <c r="AH117" s="902"/>
      <c r="AI117" s="551" t="s">
        <v>614</v>
      </c>
      <c r="AJ117" s="551"/>
      <c r="AK117" s="551"/>
      <c r="AL117" s="551"/>
      <c r="AM117" s="551" t="s">
        <v>668</v>
      </c>
      <c r="AN117" s="551"/>
      <c r="AO117" s="551"/>
      <c r="AP117" s="551"/>
      <c r="AQ117" s="551" t="s">
        <v>640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565</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8.2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34</v>
      </c>
      <c r="AV133" s="200"/>
      <c r="AW133" s="133" t="s">
        <v>300</v>
      </c>
      <c r="AX133" s="195"/>
    </row>
    <row r="134" spans="1:50" ht="29.2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928</v>
      </c>
      <c r="AF134" s="207"/>
      <c r="AG134" s="207"/>
      <c r="AH134" s="207"/>
      <c r="AI134" s="206">
        <v>978</v>
      </c>
      <c r="AJ134" s="207"/>
      <c r="AK134" s="207"/>
      <c r="AL134" s="207"/>
      <c r="AM134" s="206">
        <v>909</v>
      </c>
      <c r="AN134" s="207"/>
      <c r="AO134" s="207"/>
      <c r="AP134" s="207"/>
      <c r="AQ134" s="206" t="s">
        <v>576</v>
      </c>
      <c r="AR134" s="207"/>
      <c r="AS134" s="207"/>
      <c r="AT134" s="207"/>
      <c r="AU134" s="206" t="s">
        <v>637</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576</v>
      </c>
      <c r="AF135" s="207"/>
      <c r="AG135" s="207"/>
      <c r="AH135" s="207"/>
      <c r="AI135" s="206">
        <v>929</v>
      </c>
      <c r="AJ135" s="207"/>
      <c r="AK135" s="207"/>
      <c r="AL135" s="207"/>
      <c r="AM135" s="206">
        <v>948</v>
      </c>
      <c r="AN135" s="207"/>
      <c r="AO135" s="207"/>
      <c r="AP135" s="207"/>
      <c r="AQ135" s="206" t="s">
        <v>577</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577</v>
      </c>
      <c r="AR137" s="199"/>
      <c r="AS137" s="133" t="s">
        <v>355</v>
      </c>
      <c r="AT137" s="134"/>
      <c r="AU137" s="200">
        <v>34</v>
      </c>
      <c r="AV137" s="200"/>
      <c r="AW137" s="133" t="s">
        <v>300</v>
      </c>
      <c r="AX137" s="195"/>
    </row>
    <row r="138" spans="1:50" ht="28.5"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585</v>
      </c>
      <c r="AC138" s="205"/>
      <c r="AD138" s="205"/>
      <c r="AE138" s="206">
        <v>117910</v>
      </c>
      <c r="AF138" s="835"/>
      <c r="AG138" s="835"/>
      <c r="AH138" s="836"/>
      <c r="AI138" s="206">
        <v>120460</v>
      </c>
      <c r="AJ138" s="207"/>
      <c r="AK138" s="207"/>
      <c r="AL138" s="207"/>
      <c r="AM138" s="206">
        <v>127329</v>
      </c>
      <c r="AN138" s="207"/>
      <c r="AO138" s="207"/>
      <c r="AP138" s="207"/>
      <c r="AQ138" s="206" t="s">
        <v>577</v>
      </c>
      <c r="AR138" s="207"/>
      <c r="AS138" s="207"/>
      <c r="AT138" s="207"/>
      <c r="AU138" s="206" t="s">
        <v>577</v>
      </c>
      <c r="AV138" s="207"/>
      <c r="AW138" s="207"/>
      <c r="AX138" s="208"/>
    </row>
    <row r="139" spans="1:50" ht="28.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585</v>
      </c>
      <c r="AC139" s="213"/>
      <c r="AD139" s="213"/>
      <c r="AE139" s="206" t="s">
        <v>577</v>
      </c>
      <c r="AF139" s="207"/>
      <c r="AG139" s="207"/>
      <c r="AH139" s="207"/>
      <c r="AI139" s="206">
        <v>101639</v>
      </c>
      <c r="AJ139" s="207"/>
      <c r="AK139" s="207"/>
      <c r="AL139" s="207"/>
      <c r="AM139" s="206">
        <v>119255</v>
      </c>
      <c r="AN139" s="207"/>
      <c r="AO139" s="207"/>
      <c r="AP139" s="207"/>
      <c r="AQ139" s="206" t="s">
        <v>577</v>
      </c>
      <c r="AR139" s="207"/>
      <c r="AS139" s="207"/>
      <c r="AT139" s="207"/>
      <c r="AU139" s="206">
        <v>114437</v>
      </c>
      <c r="AV139" s="207"/>
      <c r="AW139" s="207"/>
      <c r="AX139" s="208"/>
    </row>
    <row r="140" spans="1:50" ht="19.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9.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9.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9.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9.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9.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9.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9.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9.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9.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9.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9.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9.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9.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9.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9.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9.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9.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9.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9.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9.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9.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9.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9.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9.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9.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9.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9.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9.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9.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9.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9.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9.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575</v>
      </c>
      <c r="K430" s="906"/>
      <c r="L430" s="906"/>
      <c r="M430" s="906"/>
      <c r="N430" s="906"/>
      <c r="O430" s="906"/>
      <c r="P430" s="906"/>
      <c r="Q430" s="906"/>
      <c r="R430" s="906"/>
      <c r="S430" s="906"/>
      <c r="T430" s="907"/>
      <c r="U430" s="588" t="s">
        <v>590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591</v>
      </c>
      <c r="AF433" s="207"/>
      <c r="AG433" s="207"/>
      <c r="AH433" s="207"/>
      <c r="AI433" s="340" t="s">
        <v>592</v>
      </c>
      <c r="AJ433" s="207"/>
      <c r="AK433" s="207"/>
      <c r="AL433" s="207"/>
      <c r="AM433" s="340" t="s">
        <v>577</v>
      </c>
      <c r="AN433" s="207"/>
      <c r="AO433" s="207"/>
      <c r="AP433" s="341"/>
      <c r="AQ433" s="340" t="s">
        <v>591</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40" t="s">
        <v>581</v>
      </c>
      <c r="AF434" s="207"/>
      <c r="AG434" s="207"/>
      <c r="AH434" s="341"/>
      <c r="AI434" s="340" t="s">
        <v>577</v>
      </c>
      <c r="AJ434" s="207"/>
      <c r="AK434" s="207"/>
      <c r="AL434" s="207"/>
      <c r="AM434" s="340" t="s">
        <v>592</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591</v>
      </c>
      <c r="AF435" s="207"/>
      <c r="AG435" s="207"/>
      <c r="AH435" s="341"/>
      <c r="AI435" s="340" t="s">
        <v>592</v>
      </c>
      <c r="AJ435" s="207"/>
      <c r="AK435" s="207"/>
      <c r="AL435" s="207"/>
      <c r="AM435" s="340" t="s">
        <v>593</v>
      </c>
      <c r="AN435" s="207"/>
      <c r="AO435" s="207"/>
      <c r="AP435" s="341"/>
      <c r="AQ435" s="340" t="s">
        <v>581</v>
      </c>
      <c r="AR435" s="207"/>
      <c r="AS435" s="207"/>
      <c r="AT435" s="341"/>
      <c r="AU435" s="207" t="s">
        <v>577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591</v>
      </c>
      <c r="AF437" s="200"/>
      <c r="AG437" s="133" t="s">
        <v>355</v>
      </c>
      <c r="AH437" s="134"/>
      <c r="AI437" s="156"/>
      <c r="AJ437" s="156"/>
      <c r="AK437" s="156"/>
      <c r="AL437" s="154"/>
      <c r="AM437" s="156"/>
      <c r="AN437" s="156"/>
      <c r="AO437" s="156"/>
      <c r="AP437" s="154"/>
      <c r="AQ437" s="590" t="s">
        <v>591</v>
      </c>
      <c r="AR437" s="200"/>
      <c r="AS437" s="133" t="s">
        <v>355</v>
      </c>
      <c r="AT437" s="134"/>
      <c r="AU437" s="200" t="s">
        <v>591</v>
      </c>
      <c r="AV437" s="200"/>
      <c r="AW437" s="133" t="s">
        <v>300</v>
      </c>
      <c r="AX437" s="195"/>
    </row>
    <row r="438" spans="1:50" ht="23.25" customHeight="1" x14ac:dyDescent="0.15">
      <c r="A438" s="189"/>
      <c r="B438" s="186"/>
      <c r="C438" s="180"/>
      <c r="D438" s="186"/>
      <c r="E438" s="342"/>
      <c r="F438" s="343"/>
      <c r="G438" s="104" t="s">
        <v>581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577</v>
      </c>
      <c r="AC438" s="213"/>
      <c r="AD438" s="213"/>
      <c r="AE438" s="340" t="s">
        <v>592</v>
      </c>
      <c r="AF438" s="207"/>
      <c r="AG438" s="207"/>
      <c r="AH438" s="207"/>
      <c r="AI438" s="340" t="s">
        <v>593</v>
      </c>
      <c r="AJ438" s="207"/>
      <c r="AK438" s="207"/>
      <c r="AL438" s="207"/>
      <c r="AM438" s="340" t="s">
        <v>577</v>
      </c>
      <c r="AN438" s="207"/>
      <c r="AO438" s="207"/>
      <c r="AP438" s="341"/>
      <c r="AQ438" s="340" t="s">
        <v>592</v>
      </c>
      <c r="AR438" s="207"/>
      <c r="AS438" s="207"/>
      <c r="AT438" s="341"/>
      <c r="AU438" s="207" t="s">
        <v>577</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592</v>
      </c>
      <c r="AC439" s="205"/>
      <c r="AD439" s="205"/>
      <c r="AE439" s="340" t="s">
        <v>577</v>
      </c>
      <c r="AF439" s="207"/>
      <c r="AG439" s="207"/>
      <c r="AH439" s="341"/>
      <c r="AI439" s="340" t="s">
        <v>577</v>
      </c>
      <c r="AJ439" s="207"/>
      <c r="AK439" s="207"/>
      <c r="AL439" s="207"/>
      <c r="AM439" s="340" t="s">
        <v>577</v>
      </c>
      <c r="AN439" s="207"/>
      <c r="AO439" s="207"/>
      <c r="AP439" s="341"/>
      <c r="AQ439" s="340" t="s">
        <v>577</v>
      </c>
      <c r="AR439" s="207"/>
      <c r="AS439" s="207"/>
      <c r="AT439" s="341"/>
      <c r="AU439" s="207" t="s">
        <v>577</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577</v>
      </c>
      <c r="AF440" s="207"/>
      <c r="AG440" s="207"/>
      <c r="AH440" s="341"/>
      <c r="AI440" s="340" t="s">
        <v>577</v>
      </c>
      <c r="AJ440" s="207"/>
      <c r="AK440" s="207"/>
      <c r="AL440" s="207"/>
      <c r="AM440" s="340" t="s">
        <v>592</v>
      </c>
      <c r="AN440" s="207"/>
      <c r="AO440" s="207"/>
      <c r="AP440" s="341"/>
      <c r="AQ440" s="340" t="s">
        <v>592</v>
      </c>
      <c r="AR440" s="207"/>
      <c r="AS440" s="207"/>
      <c r="AT440" s="341"/>
      <c r="AU440" s="207" t="s">
        <v>579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0.2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0.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595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596</v>
      </c>
      <c r="AE708" s="605"/>
      <c r="AF708" s="605"/>
      <c r="AG708" s="742" t="s">
        <v>643</v>
      </c>
      <c r="AH708" s="743"/>
      <c r="AI708" s="743"/>
      <c r="AJ708" s="743"/>
      <c r="AK708" s="743"/>
      <c r="AL708" s="743"/>
      <c r="AM708" s="743"/>
      <c r="AN708" s="743"/>
      <c r="AO708" s="743"/>
      <c r="AP708" s="743"/>
      <c r="AQ708" s="743"/>
      <c r="AR708" s="743"/>
      <c r="AS708" s="743"/>
      <c r="AT708" s="743"/>
      <c r="AU708" s="743"/>
      <c r="AV708" s="743"/>
      <c r="AW708" s="743"/>
      <c r="AX708" s="744"/>
    </row>
    <row r="709" spans="1:50" ht="5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597</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3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670</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644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621</v>
      </c>
      <c r="AE713" s="329"/>
      <c r="AF713" s="663"/>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599</v>
      </c>
      <c r="AH714" s="737"/>
      <c r="AI714" s="737"/>
      <c r="AJ714" s="737"/>
      <c r="AK714" s="737"/>
      <c r="AL714" s="737"/>
      <c r="AM714" s="737"/>
      <c r="AN714" s="737"/>
      <c r="AO714" s="737"/>
      <c r="AP714" s="737"/>
      <c r="AQ714" s="737"/>
      <c r="AR714" s="737"/>
      <c r="AS714" s="737"/>
      <c r="AT714" s="737"/>
      <c r="AU714" s="737"/>
      <c r="AV714" s="737"/>
      <c r="AW714" s="737"/>
      <c r="AX714" s="738"/>
    </row>
    <row r="715" spans="1:50" ht="71.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669</v>
      </c>
      <c r="AE715" s="605"/>
      <c r="AF715" s="656"/>
      <c r="AG715" s="742" t="s">
        <v>671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600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t="s">
        <v>590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t="s">
        <v>577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t="s">
        <v>579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672</v>
      </c>
      <c r="B733" s="674"/>
      <c r="C733" s="674"/>
      <c r="D733" s="674"/>
      <c r="E733" s="675"/>
      <c r="F733" s="637" t="s">
        <v>673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549</v>
      </c>
      <c r="B737" s="210"/>
      <c r="C737" s="210"/>
      <c r="D737" s="211"/>
      <c r="E737" s="995" t="s">
        <v>625</v>
      </c>
      <c r="F737" s="995"/>
      <c r="G737" s="995"/>
      <c r="H737" s="995"/>
      <c r="I737" s="995"/>
      <c r="J737" s="995"/>
      <c r="K737" s="995"/>
      <c r="L737" s="995"/>
      <c r="M737" s="995"/>
      <c r="N737" s="365" t="s">
        <v>542</v>
      </c>
      <c r="O737" s="365"/>
      <c r="P737" s="365"/>
      <c r="Q737" s="365"/>
      <c r="R737" s="995" t="s">
        <v>626</v>
      </c>
      <c r="S737" s="995"/>
      <c r="T737" s="995"/>
      <c r="U737" s="995"/>
      <c r="V737" s="995"/>
      <c r="W737" s="995"/>
      <c r="X737" s="995"/>
      <c r="Y737" s="995"/>
      <c r="Z737" s="995"/>
      <c r="AA737" s="365" t="s">
        <v>541</v>
      </c>
      <c r="AB737" s="365"/>
      <c r="AC737" s="365"/>
      <c r="AD737" s="365"/>
      <c r="AE737" s="995" t="s">
        <v>627</v>
      </c>
      <c r="AF737" s="995"/>
      <c r="AG737" s="995"/>
      <c r="AH737" s="995"/>
      <c r="AI737" s="995"/>
      <c r="AJ737" s="995"/>
      <c r="AK737" s="995"/>
      <c r="AL737" s="995"/>
      <c r="AM737" s="995"/>
      <c r="AN737" s="365" t="s">
        <v>540</v>
      </c>
      <c r="AO737" s="365"/>
      <c r="AP737" s="365"/>
      <c r="AQ737" s="365"/>
      <c r="AR737" s="987" t="s">
        <v>628</v>
      </c>
      <c r="AS737" s="988"/>
      <c r="AT737" s="988"/>
      <c r="AU737" s="988"/>
      <c r="AV737" s="988"/>
      <c r="AW737" s="988"/>
      <c r="AX737" s="989"/>
      <c r="AY737" s="89"/>
      <c r="AZ737" s="89"/>
    </row>
    <row r="738" spans="1:52" ht="24.75" customHeight="1" x14ac:dyDescent="0.15">
      <c r="A738" s="996" t="s">
        <v>539</v>
      </c>
      <c r="B738" s="210"/>
      <c r="C738" s="210"/>
      <c r="D738" s="211"/>
      <c r="E738" s="995" t="s">
        <v>629</v>
      </c>
      <c r="F738" s="995"/>
      <c r="G738" s="995"/>
      <c r="H738" s="995"/>
      <c r="I738" s="995"/>
      <c r="J738" s="995"/>
      <c r="K738" s="995"/>
      <c r="L738" s="995"/>
      <c r="M738" s="995"/>
      <c r="N738" s="365" t="s">
        <v>538</v>
      </c>
      <c r="O738" s="365"/>
      <c r="P738" s="365"/>
      <c r="Q738" s="365"/>
      <c r="R738" s="995" t="s">
        <v>630</v>
      </c>
      <c r="S738" s="995"/>
      <c r="T738" s="995"/>
      <c r="U738" s="995"/>
      <c r="V738" s="995"/>
      <c r="W738" s="995"/>
      <c r="X738" s="995"/>
      <c r="Y738" s="995"/>
      <c r="Z738" s="995"/>
      <c r="AA738" s="365" t="s">
        <v>537</v>
      </c>
      <c r="AB738" s="365"/>
      <c r="AC738" s="365"/>
      <c r="AD738" s="365"/>
      <c r="AE738" s="995" t="s">
        <v>631</v>
      </c>
      <c r="AF738" s="995"/>
      <c r="AG738" s="995"/>
      <c r="AH738" s="995"/>
      <c r="AI738" s="995"/>
      <c r="AJ738" s="995"/>
      <c r="AK738" s="995"/>
      <c r="AL738" s="995"/>
      <c r="AM738" s="995"/>
      <c r="AN738" s="365" t="s">
        <v>533</v>
      </c>
      <c r="AO738" s="365"/>
      <c r="AP738" s="365"/>
      <c r="AQ738" s="365"/>
      <c r="AR738" s="987" t="s">
        <v>638</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380</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645</v>
      </c>
      <c r="H781" s="671"/>
      <c r="I781" s="671"/>
      <c r="J781" s="671"/>
      <c r="K781" s="672"/>
      <c r="L781" s="664" t="s">
        <v>646</v>
      </c>
      <c r="M781" s="665"/>
      <c r="N781" s="665"/>
      <c r="O781" s="665"/>
      <c r="P781" s="665"/>
      <c r="Q781" s="665"/>
      <c r="R781" s="665"/>
      <c r="S781" s="665"/>
      <c r="T781" s="665"/>
      <c r="U781" s="665"/>
      <c r="V781" s="665"/>
      <c r="W781" s="665"/>
      <c r="X781" s="666"/>
      <c r="Y781" s="388">
        <v>1.8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654</v>
      </c>
      <c r="D837" s="347"/>
      <c r="E837" s="347"/>
      <c r="F837" s="347"/>
      <c r="G837" s="347"/>
      <c r="H837" s="347"/>
      <c r="I837" s="347"/>
      <c r="J837" s="348">
        <v>1010001129704</v>
      </c>
      <c r="K837" s="349"/>
      <c r="L837" s="349"/>
      <c r="M837" s="349"/>
      <c r="N837" s="349"/>
      <c r="O837" s="349"/>
      <c r="P837" s="362" t="s">
        <v>652</v>
      </c>
      <c r="Q837" s="350"/>
      <c r="R837" s="350"/>
      <c r="S837" s="350"/>
      <c r="T837" s="350"/>
      <c r="U837" s="350"/>
      <c r="V837" s="350"/>
      <c r="W837" s="350"/>
      <c r="X837" s="350"/>
      <c r="Y837" s="351">
        <v>1.8</v>
      </c>
      <c r="Z837" s="352"/>
      <c r="AA837" s="352"/>
      <c r="AB837" s="353"/>
      <c r="AC837" s="363" t="s">
        <v>497</v>
      </c>
      <c r="AD837" s="371"/>
      <c r="AE837" s="371"/>
      <c r="AF837" s="371"/>
      <c r="AG837" s="371"/>
      <c r="AH837" s="372">
        <v>13</v>
      </c>
      <c r="AI837" s="373"/>
      <c r="AJ837" s="373"/>
      <c r="AK837" s="373"/>
      <c r="AL837" s="357">
        <v>63.3</v>
      </c>
      <c r="AM837" s="358"/>
      <c r="AN837" s="358"/>
      <c r="AO837" s="359"/>
      <c r="AP837" s="360" t="s">
        <v>601</v>
      </c>
      <c r="AQ837" s="360"/>
      <c r="AR837" s="360"/>
      <c r="AS837" s="360"/>
      <c r="AT837" s="360"/>
      <c r="AU837" s="360"/>
      <c r="AV837" s="360"/>
      <c r="AW837" s="360"/>
      <c r="AX837" s="360"/>
    </row>
    <row r="838" spans="1:50" ht="30" customHeight="1" x14ac:dyDescent="0.15">
      <c r="A838" s="376">
        <v>2</v>
      </c>
      <c r="B838" s="376">
        <v>1</v>
      </c>
      <c r="C838" s="361" t="s">
        <v>647</v>
      </c>
      <c r="D838" s="347"/>
      <c r="E838" s="347"/>
      <c r="F838" s="347"/>
      <c r="G838" s="347"/>
      <c r="H838" s="347"/>
      <c r="I838" s="347"/>
      <c r="J838" s="348">
        <v>2010501030336</v>
      </c>
      <c r="K838" s="349"/>
      <c r="L838" s="349"/>
      <c r="M838" s="349"/>
      <c r="N838" s="349"/>
      <c r="O838" s="349"/>
      <c r="P838" s="362" t="s">
        <v>653</v>
      </c>
      <c r="Q838" s="350"/>
      <c r="R838" s="350"/>
      <c r="S838" s="350"/>
      <c r="T838" s="350"/>
      <c r="U838" s="350"/>
      <c r="V838" s="350"/>
      <c r="W838" s="350"/>
      <c r="X838" s="350"/>
      <c r="Y838" s="351">
        <v>0.9</v>
      </c>
      <c r="Z838" s="352"/>
      <c r="AA838" s="352"/>
      <c r="AB838" s="353"/>
      <c r="AC838" s="363" t="s">
        <v>503</v>
      </c>
      <c r="AD838" s="363"/>
      <c r="AE838" s="363"/>
      <c r="AF838" s="363"/>
      <c r="AG838" s="363"/>
      <c r="AH838" s="372" t="s">
        <v>655</v>
      </c>
      <c r="AI838" s="373"/>
      <c r="AJ838" s="373"/>
      <c r="AK838" s="373"/>
      <c r="AL838" s="357" t="s">
        <v>661</v>
      </c>
      <c r="AM838" s="358"/>
      <c r="AN838" s="358"/>
      <c r="AO838" s="359"/>
      <c r="AP838" s="360" t="s">
        <v>657</v>
      </c>
      <c r="AQ838" s="360"/>
      <c r="AR838" s="360"/>
      <c r="AS838" s="360"/>
      <c r="AT838" s="360"/>
      <c r="AU838" s="360"/>
      <c r="AV838" s="360"/>
      <c r="AW838" s="360"/>
      <c r="AX838" s="360"/>
    </row>
    <row r="839" spans="1:50" ht="30" customHeight="1" x14ac:dyDescent="0.15">
      <c r="A839" s="376">
        <v>3</v>
      </c>
      <c r="B839" s="376">
        <v>1</v>
      </c>
      <c r="C839" s="361" t="s">
        <v>650</v>
      </c>
      <c r="D839" s="347"/>
      <c r="E839" s="347"/>
      <c r="F839" s="347"/>
      <c r="G839" s="347"/>
      <c r="H839" s="347"/>
      <c r="I839" s="347"/>
      <c r="J839" s="348">
        <v>4011401002621</v>
      </c>
      <c r="K839" s="349"/>
      <c r="L839" s="349"/>
      <c r="M839" s="349"/>
      <c r="N839" s="349"/>
      <c r="O839" s="349"/>
      <c r="P839" s="362" t="s">
        <v>651</v>
      </c>
      <c r="Q839" s="350"/>
      <c r="R839" s="350"/>
      <c r="S839" s="350"/>
      <c r="T839" s="350"/>
      <c r="U839" s="350"/>
      <c r="V839" s="350"/>
      <c r="W839" s="350"/>
      <c r="X839" s="350"/>
      <c r="Y839" s="351">
        <v>0.5</v>
      </c>
      <c r="Z839" s="352"/>
      <c r="AA839" s="352"/>
      <c r="AB839" s="353"/>
      <c r="AC839" s="363" t="s">
        <v>503</v>
      </c>
      <c r="AD839" s="363"/>
      <c r="AE839" s="363"/>
      <c r="AF839" s="363"/>
      <c r="AG839" s="363"/>
      <c r="AH839" s="355" t="s">
        <v>656</v>
      </c>
      <c r="AI839" s="356"/>
      <c r="AJ839" s="356"/>
      <c r="AK839" s="356"/>
      <c r="AL839" s="357" t="s">
        <v>662</v>
      </c>
      <c r="AM839" s="358"/>
      <c r="AN839" s="358"/>
      <c r="AO839" s="359"/>
      <c r="AP839" s="360" t="s">
        <v>658</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6011205000217</v>
      </c>
      <c r="K840" s="349"/>
      <c r="L840" s="349"/>
      <c r="M840" s="349"/>
      <c r="N840" s="349"/>
      <c r="O840" s="349"/>
      <c r="P840" s="362" t="s">
        <v>649</v>
      </c>
      <c r="Q840" s="350"/>
      <c r="R840" s="350"/>
      <c r="S840" s="350"/>
      <c r="T840" s="350"/>
      <c r="U840" s="350"/>
      <c r="V840" s="350"/>
      <c r="W840" s="350"/>
      <c r="X840" s="350"/>
      <c r="Y840" s="351">
        <v>0.4</v>
      </c>
      <c r="Z840" s="352"/>
      <c r="AA840" s="352"/>
      <c r="AB840" s="353"/>
      <c r="AC840" s="363" t="s">
        <v>503</v>
      </c>
      <c r="AD840" s="363"/>
      <c r="AE840" s="363"/>
      <c r="AF840" s="363"/>
      <c r="AG840" s="363"/>
      <c r="AH840" s="355" t="s">
        <v>656</v>
      </c>
      <c r="AI840" s="356"/>
      <c r="AJ840" s="356"/>
      <c r="AK840" s="356"/>
      <c r="AL840" s="357" t="s">
        <v>663</v>
      </c>
      <c r="AM840" s="358"/>
      <c r="AN840" s="358"/>
      <c r="AO840" s="359"/>
      <c r="AP840" s="360" t="s">
        <v>659</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602</v>
      </c>
      <c r="K1102" s="349"/>
      <c r="L1102" s="349"/>
      <c r="M1102" s="349"/>
      <c r="N1102" s="349"/>
      <c r="O1102" s="349"/>
      <c r="P1102" s="362" t="s">
        <v>602</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577</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高齢社会対策、少子化社会対策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2019-08-29T13:13:16Z</cp:lastPrinted>
  <dcterms:created xsi:type="dcterms:W3CDTF">2012-03-13T00:50:25Z</dcterms:created>
  <dcterms:modified xsi:type="dcterms:W3CDTF">2019-08-29T13:13:19Z</dcterms:modified>
</cp:coreProperties>
</file>