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情報共有2019\賃構調査関係\★統計総務係（人事・給与情報含む）★\④予算関係\行政事業レビューシート\R21105 行政事業レビューシートの記載の確認等について（過去５年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<sst xmlns="http://schemas.openxmlformats.org/spreadsheetml/2006/main" count="2914" uniqueCount="682">
  <si>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</si>
  <si>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</si>
  <si>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</si>
  <si>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</si>
  <si>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</si>
  <si>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</si>
  <si>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</si>
  <si>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</si>
  <si>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</si>
  <si>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</si>
  <si>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</si>
  <si>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</si>
  <si>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</si>
  <si>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</si>
  <si>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</si>
  <si>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</si>
  <si>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</si>
  <si>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</si>
  <si>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</si>
  <si>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</si>
  <si>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</si>
  <si>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</si>
  <si>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</si>
  <si>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</si>
  <si>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</si>
  <si>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</si>
  <si>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</si>
  <si>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</si>
  <si>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</si>
  <si>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</si>
  <si>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</si>
  <si>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</si>
  <si>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</si>
  <si>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</si>
  <si>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</si>
  <si>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</si>
  <si>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</si>
  <si>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</si>
  <si>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</si>
  <si>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</si>
  <si>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</si>
  <si>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</si>
  <si>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</si>
  <si>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</si>
  <si>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</si>
  <si>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</si>
  <si>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</si>
  <si>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</si>
  <si>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</si>
  <si>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</si>
  <si>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</si>
  <si>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</si>
  <si>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</si>
  <si>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</si>
  <si>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</si>
  <si>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</si>
  <si>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</si>
  <si>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</si>
  <si>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</si>
  <si>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</si>
  <si>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</si>
  <si>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</si>
  <si>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</si>
  <si>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</si>
  <si>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</si>
  <si>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</si>
  <si>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</si>
  <si>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</si>
  <si>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</si>
  <si>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</si>
  <si>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</si>
  <si>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</si>
  <si>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</si>
  <si>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</si>
  <si>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</si>
  <si>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</si>
  <si>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</si>
  <si>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</si>
  <si>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</si>
  <si>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</si>
  <si>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</si>
  <si>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</si>
  <si>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</si>
  <si>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</si>
  <si>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</si>
  <si>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</si>
  <si>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</si>
  <si>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</si>
  <si>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</si>
  <si>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</si>
  <si>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</si>
  <si>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</si>
  <si>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</si>
  <si>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</si>
  <si>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</si>
  <si>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</si>
  <si>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</si>
  <si>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</si>
  <si>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</si>
  <si>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</si>
  <si>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</si>
  <si>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</si>
  <si>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</si>
  <si>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</si>
  <si>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</si>
  <si>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</si>
  <si>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</si>
  <si>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</si>
  <si>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</si>
  <si>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</si>
  <si>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</si>
  <si>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</si>
  <si>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</si>
  <si>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</si>
  <si>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</si>
  <si>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</si>
  <si>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</si>
  <si>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</si>
  <si>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</si>
  <si>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</si>
  <si>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</si>
  <si>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</si>
  <si>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</si>
  <si>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</si>
  <si>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</si>
  <si>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</si>
  <si>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</si>
  <si>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</si>
  <si>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</si>
  <si>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</si>
  <si>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</si>
  <si>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</si>
  <si>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</si>
  <si>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</si>
  <si>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</si>
  <si>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</si>
  <si>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</si>
  <si>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</si>
  <si>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</si>
  <si>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</si>
  <si>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</si>
  <si>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</si>
  <si>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</si>
  <si>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</si>
  <si>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</si>
  <si>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</si>
  <si>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</si>
  <si>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</si>
  <si>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</si>
  <si>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</si>
  <si>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</si>
  <si>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</si>
  <si>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</si>
  <si>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</si>
  <si>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</si>
  <si>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</si>
  <si>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</si>
  <si>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</si>
  <si>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</si>
  <si>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</si>
  <si>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</si>
  <si>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</si>
  <si>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</si>
  <si>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</si>
  <si>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</si>
  <si>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</si>
  <si>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</si>
  <si>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</si>
  <si>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</si>
  <si>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</si>
  <si>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</si>
  <si>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</si>
  <si>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</si>
  <si>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</si>
  <si>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</si>
  <si>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</si>
  <si>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</si>
  <si>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</si>
  <si>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</si>
  <si>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</si>
  <si>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</si>
  <si>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</si>
  <si>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</si>
  <si>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</si>
  <si>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</si>
  <si>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</si>
  <si>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</si>
  <si>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</si>
  <si>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</si>
  <si>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</si>
  <si>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</si>
  <si>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</si>
  <si>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</si>
  <si>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</si>
  <si>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</si>
  <si>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</si>
  <si>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</si>
  <si>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</si>
  <si>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</si>
  <si>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</si>
  <si>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</si>
  <si>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</si>
  <si>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</si>
  <si>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</si>
  <si>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</si>
  <si>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</si>
  <si>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</si>
  <si>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</si>
  <si>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</si>
  <si>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</si>
  <si>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</si>
  <si>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</si>
  <si>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</si>
  <si>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</si>
  <si>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</si>
  <si>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</si>
  <si>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</si>
  <si>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</si>
  <si>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</si>
  <si>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</si>
  <si>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</si>
  <si>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</si>
  <si>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</si>
  <si>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</si>
  <si>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</si>
  <si>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</si>
  <si>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</si>
  <si>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</si>
  <si>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</si>
  <si>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</si>
  <si>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</si>
  <si>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</si>
  <si>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</si>
  <si>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</si>
  <si>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</si>
  <si>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</si>
  <si>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</si>
  <si>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</si>
  <si>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</si>
  <si>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</si>
  <si>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</si>
  <si>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</si>
  <si>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</si>
  <si>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</si>
  <si>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</si>
  <si>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</si>
  <si>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</si>
  <si>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</si>
  <si>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</si>
  <si>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</si>
  <si>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</si>
  <si>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</si>
  <si>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</si>
  <si>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</si>
  <si>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</si>
  <si>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</si>
  <si>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</si>
  <si>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</si>
  <si>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</si>
  <si>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</si>
  <si>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</si>
  <si>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</si>
  <si>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</si>
  <si>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</si>
  <si>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</si>
  <si>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</si>
  <si>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</si>
  <si>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</si>
  <si>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</si>
  <si>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</si>
  <si>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</si>
  <si>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</si>
  <si>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</si>
  <si>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</si>
  <si>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</si>
  <si>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</si>
  <si>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</si>
  <si>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</si>
  <si>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</si>
  <si>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</si>
  <si>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</si>
  <si>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</si>
  <si>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</si>
  <si>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</si>
  <si>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</si>
  <si>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</si>
  <si>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</si>
  <si>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</si>
  <si>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</si>
  <si>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</si>
  <si>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</si>
  <si>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</si>
  <si>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</si>
  <si>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</si>
  <si>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</si>
  <si>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</si>
  <si>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</si>
  <si>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</si>
  <si>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</si>
  <si>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</si>
  <si>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</si>
  <si>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</si>
  <si>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</si>
  <si>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</si>
  <si>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</si>
  <si>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</si>
  <si>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</si>
  <si>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</si>
  <si>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</si>
  <si>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</si>
  <si>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</si>
  <si>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</si>
  <si>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</si>
  <si>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</si>
  <si>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</si>
  <si>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</si>
  <si>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</si>
  <si>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</si>
  <si>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</si>
  <si>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</si>
  <si>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</si>
  <si>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</si>
  <si>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</si>
  <si>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</si>
  <si>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</si>
  <si>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</si>
  <si>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</si>
  <si>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</si>
  <si>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</si>
  <si>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</si>
  <si>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</si>
  <si>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</si>
  <si>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</si>
  <si>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</si>
  <si>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</si>
  <si>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</si>
  <si>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</si>
  <si>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</si>
  <si>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</si>
  <si>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</si>
  <si>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</si>
  <si>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</si>
  <si>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</si>
  <si>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</si>
  <si>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</si>
  <si>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</si>
  <si>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</si>
  <si>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</si>
  <si>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</si>
  <si>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</si>
  <si>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</si>
  <si>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</si>
  <si>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</si>
  <si>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</si>
  <si>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</si>
  <si>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</si>
  <si>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</si>
  <si>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</si>
  <si>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</si>
  <si>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</si>
  <si>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</si>
  <si>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</si>
  <si>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</si>
  <si>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</si>
  <si>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</si>
  <si>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</si>
  <si>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</si>
  <si>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</si>
  <si>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</si>
  <si>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</si>
  <si>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</si>
  <si>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</si>
  <si>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</si>
  <si>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</si>
  <si>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</si>
  <si>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</si>
  <si>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</si>
  <si>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</si>
  <si>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</si>
  <si>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</si>
  <si>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</si>
  <si>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</si>
  <si>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</si>
  <si>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</si>
  <si>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</si>
  <si>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</si>
  <si>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</si>
  <si>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</si>
  <si>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</si>
  <si>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</si>
  <si>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</si>
  <si>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</si>
  <si>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</si>
  <si>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</si>
  <si>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</si>
  <si>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</si>
  <si>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</si>
  <si>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</si>
  <si>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</si>
  <si>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</si>
  <si>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</si>
  <si>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</si>
  <si>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</si>
  <si>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</si>
  <si>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</si>
  <si>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</si>
  <si>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</si>
  <si>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</si>
  <si>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</si>
  <si>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</si>
  <si>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</si>
  <si>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</si>
  <si>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</si>
  <si>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</si>
  <si>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</si>
  <si>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</si>
  <si>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</si>
  <si>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</si>
  <si>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</si>
  <si>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</si>
  <si>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</si>
  <si>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</si>
  <si>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</si>
  <si>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</si>
  <si>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</si>
  <si>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</si>
  <si>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</si>
  <si>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</si>
  <si>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</si>
  <si>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</si>
  <si>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</si>
  <si>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</si>
  <si>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</si>
  <si>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</si>
  <si>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</si>
  <si>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</si>
  <si>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</si>
  <si>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</si>
  <si>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</si>
  <si>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</si>
  <si>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</si>
  <si>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</si>
  <si>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</si>
  <si>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</si>
  <si>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</si>
  <si>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</si>
  <si>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</si>
  <si>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</si>
  <si>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</si>
  <si>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</si>
  <si>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</si>
  <si>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</si>
  <si>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</si>
  <si>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</si>
  <si>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</si>
  <si>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</si>
  <si>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</si>
  <si>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</si>
  <si>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</si>
  <si>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</si>
  <si>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</si>
  <si>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</si>
  <si>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</si>
  <si>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</si>
  <si>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</si>
  <si>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</si>
  <si>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</si>
  <si>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</si>
  <si>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</si>
  <si>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</si>
  <si>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</si>
  <si>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</si>
  <si>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</si>
  <si>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</si>
  <si>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</si>
  <si>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</si>
  <si>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</si>
  <si>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</si>
  <si>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</si>
  <si>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</si>
  <si>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</si>
  <si>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</si>
  <si>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</si>
  <si>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</si>
  <si>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</si>
  <si>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</si>
  <si>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</si>
  <si>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</si>
  <si>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</si>
  <si>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</si>
  <si>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</si>
  <si>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</si>
  <si>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</si>
  <si>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</si>
  <si>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</si>
  <si>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</si>
  <si>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</si>
  <si>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</si>
  <si>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</si>
  <si>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</si>
  <si>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</si>
  <si>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</si>
  <si>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</si>
  <si>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</si>
  <si>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</si>
  <si>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</si>
  <si>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</si>
  <si>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</si>
  <si>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</si>
  <si>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</si>
  <si>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</si>
  <si>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</si>
  <si>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</si>
  <si>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</si>
  <si>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</si>
  <si>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</si>
  <si>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</si>
  <si>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</si>
  <si>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</si>
  <si>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</si>
  <si>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</si>
  <si>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</si>
  <si>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</si>
  <si>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</si>
  <si>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</si>
  <si>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</si>
  <si>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</si>
  <si>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</si>
  <si>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</si>
  <si>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</si>
  <si>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</si>
  <si>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</si>
  <si>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</si>
  <si>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</si>
  <si>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</si>
  <si>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</si>
  <si>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</si>
  <si>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</si>
  <si>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</si>
  <si>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</si>
  <si>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</si>
  <si>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</si>
  <si>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</si>
  <si>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</si>
  <si>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</si>
  <si>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</si>
  <si>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</si>
  <si>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</si>
  <si>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</si>
  <si>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</si>
  <si>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</si>
  <si>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</si>
  <si>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</si>
  <si>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</si>
  <si>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</si>
  <si>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</si>
  <si>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</si>
  <si>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</si>
  <si>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</si>
  <si>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</si>
  <si>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</si>
  <si>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</si>
  <si>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</si>
  <si>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</si>
  <si>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</si>
  <si>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</si>
  <si>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</si>
  <si>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</si>
  <si>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</si>
  <si>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就労条件総合調査費</t>
    <rPh sb="0" eb="2">
      <t>シュウロウ</t>
    </rPh>
    <rPh sb="2" eb="4">
      <t>ジョウケン</t>
    </rPh>
    <rPh sb="4" eb="6">
      <t>ソウゴウ</t>
    </rPh>
    <rPh sb="6" eb="8">
      <t>チョウサ</t>
    </rPh>
    <rPh sb="8" eb="9">
      <t>ヒ</t>
    </rPh>
    <phoneticPr fontId="5"/>
  </si>
  <si>
    <t>賃金福祉統計室</t>
    <rPh sb="0" eb="2">
      <t>チンギン</t>
    </rPh>
    <rPh sb="2" eb="4">
      <t>フクシ</t>
    </rPh>
    <rPh sb="4" eb="6">
      <t>トウケイ</t>
    </rPh>
    <rPh sb="6" eb="7">
      <t>シツ</t>
    </rPh>
    <phoneticPr fontId="5"/>
  </si>
  <si>
    <t>○</t>
  </si>
  <si>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</si>
  <si>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「仕事と生活の調和（ワーク・ライフ・バランス）憲章」</t>
    <rPh sb="1" eb="3">
      <t>シゴト</t>
    </rPh>
    <rPh sb="4" eb="6">
      <t>セイカツ</t>
    </rPh>
    <rPh sb="7" eb="9">
      <t>チョウワ</t>
    </rPh>
    <rPh sb="23" eb="25">
      <t>ケンショウ</t>
    </rPh>
    <phoneticPr fontId="5"/>
  </si>
  <si>
    <t>主要産業における企業の労働時間制度、賃金制度等について総合的に調査し、我が国の民間企業における就労条件の現状を明らかにすることを目的とする。</t>
    <phoneticPr fontId="5"/>
  </si>
  <si>
    <t>総務省が作成している事業所母集団データベースから産業・企業規模別に抽出された16大産業に属する常用労働者30人以上の民営企業を調査対象として公共サービス改革法に基づく民間委託により調査を実施し、厚生労働省において集計・公表を行う。</t>
    <phoneticPr fontId="5"/>
  </si>
  <si>
    <t>-</t>
  </si>
  <si>
    <t>庁費</t>
    <rPh sb="0" eb="1">
      <t>チョウ</t>
    </rPh>
    <rPh sb="1" eb="2">
      <t>ヒ</t>
    </rPh>
    <phoneticPr fontId="5"/>
  </si>
  <si>
    <t>諸謝金</t>
    <rPh sb="0" eb="1">
      <t>ショ</t>
    </rPh>
    <rPh sb="1" eb="3">
      <t>シャキン</t>
    </rPh>
    <phoneticPr fontId="5"/>
  </si>
  <si>
    <t>委員等旅費</t>
    <rPh sb="0" eb="2">
      <t>イイン</t>
    </rPh>
    <rPh sb="2" eb="3">
      <t>トウ</t>
    </rPh>
    <rPh sb="3" eb="5">
      <t>リョヒ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</si>
  <si>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</si>
  <si>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</si>
  <si>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</si>
  <si>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就労条件総合調査</t>
    <phoneticPr fontId="5"/>
  </si>
  <si>
    <t>企業調査客体数=6,400
公表予定：平成31年10月</t>
    <rPh sb="0" eb="2">
      <t>キギョウ</t>
    </rPh>
    <rPh sb="2" eb="4">
      <t>チョウサ</t>
    </rPh>
    <rPh sb="4" eb="6">
      <t>キャクタイ</t>
    </rPh>
    <rPh sb="6" eb="7">
      <t>スウ</t>
    </rPh>
    <rPh sb="14" eb="16">
      <t>コウヒョウ</t>
    </rPh>
    <rPh sb="16" eb="18">
      <t>ヨテイ</t>
    </rPh>
    <rPh sb="19" eb="21">
      <t>ヘイセイ</t>
    </rPh>
    <rPh sb="23" eb="24">
      <t>ネン</t>
    </rPh>
    <rPh sb="26" eb="27">
      <t>ガツ</t>
    </rPh>
    <phoneticPr fontId="5"/>
  </si>
  <si>
    <t>企業数</t>
    <phoneticPr fontId="5"/>
  </si>
  <si>
    <t>企業数</t>
    <phoneticPr fontId="5"/>
  </si>
  <si>
    <t>執行額（千円）（X）　／　調査箇所（Y）</t>
    <phoneticPr fontId="5"/>
  </si>
  <si>
    <t>円</t>
    <phoneticPr fontId="5"/>
  </si>
  <si>
    <t>　千円/箇所</t>
    <phoneticPr fontId="5"/>
  </si>
  <si>
    <t>19,012/
6,367</t>
    <phoneticPr fontId="5"/>
  </si>
  <si>
    <t>18,208/
6,370</t>
    <phoneticPr fontId="5"/>
  </si>
  <si>
    <t>労働者が安全で健康に働くことができる職場づくりを推進すること（施策大目標２）</t>
    <phoneticPr fontId="5"/>
  </si>
  <si>
    <t>労働者が安全で健康に働くことができる職場づくりを推進すること（施策目標Ⅲ－２－１）</t>
    <phoneticPr fontId="5"/>
  </si>
  <si>
    <t>労働災害による死亡者数</t>
    <phoneticPr fontId="5"/>
  </si>
  <si>
    <t>労働災害による死傷者数（休業４日以上）</t>
    <phoneticPr fontId="5"/>
  </si>
  <si>
    <t>常用労働者30人以上の民営企業を調査対象として、主要産業における企業の労働時間制度、賃金制度等を把握するため、公共サービス改革法に基づく民間委託により調査を実施し、厚生労働省において集計・公表を行う。</t>
    <phoneticPr fontId="5"/>
  </si>
  <si>
    <t>厚生労働白書や「仕事と生活の調和」を図るための指標などに活用されており、国民や社会のニーズを的確に反映している。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6" eb="38">
      <t>コクミン</t>
    </rPh>
    <rPh sb="39" eb="41">
      <t>シャカイ</t>
    </rPh>
    <rPh sb="46" eb="48">
      <t>テキカク</t>
    </rPh>
    <rPh sb="49" eb="51">
      <t>ハンエイ</t>
    </rPh>
    <phoneticPr fontId="5"/>
  </si>
  <si>
    <t>公共サービス改革法に基づく民間委託により調査を実施し、厚生労働省において集計・公表を行っていることから、国が実施すべき事業である。</t>
    <rPh sb="0" eb="2">
      <t>コウキョウ</t>
    </rPh>
    <rPh sb="6" eb="9">
      <t>カイカクホウ</t>
    </rPh>
    <rPh sb="10" eb="11">
      <t>モト</t>
    </rPh>
    <rPh sb="13" eb="15">
      <t>ミンカン</t>
    </rPh>
    <rPh sb="15" eb="17">
      <t>イタク</t>
    </rPh>
    <rPh sb="20" eb="22">
      <t>チョウサ</t>
    </rPh>
    <rPh sb="23" eb="25">
      <t>ジッシ</t>
    </rPh>
    <rPh sb="27" eb="29">
      <t>コウセイ</t>
    </rPh>
    <rPh sb="29" eb="32">
      <t>ロウドウショウ</t>
    </rPh>
    <rPh sb="36" eb="38">
      <t>シュウケイ</t>
    </rPh>
    <rPh sb="39" eb="41">
      <t>コウヒョウ</t>
    </rPh>
    <rPh sb="42" eb="43">
      <t>オコナ</t>
    </rPh>
    <rPh sb="52" eb="53">
      <t>クニ</t>
    </rPh>
    <rPh sb="54" eb="56">
      <t>ジッシ</t>
    </rPh>
    <rPh sb="59" eb="61">
      <t>ジギョウ</t>
    </rPh>
    <phoneticPr fontId="5"/>
  </si>
  <si>
    <t>厚生労働白書や「仕事と生活の調和」を図るための指標などに活用され、国民にも広く利用されており、優先度の高い事業である。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3" eb="35">
      <t>コクミン</t>
    </rPh>
    <rPh sb="37" eb="38">
      <t>ヒロ</t>
    </rPh>
    <rPh sb="39" eb="41">
      <t>リヨウ</t>
    </rPh>
    <rPh sb="47" eb="50">
      <t>ユウセンド</t>
    </rPh>
    <rPh sb="51" eb="52">
      <t>タカ</t>
    </rPh>
    <rPh sb="53" eb="55">
      <t>ジギョウ</t>
    </rPh>
    <phoneticPr fontId="5"/>
  </si>
  <si>
    <t>△</t>
  </si>
  <si>
    <t>無</t>
  </si>
  <si>
    <t>有</t>
  </si>
  <si>
    <t>‐</t>
  </si>
  <si>
    <t>‐</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</si>
  <si>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</si>
  <si>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651</t>
    <phoneticPr fontId="5"/>
  </si>
  <si>
    <t>589</t>
    <phoneticPr fontId="5"/>
  </si>
  <si>
    <t>526</t>
    <phoneticPr fontId="5"/>
  </si>
  <si>
    <t>341</t>
    <phoneticPr fontId="5"/>
  </si>
  <si>
    <t>352</t>
    <phoneticPr fontId="5"/>
  </si>
  <si>
    <t>363</t>
    <phoneticPr fontId="5"/>
  </si>
  <si>
    <t>360</t>
    <phoneticPr fontId="5"/>
  </si>
  <si>
    <t>371</t>
    <phoneticPr fontId="5"/>
  </si>
  <si>
    <t>A..株式会社サーベイリサーチセンター</t>
    <phoneticPr fontId="5"/>
  </si>
  <si>
    <t>雑役務費</t>
    <rPh sb="0" eb="1">
      <t>ザツ</t>
    </rPh>
    <rPh sb="1" eb="3">
      <t>エキム</t>
    </rPh>
    <rPh sb="3" eb="4">
      <t>ヒ</t>
    </rPh>
    <phoneticPr fontId="5"/>
  </si>
  <si>
    <t>調査票の印刷・配布、調査票回収・データ入力作業等</t>
    <rPh sb="0" eb="3">
      <t>チョウサヒョウ</t>
    </rPh>
    <rPh sb="4" eb="6">
      <t>インサツ</t>
    </rPh>
    <rPh sb="7" eb="9">
      <t>ハイフ</t>
    </rPh>
    <rPh sb="10" eb="13">
      <t>チョウサヒョウ</t>
    </rPh>
    <rPh sb="13" eb="15">
      <t>カイシュウ</t>
    </rPh>
    <rPh sb="19" eb="21">
      <t>ニュウリョク</t>
    </rPh>
    <rPh sb="21" eb="23">
      <t>サギョウ</t>
    </rPh>
    <rPh sb="23" eb="24">
      <t>トウ</t>
    </rPh>
    <phoneticPr fontId="5"/>
  </si>
  <si>
    <t>-</t>
    <phoneticPr fontId="5"/>
  </si>
  <si>
    <t>株式会社サーベイリサーチセンター</t>
    <phoneticPr fontId="5"/>
  </si>
  <si>
    <t>就労条件総合調査における調査関係用品の印刷・配布（送付を含む）、調査票の回収・受付、督促、照会対応、個票審査、データ入力及び調査対象企業名簿の修正</t>
    <phoneticPr fontId="5"/>
  </si>
  <si>
    <t>-</t>
    <phoneticPr fontId="5"/>
  </si>
  <si>
    <t>平成30年就労条件総合調査報告書の発送</t>
    <rPh sb="0" eb="2">
      <t>ヘイセイ</t>
    </rPh>
    <rPh sb="4" eb="5">
      <t>ネン</t>
    </rPh>
    <rPh sb="5" eb="7">
      <t>シュウロウ</t>
    </rPh>
    <rPh sb="7" eb="9">
      <t>ジョウケン</t>
    </rPh>
    <rPh sb="9" eb="11">
      <t>ソウゴウ</t>
    </rPh>
    <rPh sb="11" eb="13">
      <t>チョウサ</t>
    </rPh>
    <rPh sb="13" eb="16">
      <t>ホウコクショ</t>
    </rPh>
    <rPh sb="17" eb="19">
      <t>ハッソウ</t>
    </rPh>
    <phoneticPr fontId="5"/>
  </si>
  <si>
    <t>-</t>
    <phoneticPr fontId="5"/>
  </si>
  <si>
    <t>株式会社内山回漕店</t>
    <phoneticPr fontId="5"/>
  </si>
  <si>
    <t>民間委託、報告書作成、審査委員会開催などの事業目的に必要な費目・使徒に限定している。</t>
    <phoneticPr fontId="5"/>
  </si>
  <si>
    <t>毎年、印刷物の部数等を見直すなど、コスト削減に向けた取組みを実施している。</t>
    <phoneticPr fontId="5"/>
  </si>
  <si>
    <t>当初予定通りに公表していることから、目標に見合ったものである。</t>
    <phoneticPr fontId="5"/>
  </si>
  <si>
    <t>公共サービス改革法に基づく民間委託により調査を実施している。</t>
    <phoneticPr fontId="5"/>
  </si>
  <si>
    <t>集計中であるが、大きな変更はないことが想定され、見込みに見合ったものとなることが予想される。</t>
    <phoneticPr fontId="5"/>
  </si>
  <si>
    <t>成果物は報告書及びＨＰにて公表し、厚生労働白書や「仕事と生活の調和」を図るための指標など、幅広く活用されている。</t>
    <phoneticPr fontId="5"/>
  </si>
  <si>
    <t>-</t>
    <phoneticPr fontId="5"/>
  </si>
  <si>
    <t>人</t>
    <rPh sb="0" eb="1">
      <t>ヒト</t>
    </rPh>
    <phoneticPr fontId="5"/>
  </si>
  <si>
    <t>-</t>
    <phoneticPr fontId="5"/>
  </si>
  <si>
    <t>-</t>
    <phoneticPr fontId="5"/>
  </si>
  <si>
    <t>-</t>
    <phoneticPr fontId="5"/>
  </si>
  <si>
    <t>-</t>
    <phoneticPr fontId="5"/>
  </si>
  <si>
    <t>平成29年度の単位当たりコスト（2,858円/調査客体)と同程度であり、妥当な水準となることが見込まれる。</t>
    <rPh sb="0" eb="2">
      <t>ヘイセイ</t>
    </rPh>
    <rPh sb="4" eb="6">
      <t>ネンド</t>
    </rPh>
    <rPh sb="7" eb="9">
      <t>タンイ</t>
    </rPh>
    <rPh sb="9" eb="10">
      <t>ア</t>
    </rPh>
    <rPh sb="21" eb="22">
      <t>エン</t>
    </rPh>
    <rPh sb="23" eb="25">
      <t>チョウサ</t>
    </rPh>
    <rPh sb="25" eb="27">
      <t>キャクタイ</t>
    </rPh>
    <rPh sb="29" eb="32">
      <t>ドウテイド</t>
    </rPh>
    <rPh sb="36" eb="38">
      <t>ダトウ</t>
    </rPh>
    <rPh sb="47" eb="49">
      <t>ミコ</t>
    </rPh>
    <phoneticPr fontId="5"/>
  </si>
  <si>
    <t>http://www.mhlw.go.jp/toukei/list/11-23.html</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</si>
  <si>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</si>
  <si>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</si>
  <si>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</si>
  <si>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</si>
  <si>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</si>
  <si>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</si>
  <si>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</si>
  <si>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</si>
  <si>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</si>
  <si>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19,228/
6,400</t>
    <phoneticPr fontId="5"/>
  </si>
  <si>
    <t>今後も調査を確実に実施し、実績に基づく予定価格の設定に努めることとする。
また、調査に当たっては調査協力依頼及び督促を行い有効回答率を高めることに一層努めるとともに、調査結果については、わかりやすくポイントを示すなど国民にわかりやすいように公表資料を作成し遅滞なく公表する。事業の目標は達成できているが、有効回答率（平成30年58.0%）を向上させることが今後の課題であり、次回の調達においては、委託事業者において十分な業務実行体制が確保されるよう方策を検討する。</t>
    <rPh sb="158" eb="160">
      <t>ヘイセイ</t>
    </rPh>
    <rPh sb="162" eb="163">
      <t>ネン</t>
    </rPh>
    <phoneticPr fontId="5"/>
  </si>
  <si>
    <t>株式会社大和プリント</t>
    <rPh sb="0" eb="2">
      <t>カブシキ</t>
    </rPh>
    <rPh sb="2" eb="4">
      <t>カイシャ</t>
    </rPh>
    <rPh sb="4" eb="6">
      <t>ダイワ</t>
    </rPh>
    <phoneticPr fontId="5"/>
  </si>
  <si>
    <t>-</t>
    <phoneticPr fontId="5"/>
  </si>
  <si>
    <t>就労条件総合調査事務局に関するアンケート封筒の印刷</t>
    <rPh sb="0" eb="2">
      <t>シュウロウ</t>
    </rPh>
    <rPh sb="2" eb="4">
      <t>ジョウケン</t>
    </rPh>
    <rPh sb="4" eb="6">
      <t>ソウゴウ</t>
    </rPh>
    <rPh sb="6" eb="8">
      <t>チョウサ</t>
    </rPh>
    <rPh sb="8" eb="11">
      <t>ジムキョク</t>
    </rPh>
    <rPh sb="12" eb="13">
      <t>カン</t>
    </rPh>
    <rPh sb="20" eb="22">
      <t>フウトウ</t>
    </rPh>
    <rPh sb="23" eb="25">
      <t>インサツ</t>
    </rPh>
    <phoneticPr fontId="5"/>
  </si>
  <si>
    <t>随意契約については会計法令上認められている少額随意契約及び会計法第29条の３第４項に基づく郵便事業の契約である</t>
    <rPh sb="27" eb="28">
      <t>オヨ</t>
    </rPh>
    <phoneticPr fontId="5"/>
  </si>
  <si>
    <t>日本郵便株式会社</t>
    <rPh sb="0" eb="2">
      <t>ニホン</t>
    </rPh>
    <rPh sb="2" eb="4">
      <t>ユウビン</t>
    </rPh>
    <rPh sb="4" eb="6">
      <t>カブシキ</t>
    </rPh>
    <rPh sb="6" eb="8">
      <t>カイシャ</t>
    </rPh>
    <phoneticPr fontId="5"/>
  </si>
  <si>
    <t>-</t>
    <phoneticPr fontId="5"/>
  </si>
  <si>
    <t>-</t>
    <phoneticPr fontId="5"/>
  </si>
  <si>
    <t>就労条件総合調査事務局に関するアンケートの郵便発送及び返送</t>
    <rPh sb="0" eb="2">
      <t>シュウロウ</t>
    </rPh>
    <rPh sb="2" eb="4">
      <t>ジョウケン</t>
    </rPh>
    <rPh sb="4" eb="6">
      <t>ソウゴウ</t>
    </rPh>
    <rPh sb="6" eb="8">
      <t>チョウサ</t>
    </rPh>
    <rPh sb="8" eb="11">
      <t>ジムキョク</t>
    </rPh>
    <rPh sb="12" eb="13">
      <t>カン</t>
    </rPh>
    <rPh sb="21" eb="23">
      <t>ユウビン</t>
    </rPh>
    <rPh sb="23" eb="25">
      <t>ハッソウ</t>
    </rPh>
    <rPh sb="25" eb="26">
      <t>オヨ</t>
    </rPh>
    <rPh sb="27" eb="29">
      <t>ヘンソウ</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</si>
  <si>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</si>
  <si>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賃金福祉統計官　中原慎一</t>
    <phoneticPr fontId="5"/>
  </si>
  <si>
    <t>株式会社三響社</t>
    <phoneticPr fontId="5"/>
  </si>
  <si>
    <t>B.株式会社三響社</t>
    <phoneticPr fontId="5"/>
  </si>
  <si>
    <r>
      <t>平成3</t>
    </r>
    <r>
      <rPr>
        <sz val="11"/>
        <rFont val="ＭＳ Ｐゴシック"/>
        <family val="3"/>
        <charset val="128"/>
      </rPr>
      <t>0</t>
    </r>
    <r>
      <rPr>
        <sz val="11"/>
        <rFont val="ＭＳ Ｐゴシック"/>
        <family val="3"/>
        <charset val="128"/>
      </rPr>
      <t>年就労条件総合調査報告書の作成、印刷</t>
    </r>
    <phoneticPr fontId="5"/>
  </si>
  <si>
    <t>平成30年就労条件総合調査報告書の作成、印刷</t>
    <phoneticPr fontId="5"/>
  </si>
  <si>
    <t>印刷製本費</t>
    <rPh sb="0" eb="2">
      <t>インサツ</t>
    </rPh>
    <rPh sb="2" eb="4">
      <t>セイホン</t>
    </rPh>
    <rPh sb="4" eb="5">
      <t>ヒ</t>
    </rPh>
    <phoneticPr fontId="5"/>
  </si>
  <si>
    <t>C.日本郵便株式会社</t>
    <phoneticPr fontId="5"/>
  </si>
  <si>
    <t>就労条件総合調査事務局に関するアンケートの郵便発送及び返送</t>
    <phoneticPr fontId="5"/>
  </si>
  <si>
    <t>通信運搬費</t>
    <rPh sb="0" eb="2">
      <t>ツウシン</t>
    </rPh>
    <rPh sb="2" eb="4">
      <t>ウンパン</t>
    </rPh>
    <rPh sb="4" eb="5">
      <t>ヒ</t>
    </rPh>
    <phoneticPr fontId="5"/>
  </si>
  <si>
    <t>-</t>
    <phoneticPr fontId="5"/>
  </si>
  <si>
    <t>-</t>
    <phoneticPr fontId="5"/>
  </si>
  <si>
    <t>国庫債務負担行為等</t>
  </si>
  <si>
    <t>-</t>
    <phoneticPr fontId="5"/>
  </si>
  <si>
    <t>-</t>
    <phoneticPr fontId="5"/>
  </si>
  <si>
    <t>-</t>
    <phoneticPr fontId="5"/>
  </si>
  <si>
    <t>-</t>
    <phoneticPr fontId="5"/>
  </si>
  <si>
    <t>点検対象外</t>
    <rPh sb="0" eb="2">
      <t>テンケン</t>
    </rPh>
    <rPh sb="2" eb="5">
      <t>タイショウガイ</t>
    </rPh>
    <phoneticPr fontId="5"/>
  </si>
  <si>
    <t>点検結果は妥当であり、執行率も良好であることから、引き続き必要な予算額を確保し、適正な執行に努めること。</t>
    <phoneticPr fontId="5"/>
  </si>
  <si>
    <t>-</t>
    <phoneticPr fontId="5"/>
  </si>
  <si>
    <t>-</t>
    <phoneticPr fontId="5"/>
  </si>
  <si>
    <t>・有効回答率を向上させるため、委託事業者において十分な業務実行体制が確保されるよう予算積算の見直しを行った。
・委託業者への立ち入り検査に係る旅費の新規計上を行った。</t>
    <rPh sb="1" eb="3">
      <t>ユウコウ</t>
    </rPh>
    <rPh sb="3" eb="6">
      <t>カイトウリツ</t>
    </rPh>
    <rPh sb="7" eb="9">
      <t>コウジョウ</t>
    </rPh>
    <rPh sb="41" eb="43">
      <t>ヨサン</t>
    </rPh>
    <rPh sb="43" eb="45">
      <t>セキサン</t>
    </rPh>
    <rPh sb="46" eb="48">
      <t>ミナオ</t>
    </rPh>
    <rPh sb="50" eb="51">
      <t>オコナ</t>
    </rPh>
    <rPh sb="56" eb="58">
      <t>イタク</t>
    </rPh>
    <rPh sb="58" eb="60">
      <t>ギョウシャ</t>
    </rPh>
    <rPh sb="62" eb="63">
      <t>タ</t>
    </rPh>
    <rPh sb="64" eb="65">
      <t>イ</t>
    </rPh>
    <rPh sb="66" eb="68">
      <t>ケンサ</t>
    </rPh>
    <rPh sb="69" eb="70">
      <t>カカ</t>
    </rPh>
    <rPh sb="71" eb="73">
      <t>リョヒ</t>
    </rPh>
    <rPh sb="74" eb="76">
      <t>シンキ</t>
    </rPh>
    <rPh sb="76" eb="78">
      <t>ケイジョウ</t>
    </rPh>
    <rPh sb="79" eb="80">
      <t>オコナ</t>
    </rPh>
    <phoneticPr fontId="5"/>
  </si>
  <si>
    <t>-</t>
    <phoneticPr fontId="5"/>
  </si>
  <si>
    <t>職員旅費</t>
    <rPh sb="0" eb="2">
      <t>ショクイン</t>
    </rPh>
    <rPh sb="2" eb="4">
      <t>リョヒ</t>
    </rPh>
    <phoneticPr fontId="5"/>
  </si>
  <si>
    <t>17,662/
6,405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</si>
</sst>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129321</xdr:colOff>
      <xdr:row>739</xdr:row>
      <xdr:rowOff>308920</xdr:rowOff>
    </xdr:from>
    <xdr:to>
      <xdr:col>34</xdr:col>
      <xdr:colOff>163691</xdr:colOff>
      <xdr:row>741</xdr:row>
      <xdr:rowOff>207825</xdr:rowOff>
    </xdr:to>
    <xdr:sp macro="" textlink="">
      <xdr:nvSpPr>
        <xdr:cNvPr id="13" name="テキスト ボックス 12"/>
        <xdr:cNvSpPr txBox="1"/>
      </xdr:nvSpPr>
      <xdr:spPr>
        <a:xfrm>
          <a:off x="4454186" y="40030744"/>
          <a:ext cx="2711667" cy="593973"/>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numCol="1"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    </a:t>
          </a:r>
          <a:r>
            <a:rPr kumimoji="1" lang="ja-JP" altLang="en-US" sz="1100">
              <a:solidFill>
                <a:sysClr val="windowText" lastClr="000000"/>
              </a:solidFill>
            </a:rPr>
            <a:t>１７．７百万円</a:t>
          </a:r>
          <a:endParaRPr kumimoji="1" lang="en-US" altLang="ja-JP" sz="1100">
            <a:solidFill>
              <a:sysClr val="windowText" lastClr="000000"/>
            </a:solidFill>
          </a:endParaRPr>
        </a:p>
      </xdr:txBody>
    </xdr:sp>
    <xdr:clientData/>
  </xdr:twoCellAnchor>
  <xdr:twoCellAnchor>
    <xdr:from>
      <xdr:col>22</xdr:col>
      <xdr:colOff>80735</xdr:colOff>
      <xdr:row>741</xdr:row>
      <xdr:rowOff>238020</xdr:rowOff>
    </xdr:from>
    <xdr:to>
      <xdr:col>34</xdr:col>
      <xdr:colOff>2232</xdr:colOff>
      <xdr:row>743</xdr:row>
      <xdr:rowOff>123168</xdr:rowOff>
    </xdr:to>
    <xdr:sp macro="" textlink="">
      <xdr:nvSpPr>
        <xdr:cNvPr id="14" name="大かっこ 13"/>
        <xdr:cNvSpPr/>
      </xdr:nvSpPr>
      <xdr:spPr>
        <a:xfrm>
          <a:off x="4611546" y="40654912"/>
          <a:ext cx="2392848" cy="5802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一般統計調査である</a:t>
          </a:r>
          <a:endParaRPr kumimoji="1" lang="en-US" altLang="ja-JP" sz="1100">
            <a:solidFill>
              <a:schemeClr val="tx1"/>
            </a:solidFill>
          </a:endParaRPr>
        </a:p>
        <a:p>
          <a:pPr algn="ctr"/>
          <a:r>
            <a:rPr kumimoji="1" lang="ja-JP" altLang="en-US" sz="1100">
              <a:solidFill>
                <a:schemeClr val="tx1"/>
              </a:solidFill>
            </a:rPr>
            <a:t>就労条件総合調査の実施</a:t>
          </a:r>
          <a:endParaRPr kumimoji="1" lang="en-US" altLang="ja-JP" sz="1100">
            <a:solidFill>
              <a:schemeClr val="tx1"/>
            </a:solidFill>
          </a:endParaRPr>
        </a:p>
        <a:p>
          <a:pPr algn="ctr"/>
          <a:endParaRPr kumimoji="1" lang="en-US" altLang="ja-JP" sz="1100">
            <a:solidFill>
              <a:sysClr val="windowText" lastClr="000000"/>
            </a:solidFill>
          </a:endParaRPr>
        </a:p>
      </xdr:txBody>
    </xdr:sp>
    <xdr:clientData/>
  </xdr:twoCellAnchor>
  <xdr:twoCellAnchor>
    <xdr:from>
      <xdr:col>28</xdr:col>
      <xdr:colOff>14114</xdr:colOff>
      <xdr:row>743</xdr:row>
      <xdr:rowOff>164522</xdr:rowOff>
    </xdr:from>
    <xdr:to>
      <xdr:col>28</xdr:col>
      <xdr:colOff>14114</xdr:colOff>
      <xdr:row>744</xdr:row>
      <xdr:rowOff>334662</xdr:rowOff>
    </xdr:to>
    <xdr:cxnSp macro="">
      <xdr:nvCxnSpPr>
        <xdr:cNvPr id="15" name="直線コネクタ 14"/>
        <xdr:cNvCxnSpPr/>
      </xdr:nvCxnSpPr>
      <xdr:spPr>
        <a:xfrm>
          <a:off x="5780600" y="42126008"/>
          <a:ext cx="0" cy="517674"/>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180203</xdr:colOff>
      <xdr:row>744</xdr:row>
      <xdr:rowOff>128720</xdr:rowOff>
    </xdr:from>
    <xdr:to>
      <xdr:col>38</xdr:col>
      <xdr:colOff>46090</xdr:colOff>
      <xdr:row>745</xdr:row>
      <xdr:rowOff>14234</xdr:rowOff>
    </xdr:to>
    <xdr:sp macro="" textlink="">
      <xdr:nvSpPr>
        <xdr:cNvPr id="16" name="左大かっこ 15"/>
        <xdr:cNvSpPr/>
      </xdr:nvSpPr>
      <xdr:spPr>
        <a:xfrm rot="5400000">
          <a:off x="5557163" y="40355915"/>
          <a:ext cx="233048" cy="4396698"/>
        </a:xfrm>
        <a:prstGeom prst="leftBracket">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93048</xdr:colOff>
      <xdr:row>745</xdr:row>
      <xdr:rowOff>22883</xdr:rowOff>
    </xdr:from>
    <xdr:to>
      <xdr:col>20</xdr:col>
      <xdr:colOff>110383</xdr:colOff>
      <xdr:row>747</xdr:row>
      <xdr:rowOff>229516</xdr:rowOff>
    </xdr:to>
    <xdr:sp macro="" textlink="">
      <xdr:nvSpPr>
        <xdr:cNvPr id="17" name="テキスト ボックス 16"/>
        <xdr:cNvSpPr txBox="1"/>
      </xdr:nvSpPr>
      <xdr:spPr>
        <a:xfrm>
          <a:off x="1740616" y="42679437"/>
          <a:ext cx="2488686" cy="901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baseline="0">
              <a:solidFill>
                <a:schemeClr val="tx1"/>
              </a:solidFill>
              <a:latin typeface="+mn-lt"/>
              <a:ea typeface="+mn-ea"/>
              <a:cs typeface="+mn-cs"/>
            </a:rPr>
            <a:t>株式会社</a:t>
          </a:r>
          <a:endParaRPr kumimoji="1" lang="en-US" altLang="ja-JP" sz="1100" baseline="0">
            <a:solidFill>
              <a:schemeClr val="tx1"/>
            </a:solidFill>
            <a:latin typeface="+mn-lt"/>
            <a:ea typeface="+mn-ea"/>
            <a:cs typeface="+mn-cs"/>
          </a:endParaRPr>
        </a:p>
        <a:p>
          <a:pPr algn="ctr"/>
          <a:r>
            <a:rPr kumimoji="1" lang="ja-JP" altLang="en-US" sz="1100" baseline="0">
              <a:solidFill>
                <a:schemeClr val="tx1"/>
              </a:solidFill>
              <a:latin typeface="+mn-lt"/>
              <a:ea typeface="+mn-ea"/>
              <a:cs typeface="+mn-cs"/>
            </a:rPr>
            <a:t>サーベイリサーチセンター</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１７．３百万円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22</xdr:col>
      <xdr:colOff>33085</xdr:colOff>
      <xdr:row>745</xdr:row>
      <xdr:rowOff>28892</xdr:rowOff>
    </xdr:from>
    <xdr:to>
      <xdr:col>33</xdr:col>
      <xdr:colOff>193519</xdr:colOff>
      <xdr:row>747</xdr:row>
      <xdr:rowOff>224942</xdr:rowOff>
    </xdr:to>
    <xdr:sp macro="" textlink="">
      <xdr:nvSpPr>
        <xdr:cNvPr id="18" name="テキスト ボックス 17"/>
        <xdr:cNvSpPr txBox="1"/>
      </xdr:nvSpPr>
      <xdr:spPr>
        <a:xfrm>
          <a:off x="4563896" y="42685446"/>
          <a:ext cx="2425839" cy="8911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Ｂ．民間会社（３社）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０．３百万円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9</xdr:col>
      <xdr:colOff>15824</xdr:colOff>
      <xdr:row>748</xdr:row>
      <xdr:rowOff>4750</xdr:rowOff>
    </xdr:from>
    <xdr:to>
      <xdr:col>20</xdr:col>
      <xdr:colOff>93397</xdr:colOff>
      <xdr:row>750</xdr:row>
      <xdr:rowOff>158464</xdr:rowOff>
    </xdr:to>
    <xdr:sp macro="" textlink="">
      <xdr:nvSpPr>
        <xdr:cNvPr id="19" name="大かっこ 18"/>
        <xdr:cNvSpPr/>
      </xdr:nvSpPr>
      <xdr:spPr>
        <a:xfrm>
          <a:off x="1869338" y="43703905"/>
          <a:ext cx="2342978" cy="8487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就労条件総合調査民間委託</a:t>
          </a:r>
          <a:endParaRPr kumimoji="1" lang="en-US" altLang="ja-JP" sz="1100">
            <a:solidFill>
              <a:schemeClr val="tx1"/>
            </a:solidFill>
          </a:endParaRPr>
        </a:p>
        <a:p>
          <a:pPr algn="ctr">
            <a:lnSpc>
              <a:spcPts val="1300"/>
            </a:lnSpc>
          </a:pPr>
          <a:r>
            <a:rPr kumimoji="1" lang="ja-JP" altLang="en-US" sz="1100">
              <a:solidFill>
                <a:sysClr val="windowText" lastClr="000000"/>
              </a:solidFill>
            </a:rPr>
            <a:t>（調査票の印刷・配布、調査票回収・データ入力業務等）</a:t>
          </a:r>
          <a:endParaRPr kumimoji="1" lang="en-US" altLang="ja-JP" sz="1100">
            <a:solidFill>
              <a:sysClr val="windowText" lastClr="000000"/>
            </a:solidFill>
          </a:endParaRPr>
        </a:p>
      </xdr:txBody>
    </xdr:sp>
    <xdr:clientData/>
  </xdr:twoCellAnchor>
  <xdr:twoCellAnchor>
    <xdr:from>
      <xdr:col>22</xdr:col>
      <xdr:colOff>112944</xdr:colOff>
      <xdr:row>748</xdr:row>
      <xdr:rowOff>4750</xdr:rowOff>
    </xdr:from>
    <xdr:to>
      <xdr:col>34</xdr:col>
      <xdr:colOff>31698</xdr:colOff>
      <xdr:row>750</xdr:row>
      <xdr:rowOff>179631</xdr:rowOff>
    </xdr:to>
    <xdr:sp macro="" textlink="">
      <xdr:nvSpPr>
        <xdr:cNvPr id="20" name="大かっこ 19"/>
        <xdr:cNvSpPr/>
      </xdr:nvSpPr>
      <xdr:spPr>
        <a:xfrm>
          <a:off x="4643755" y="43703905"/>
          <a:ext cx="2390105" cy="8699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報告書作成等</a:t>
          </a:r>
          <a:endParaRPr kumimoji="1" lang="en-US" altLang="ja-JP" sz="1100">
            <a:solidFill>
              <a:schemeClr val="tx1"/>
            </a:solidFill>
          </a:endParaRPr>
        </a:p>
        <a:p>
          <a:pPr algn="ctr">
            <a:lnSpc>
              <a:spcPts val="1300"/>
            </a:lnSpc>
          </a:pPr>
          <a:r>
            <a:rPr kumimoji="1" lang="ja-JP" altLang="en-US" sz="1100">
              <a:solidFill>
                <a:sysClr val="windowText" lastClr="000000"/>
              </a:solidFill>
            </a:rPr>
            <a:t>（調査の集計結果を</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報告書として印刷等）</a:t>
          </a:r>
          <a:endParaRPr kumimoji="1" lang="en-US" altLang="ja-JP" sz="1100">
            <a:solidFill>
              <a:sysClr val="windowText" lastClr="000000"/>
            </a:solidFill>
          </a:endParaRPr>
        </a:p>
      </xdr:txBody>
    </xdr:sp>
    <xdr:clientData/>
  </xdr:twoCellAnchor>
  <xdr:twoCellAnchor>
    <xdr:from>
      <xdr:col>5</xdr:col>
      <xdr:colOff>93437</xdr:colOff>
      <xdr:row>744</xdr:row>
      <xdr:rowOff>110068</xdr:rowOff>
    </xdr:from>
    <xdr:to>
      <xdr:col>17</xdr:col>
      <xdr:colOff>118181</xdr:colOff>
      <xdr:row>745</xdr:row>
      <xdr:rowOff>44051</xdr:rowOff>
    </xdr:to>
    <xdr:sp macro="" textlink="">
      <xdr:nvSpPr>
        <xdr:cNvPr id="21" name="テキスト ボックス 20"/>
        <xdr:cNvSpPr txBox="1"/>
      </xdr:nvSpPr>
      <xdr:spPr>
        <a:xfrm>
          <a:off x="1123167" y="42419088"/>
          <a:ext cx="2496095" cy="281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委託</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国庫債務負担行為等</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21</xdr:col>
      <xdr:colOff>3595</xdr:colOff>
      <xdr:row>744</xdr:row>
      <xdr:rowOff>122940</xdr:rowOff>
    </xdr:from>
    <xdr:to>
      <xdr:col>29</xdr:col>
      <xdr:colOff>34545</xdr:colOff>
      <xdr:row>745</xdr:row>
      <xdr:rowOff>56923</xdr:rowOff>
    </xdr:to>
    <xdr:sp macro="" textlink="">
      <xdr:nvSpPr>
        <xdr:cNvPr id="22" name="テキスト ボックス 21"/>
        <xdr:cNvSpPr txBox="1"/>
      </xdr:nvSpPr>
      <xdr:spPr>
        <a:xfrm>
          <a:off x="4328460" y="42431960"/>
          <a:ext cx="1678517" cy="281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36</xdr:col>
      <xdr:colOff>0</xdr:colOff>
      <xdr:row>745</xdr:row>
      <xdr:rowOff>0</xdr:rowOff>
    </xdr:from>
    <xdr:to>
      <xdr:col>47</xdr:col>
      <xdr:colOff>160434</xdr:colOff>
      <xdr:row>747</xdr:row>
      <xdr:rowOff>196050</xdr:rowOff>
    </xdr:to>
    <xdr:sp macro="" textlink="">
      <xdr:nvSpPr>
        <xdr:cNvPr id="26" name="テキスト ボックス 25"/>
        <xdr:cNvSpPr txBox="1"/>
      </xdr:nvSpPr>
      <xdr:spPr>
        <a:xfrm>
          <a:off x="7414054" y="42656554"/>
          <a:ext cx="2425839" cy="891118"/>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Ｃ．日本郵便株式会社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０．０百万円</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0</xdr:colOff>
      <xdr:row>748</xdr:row>
      <xdr:rowOff>0</xdr:rowOff>
    </xdr:from>
    <xdr:to>
      <xdr:col>48</xdr:col>
      <xdr:colOff>90102</xdr:colOff>
      <xdr:row>750</xdr:row>
      <xdr:rowOff>174881</xdr:rowOff>
    </xdr:to>
    <xdr:sp macro="" textlink="">
      <xdr:nvSpPr>
        <xdr:cNvPr id="28" name="大かっこ 27"/>
        <xdr:cNvSpPr/>
      </xdr:nvSpPr>
      <xdr:spPr>
        <a:xfrm>
          <a:off x="7414054" y="43699155"/>
          <a:ext cx="2561453" cy="8699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調査客体へのアンケートの</a:t>
          </a:r>
          <a:endParaRPr kumimoji="1" lang="en-US" altLang="ja-JP" sz="1100">
            <a:solidFill>
              <a:sysClr val="windowText" lastClr="000000"/>
            </a:solidFill>
          </a:endParaRPr>
        </a:p>
        <a:p>
          <a:pPr algn="ctr"/>
          <a:r>
            <a:rPr kumimoji="1" lang="ja-JP" altLang="en-US" sz="1100">
              <a:solidFill>
                <a:sysClr val="windowText" lastClr="000000"/>
              </a:solidFill>
            </a:rPr>
            <a:t>配布・返送</a:t>
          </a:r>
          <a:endParaRPr kumimoji="1" lang="en-US" altLang="ja-JP" sz="1100">
            <a:solidFill>
              <a:sysClr val="windowText" lastClr="000000"/>
            </a:solidFill>
          </a:endParaRPr>
        </a:p>
      </xdr:txBody>
    </xdr:sp>
    <xdr:clientData/>
  </xdr:twoCellAnchor>
  <xdr:twoCellAnchor>
    <xdr:from>
      <xdr:col>40</xdr:col>
      <xdr:colOff>0</xdr:colOff>
      <xdr:row>744</xdr:row>
      <xdr:rowOff>0</xdr:rowOff>
    </xdr:from>
    <xdr:to>
      <xdr:col>48</xdr:col>
      <xdr:colOff>30950</xdr:colOff>
      <xdr:row>744</xdr:row>
      <xdr:rowOff>281517</xdr:rowOff>
    </xdr:to>
    <xdr:sp macro="" textlink="">
      <xdr:nvSpPr>
        <xdr:cNvPr id="29" name="テキスト ボックス 28"/>
        <xdr:cNvSpPr txBox="1"/>
      </xdr:nvSpPr>
      <xdr:spPr>
        <a:xfrm>
          <a:off x="8237838" y="42309020"/>
          <a:ext cx="1678517" cy="281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BM901" sqref="BM9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390</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39"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657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175</v>
      </c>
      <c r="H5" s="840"/>
      <c r="I5" s="840"/>
      <c r="J5" s="840"/>
      <c r="K5" s="840"/>
      <c r="L5" s="840"/>
      <c r="M5" s="841" t="s">
        <v>66</v>
      </c>
      <c r="N5" s="842"/>
      <c r="O5" s="842"/>
      <c r="P5" s="842"/>
      <c r="Q5" s="842"/>
      <c r="R5" s="843"/>
      <c r="S5" s="844" t="s">
        <v>131</v>
      </c>
      <c r="T5" s="840"/>
      <c r="U5" s="840"/>
      <c r="V5" s="840"/>
      <c r="W5" s="840"/>
      <c r="X5" s="845"/>
      <c r="Y5" s="699" t="s">
        <v>3</v>
      </c>
      <c r="Z5" s="543"/>
      <c r="AA5" s="543"/>
      <c r="AB5" s="543"/>
      <c r="AC5" s="543"/>
      <c r="AD5" s="544"/>
      <c r="AE5" s="700" t="s">
        <v>570</v>
      </c>
      <c r="AF5" s="700"/>
      <c r="AG5" s="700"/>
      <c r="AH5" s="700"/>
      <c r="AI5" s="700"/>
      <c r="AJ5" s="700"/>
      <c r="AK5" s="700"/>
      <c r="AL5" s="700"/>
      <c r="AM5" s="700"/>
      <c r="AN5" s="700"/>
      <c r="AO5" s="700"/>
      <c r="AP5" s="701"/>
      <c r="AQ5" s="702" t="s">
        <v>658</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1"/>
      <c r="I8" s="721"/>
      <c r="J8" s="721"/>
      <c r="K8" s="721"/>
      <c r="L8" s="721"/>
      <c r="M8" s="721"/>
      <c r="N8" s="721"/>
      <c r="O8" s="721"/>
      <c r="P8" s="721"/>
      <c r="Q8" s="721"/>
      <c r="R8" s="721"/>
      <c r="S8" s="721"/>
      <c r="T8" s="721"/>
      <c r="U8" s="721"/>
      <c r="V8" s="721"/>
      <c r="W8" s="721"/>
      <c r="X8" s="942"/>
      <c r="Y8" s="846" t="s">
        <v>379</v>
      </c>
      <c r="Z8" s="847"/>
      <c r="AA8" s="847"/>
      <c r="AB8" s="847"/>
      <c r="AC8" s="847"/>
      <c r="AD8" s="84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575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21</v>
      </c>
      <c r="Q13" s="659"/>
      <c r="R13" s="659"/>
      <c r="S13" s="659"/>
      <c r="T13" s="659"/>
      <c r="U13" s="659"/>
      <c r="V13" s="660"/>
      <c r="W13" s="658">
        <v>21</v>
      </c>
      <c r="X13" s="659"/>
      <c r="Y13" s="659"/>
      <c r="Z13" s="659"/>
      <c r="AA13" s="659"/>
      <c r="AB13" s="659"/>
      <c r="AC13" s="660"/>
      <c r="AD13" s="658">
        <v>19</v>
      </c>
      <c r="AE13" s="659"/>
      <c r="AF13" s="659"/>
      <c r="AG13" s="659"/>
      <c r="AH13" s="659"/>
      <c r="AI13" s="659"/>
      <c r="AJ13" s="660"/>
      <c r="AK13" s="658">
        <v>19</v>
      </c>
      <c r="AL13" s="659"/>
      <c r="AM13" s="659"/>
      <c r="AN13" s="659"/>
      <c r="AO13" s="659"/>
      <c r="AP13" s="659"/>
      <c r="AQ13" s="660"/>
      <c r="AR13" s="919">
        <v>28</v>
      </c>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576</v>
      </c>
      <c r="X14" s="659"/>
      <c r="Y14" s="659"/>
      <c r="Z14" s="659"/>
      <c r="AA14" s="659"/>
      <c r="AB14" s="659"/>
      <c r="AC14" s="660"/>
      <c r="AD14" s="658" t="s">
        <v>576</v>
      </c>
      <c r="AE14" s="659"/>
      <c r="AF14" s="659"/>
      <c r="AG14" s="659"/>
      <c r="AH14" s="659"/>
      <c r="AI14" s="659"/>
      <c r="AJ14" s="660"/>
      <c r="AK14" s="658" t="s">
        <v>576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576</v>
      </c>
      <c r="Q15" s="659"/>
      <c r="R15" s="659"/>
      <c r="S15" s="659"/>
      <c r="T15" s="659"/>
      <c r="U15" s="659"/>
      <c r="V15" s="660"/>
      <c r="W15" s="658" t="s">
        <v>576</v>
      </c>
      <c r="X15" s="659"/>
      <c r="Y15" s="659"/>
      <c r="Z15" s="659"/>
      <c r="AA15" s="659"/>
      <c r="AB15" s="659"/>
      <c r="AC15" s="660"/>
      <c r="AD15" s="658" t="s">
        <v>576</v>
      </c>
      <c r="AE15" s="659"/>
      <c r="AF15" s="659"/>
      <c r="AG15" s="659"/>
      <c r="AH15" s="659"/>
      <c r="AI15" s="659"/>
      <c r="AJ15" s="660"/>
      <c r="AK15" s="658" t="s">
        <v>576</v>
      </c>
      <c r="AL15" s="659"/>
      <c r="AM15" s="659"/>
      <c r="AN15" s="659"/>
      <c r="AO15" s="659"/>
      <c r="AP15" s="659"/>
      <c r="AQ15" s="660"/>
      <c r="AR15" s="658" t="s">
        <v>677</v>
      </c>
      <c r="AS15" s="659"/>
      <c r="AT15" s="659"/>
      <c r="AU15" s="659"/>
      <c r="AV15" s="659"/>
      <c r="AW15" s="659"/>
      <c r="AX15" s="660"/>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576</v>
      </c>
      <c r="X16" s="659"/>
      <c r="Y16" s="659"/>
      <c r="Z16" s="659"/>
      <c r="AA16" s="659"/>
      <c r="AB16" s="659"/>
      <c r="AC16" s="660"/>
      <c r="AD16" s="658" t="s">
        <v>576</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576</v>
      </c>
      <c r="Q17" s="659"/>
      <c r="R17" s="659"/>
      <c r="S17" s="659"/>
      <c r="T17" s="659"/>
      <c r="U17" s="659"/>
      <c r="V17" s="660"/>
      <c r="W17" s="658" t="s">
        <v>576</v>
      </c>
      <c r="X17" s="659"/>
      <c r="Y17" s="659"/>
      <c r="Z17" s="659"/>
      <c r="AA17" s="659"/>
      <c r="AB17" s="659"/>
      <c r="AC17" s="660"/>
      <c r="AD17" s="658" t="s">
        <v>576</v>
      </c>
      <c r="AE17" s="659"/>
      <c r="AF17" s="659"/>
      <c r="AG17" s="659"/>
      <c r="AH17" s="659"/>
      <c r="AI17" s="659"/>
      <c r="AJ17" s="660"/>
      <c r="AK17" s="658" t="s">
        <v>576</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8">
        <f>SUM(P13:V17)</f>
        <v>21</v>
      </c>
      <c r="Q18" s="879"/>
      <c r="R18" s="879"/>
      <c r="S18" s="879"/>
      <c r="T18" s="879"/>
      <c r="U18" s="879"/>
      <c r="V18" s="880"/>
      <c r="W18" s="878">
        <f>SUM(W13:AC17)</f>
        <v>21</v>
      </c>
      <c r="X18" s="879"/>
      <c r="Y18" s="879"/>
      <c r="Z18" s="879"/>
      <c r="AA18" s="879"/>
      <c r="AB18" s="879"/>
      <c r="AC18" s="880"/>
      <c r="AD18" s="878">
        <f>SUM(AD13:AJ17)</f>
        <v>19</v>
      </c>
      <c r="AE18" s="879"/>
      <c r="AF18" s="879"/>
      <c r="AG18" s="879"/>
      <c r="AH18" s="879"/>
      <c r="AI18" s="879"/>
      <c r="AJ18" s="880"/>
      <c r="AK18" s="878">
        <f>SUM(AK13:AQ17)</f>
        <v>19</v>
      </c>
      <c r="AL18" s="879"/>
      <c r="AM18" s="879"/>
      <c r="AN18" s="879"/>
      <c r="AO18" s="879"/>
      <c r="AP18" s="879"/>
      <c r="AQ18" s="880"/>
      <c r="AR18" s="878">
        <f>SUM(AR13:AX17)</f>
        <v>28</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19</v>
      </c>
      <c r="Q19" s="659"/>
      <c r="R19" s="659"/>
      <c r="S19" s="659"/>
      <c r="T19" s="659"/>
      <c r="U19" s="659"/>
      <c r="V19" s="660"/>
      <c r="W19" s="658">
        <v>18</v>
      </c>
      <c r="X19" s="659"/>
      <c r="Y19" s="659"/>
      <c r="Z19" s="659"/>
      <c r="AA19" s="659"/>
      <c r="AB19" s="659"/>
      <c r="AC19" s="660"/>
      <c r="AD19" s="658">
        <v>18</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6" t="s">
        <v>10</v>
      </c>
      <c r="H20" s="877"/>
      <c r="I20" s="877"/>
      <c r="J20" s="877"/>
      <c r="K20" s="877"/>
      <c r="L20" s="877"/>
      <c r="M20" s="877"/>
      <c r="N20" s="877"/>
      <c r="O20" s="877"/>
      <c r="P20" s="318">
        <f>IF(P18=0, "-", SUM(P19)/P18)</f>
        <v>0.90476190476190477</v>
      </c>
      <c r="Q20" s="318"/>
      <c r="R20" s="318"/>
      <c r="S20" s="318"/>
      <c r="T20" s="318"/>
      <c r="U20" s="318"/>
      <c r="V20" s="318"/>
      <c r="W20" s="318">
        <f t="shared" ref="W20" si="0">IF(W18=0, "-", SUM(W19)/W18)</f>
        <v>0.8571428571428571</v>
      </c>
      <c r="X20" s="318"/>
      <c r="Y20" s="318"/>
      <c r="Z20" s="318"/>
      <c r="AA20" s="318"/>
      <c r="AB20" s="318"/>
      <c r="AC20" s="318"/>
      <c r="AD20" s="318">
        <f t="shared" ref="AD20" si="1">IF(AD18=0, "-", SUM(AD19)/AD18)</f>
        <v>0.94736842105263153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0.90476190476190477</v>
      </c>
      <c r="Q21" s="318"/>
      <c r="R21" s="318"/>
      <c r="S21" s="318"/>
      <c r="T21" s="318"/>
      <c r="U21" s="318"/>
      <c r="V21" s="318"/>
      <c r="W21" s="318">
        <f t="shared" ref="W21" si="2">IF(W19=0, "-", SUM(W19)/SUM(W13,W14))</f>
        <v>0.8571428571428571</v>
      </c>
      <c r="X21" s="318"/>
      <c r="Y21" s="318"/>
      <c r="Z21" s="318"/>
      <c r="AA21" s="318"/>
      <c r="AB21" s="318"/>
      <c r="AC21" s="318"/>
      <c r="AD21" s="318">
        <f t="shared" ref="AD21" si="3">IF(AD19=0, "-", SUM(AD19)/SUM(AD13,AD14))</f>
        <v>0.94736842105263153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19</v>
      </c>
      <c r="Q23" s="920"/>
      <c r="R23" s="920"/>
      <c r="S23" s="920"/>
      <c r="T23" s="920"/>
      <c r="U23" s="920"/>
      <c r="V23" s="937"/>
      <c r="W23" s="919">
        <v>28</v>
      </c>
      <c r="X23" s="920"/>
      <c r="Y23" s="920"/>
      <c r="Z23" s="920"/>
      <c r="AA23" s="920"/>
      <c r="AB23" s="920"/>
      <c r="AC23" s="937"/>
      <c r="AD23" s="974" t="s">
        <v>678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8">
        <v>0</v>
      </c>
      <c r="Q24" s="659"/>
      <c r="R24" s="659"/>
      <c r="S24" s="659"/>
      <c r="T24" s="659"/>
      <c r="U24" s="659"/>
      <c r="V24" s="660"/>
      <c r="W24" s="658">
        <v>0</v>
      </c>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579</v>
      </c>
      <c r="H25" s="956"/>
      <c r="I25" s="956"/>
      <c r="J25" s="956"/>
      <c r="K25" s="956"/>
      <c r="L25" s="956"/>
      <c r="M25" s="956"/>
      <c r="N25" s="956"/>
      <c r="O25" s="957"/>
      <c r="P25" s="658">
        <v>0</v>
      </c>
      <c r="Q25" s="659"/>
      <c r="R25" s="659"/>
      <c r="S25" s="659"/>
      <c r="T25" s="659"/>
      <c r="U25" s="659"/>
      <c r="V25" s="660"/>
      <c r="W25" s="658">
        <v>0</v>
      </c>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680</v>
      </c>
      <c r="H26" s="956"/>
      <c r="I26" s="956"/>
      <c r="J26" s="956"/>
      <c r="K26" s="956"/>
      <c r="L26" s="956"/>
      <c r="M26" s="956"/>
      <c r="N26" s="956"/>
      <c r="O26" s="957"/>
      <c r="P26" s="658" t="s">
        <v>679</v>
      </c>
      <c r="Q26" s="659"/>
      <c r="R26" s="659"/>
      <c r="S26" s="659"/>
      <c r="T26" s="659"/>
      <c r="U26" s="659"/>
      <c r="V26" s="660"/>
      <c r="W26" s="658">
        <v>0</v>
      </c>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idden="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idden="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8">
        <f>AK13</f>
        <v>19</v>
      </c>
      <c r="Q29" s="659"/>
      <c r="R29" s="659"/>
      <c r="S29" s="659"/>
      <c r="T29" s="659"/>
      <c r="U29" s="659"/>
      <c r="V29" s="660"/>
      <c r="W29" s="933">
        <f>AR13</f>
        <v>28</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8" t="s">
        <v>354</v>
      </c>
      <c r="AR30" s="769"/>
      <c r="AS30" s="769"/>
      <c r="AT30" s="770"/>
      <c r="AU30" s="775" t="s">
        <v>253</v>
      </c>
      <c r="AV30" s="775"/>
      <c r="AW30" s="775"/>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667</v>
      </c>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1</v>
      </c>
      <c r="AF32" s="219"/>
      <c r="AG32" s="219"/>
      <c r="AH32" s="219"/>
      <c r="AI32" s="218">
        <v>1</v>
      </c>
      <c r="AJ32" s="219"/>
      <c r="AK32" s="219"/>
      <c r="AL32" s="219"/>
      <c r="AM32" s="218">
        <v>1</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1</v>
      </c>
      <c r="AF33" s="219"/>
      <c r="AG33" s="219"/>
      <c r="AH33" s="219"/>
      <c r="AI33" s="218">
        <v>1</v>
      </c>
      <c r="AJ33" s="219"/>
      <c r="AK33" s="219"/>
      <c r="AL33" s="219"/>
      <c r="AM33" s="218">
        <v>1</v>
      </c>
      <c r="AN33" s="219"/>
      <c r="AO33" s="219"/>
      <c r="AP33" s="219"/>
      <c r="AQ33" s="340" t="s">
        <v>576</v>
      </c>
      <c r="AR33" s="207"/>
      <c r="AS33" s="207"/>
      <c r="AT33" s="341"/>
      <c r="AU33" s="340">
        <v>1</v>
      </c>
      <c r="AV33" s="207"/>
      <c r="AW33" s="207"/>
      <c r="AX33" s="34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565</v>
      </c>
      <c r="AR34" s="207"/>
      <c r="AS34" s="207"/>
      <c r="AT34" s="341"/>
      <c r="AU34" s="219" t="s">
        <v>565</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472</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472</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6367</v>
      </c>
      <c r="AF101" s="219"/>
      <c r="AG101" s="219"/>
      <c r="AH101" s="220"/>
      <c r="AI101" s="218">
        <v>6370</v>
      </c>
      <c r="AJ101" s="219"/>
      <c r="AK101" s="219"/>
      <c r="AL101" s="220"/>
      <c r="AM101" s="218">
        <v>6405</v>
      </c>
      <c r="AN101" s="219"/>
      <c r="AO101" s="219"/>
      <c r="AP101" s="220"/>
      <c r="AQ101" s="218" t="s">
        <v>576</v>
      </c>
      <c r="AR101" s="219"/>
      <c r="AS101" s="219"/>
      <c r="AT101" s="220"/>
      <c r="AU101" s="218" t="s">
        <v>679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6300</v>
      </c>
      <c r="AF102" s="418"/>
      <c r="AG102" s="418"/>
      <c r="AH102" s="418"/>
      <c r="AI102" s="418">
        <v>6400</v>
      </c>
      <c r="AJ102" s="418"/>
      <c r="AK102" s="418"/>
      <c r="AL102" s="418"/>
      <c r="AM102" s="418">
        <v>6400</v>
      </c>
      <c r="AN102" s="418"/>
      <c r="AO102" s="418"/>
      <c r="AP102" s="418"/>
      <c r="AQ102" s="273">
        <v>6400</v>
      </c>
      <c r="AR102" s="274"/>
      <c r="AS102" s="274"/>
      <c r="AT102" s="319"/>
      <c r="AU102" s="273">
        <v>6400</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2986</v>
      </c>
      <c r="AF116" s="418"/>
      <c r="AG116" s="418"/>
      <c r="AH116" s="418"/>
      <c r="AI116" s="418">
        <v>2858</v>
      </c>
      <c r="AJ116" s="418"/>
      <c r="AK116" s="418"/>
      <c r="AL116" s="418"/>
      <c r="AM116" s="418">
        <v>2758</v>
      </c>
      <c r="AN116" s="418"/>
      <c r="AO116" s="418"/>
      <c r="AP116" s="418"/>
      <c r="AQ116" s="218">
        <v>3004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91" t="s">
        <v>590</v>
      </c>
      <c r="AF117" s="551"/>
      <c r="AG117" s="551"/>
      <c r="AH117" s="551"/>
      <c r="AI117" s="591" t="s">
        <v>591</v>
      </c>
      <c r="AJ117" s="551"/>
      <c r="AK117" s="551"/>
      <c r="AL117" s="551"/>
      <c r="AM117" s="591" t="s">
        <v>681</v>
      </c>
      <c r="AN117" s="551"/>
      <c r="AO117" s="551"/>
      <c r="AP117" s="551"/>
      <c r="AQ117" s="591" t="s">
        <v>647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667</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631</v>
      </c>
      <c r="AC134" s="205"/>
      <c r="AD134" s="205"/>
      <c r="AE134" s="206">
        <v>928</v>
      </c>
      <c r="AF134" s="207"/>
      <c r="AG134" s="207"/>
      <c r="AH134" s="207"/>
      <c r="AI134" s="206">
        <v>978</v>
      </c>
      <c r="AJ134" s="207"/>
      <c r="AK134" s="207"/>
      <c r="AL134" s="207"/>
      <c r="AM134" s="206">
        <v>909</v>
      </c>
      <c r="AN134" s="207"/>
      <c r="AO134" s="207"/>
      <c r="AP134" s="207"/>
      <c r="AQ134" s="206" t="s">
        <v>633</v>
      </c>
      <c r="AR134" s="207"/>
      <c r="AS134" s="207"/>
      <c r="AT134" s="207"/>
      <c r="AU134" s="206" t="s">
        <v>632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631</v>
      </c>
      <c r="AC135" s="213"/>
      <c r="AD135" s="213"/>
      <c r="AE135" s="206" t="s">
        <v>632</v>
      </c>
      <c r="AF135" s="207"/>
      <c r="AG135" s="207"/>
      <c r="AH135" s="207"/>
      <c r="AI135" s="206">
        <v>929</v>
      </c>
      <c r="AJ135" s="207"/>
      <c r="AK135" s="207"/>
      <c r="AL135" s="207"/>
      <c r="AM135" s="206">
        <v>948</v>
      </c>
      <c r="AN135" s="207"/>
      <c r="AO135" s="207"/>
      <c r="AP135" s="207"/>
      <c r="AQ135" s="206" t="s">
        <v>634</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668</v>
      </c>
      <c r="AR137" s="199"/>
      <c r="AS137" s="133" t="s">
        <v>355</v>
      </c>
      <c r="AT137" s="134"/>
      <c r="AU137" s="200">
        <v>34</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631</v>
      </c>
      <c r="AC138" s="205"/>
      <c r="AD138" s="205"/>
      <c r="AE138" s="206">
        <v>117910</v>
      </c>
      <c r="AF138" s="207"/>
      <c r="AG138" s="207"/>
      <c r="AH138" s="207"/>
      <c r="AI138" s="206">
        <v>120460</v>
      </c>
      <c r="AJ138" s="207"/>
      <c r="AK138" s="207"/>
      <c r="AL138" s="207"/>
      <c r="AM138" s="206">
        <v>127329</v>
      </c>
      <c r="AN138" s="207"/>
      <c r="AO138" s="207"/>
      <c r="AP138" s="207"/>
      <c r="AQ138" s="206" t="s">
        <v>635</v>
      </c>
      <c r="AR138" s="207"/>
      <c r="AS138" s="207"/>
      <c r="AT138" s="207"/>
      <c r="AU138" s="206" t="s">
        <v>632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631</v>
      </c>
      <c r="AC139" s="213"/>
      <c r="AD139" s="213"/>
      <c r="AE139" s="206" t="s">
        <v>632</v>
      </c>
      <c r="AF139" s="207"/>
      <c r="AG139" s="207"/>
      <c r="AH139" s="207"/>
      <c r="AI139" s="206">
        <v>101639</v>
      </c>
      <c r="AJ139" s="207"/>
      <c r="AK139" s="207"/>
      <c r="AL139" s="207"/>
      <c r="AM139" s="206">
        <v>119255</v>
      </c>
      <c r="AN139" s="207"/>
      <c r="AO139" s="207"/>
      <c r="AP139" s="207"/>
      <c r="AQ139" s="206" t="s">
        <v>634</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1"/>
      <c r="E430" s="174" t="s">
        <v>544</v>
      </c>
      <c r="F430" s="898"/>
      <c r="G430" s="899" t="s">
        <v>374</v>
      </c>
      <c r="H430" s="123"/>
      <c r="I430" s="123"/>
      <c r="J430" s="900" t="s">
        <v>576</v>
      </c>
      <c r="K430" s="901"/>
      <c r="L430" s="901"/>
      <c r="M430" s="901"/>
      <c r="N430" s="901"/>
      <c r="O430" s="901"/>
      <c r="P430" s="901"/>
      <c r="Q430" s="901"/>
      <c r="R430" s="901"/>
      <c r="S430" s="901"/>
      <c r="T430" s="902"/>
      <c r="U430" s="588" t="s">
        <v>638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641</v>
      </c>
      <c r="AF432" s="200"/>
      <c r="AG432" s="133" t="s">
        <v>355</v>
      </c>
      <c r="AH432" s="134"/>
      <c r="AI432" s="156"/>
      <c r="AJ432" s="156"/>
      <c r="AK432" s="156"/>
      <c r="AL432" s="154"/>
      <c r="AM432" s="156"/>
      <c r="AN432" s="156"/>
      <c r="AO432" s="156"/>
      <c r="AP432" s="154"/>
      <c r="AQ432" s="590" t="s">
        <v>641</v>
      </c>
      <c r="AR432" s="200"/>
      <c r="AS432" s="133" t="s">
        <v>355</v>
      </c>
      <c r="AT432" s="134"/>
      <c r="AU432" s="200" t="s">
        <v>642</v>
      </c>
      <c r="AV432" s="200"/>
      <c r="AW432" s="133" t="s">
        <v>300</v>
      </c>
      <c r="AX432" s="195"/>
    </row>
    <row r="433" spans="1:50" ht="23.25" hidden="1" customHeight="1" x14ac:dyDescent="0.15">
      <c r="A433" s="189"/>
      <c r="B433" s="186"/>
      <c r="C433" s="180"/>
      <c r="D433" s="186"/>
      <c r="E433" s="342"/>
      <c r="F433" s="343"/>
      <c r="G433" s="104" t="s">
        <v>639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638</v>
      </c>
      <c r="AC433" s="213"/>
      <c r="AD433" s="213"/>
      <c r="AE433" s="340" t="s">
        <v>641</v>
      </c>
      <c r="AF433" s="207"/>
      <c r="AG433" s="207"/>
      <c r="AH433" s="207"/>
      <c r="AI433" s="340" t="s">
        <v>641</v>
      </c>
      <c r="AJ433" s="207"/>
      <c r="AK433" s="207"/>
      <c r="AL433" s="207"/>
      <c r="AM433" s="340" t="s">
        <v>641</v>
      </c>
      <c r="AN433" s="207"/>
      <c r="AO433" s="207"/>
      <c r="AP433" s="341"/>
      <c r="AQ433" s="340" t="s">
        <v>641</v>
      </c>
      <c r="AR433" s="207"/>
      <c r="AS433" s="207"/>
      <c r="AT433" s="341"/>
      <c r="AU433" s="207" t="s">
        <v>644</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639</v>
      </c>
      <c r="AC434" s="205"/>
      <c r="AD434" s="205"/>
      <c r="AE434" s="340" t="s">
        <v>641</v>
      </c>
      <c r="AF434" s="207"/>
      <c r="AG434" s="207"/>
      <c r="AH434" s="341"/>
      <c r="AI434" s="340" t="s">
        <v>641</v>
      </c>
      <c r="AJ434" s="207"/>
      <c r="AK434" s="207"/>
      <c r="AL434" s="207"/>
      <c r="AM434" s="340" t="s">
        <v>641</v>
      </c>
      <c r="AN434" s="207"/>
      <c r="AO434" s="207"/>
      <c r="AP434" s="341"/>
      <c r="AQ434" s="340" t="s">
        <v>641</v>
      </c>
      <c r="AR434" s="207"/>
      <c r="AS434" s="207"/>
      <c r="AT434" s="341"/>
      <c r="AU434" s="207" t="s">
        <v>641</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642</v>
      </c>
      <c r="AF435" s="207"/>
      <c r="AG435" s="207"/>
      <c r="AH435" s="341"/>
      <c r="AI435" s="340" t="s">
        <v>641</v>
      </c>
      <c r="AJ435" s="207"/>
      <c r="AK435" s="207"/>
      <c r="AL435" s="207"/>
      <c r="AM435" s="340" t="s">
        <v>641</v>
      </c>
      <c r="AN435" s="207"/>
      <c r="AO435" s="207"/>
      <c r="AP435" s="341"/>
      <c r="AQ435" s="340" t="s">
        <v>641</v>
      </c>
      <c r="AR435" s="207"/>
      <c r="AS435" s="207"/>
      <c r="AT435" s="341"/>
      <c r="AU435" s="207" t="s">
        <v>644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641</v>
      </c>
      <c r="AF477" s="200"/>
      <c r="AG477" s="133" t="s">
        <v>355</v>
      </c>
      <c r="AH477" s="134"/>
      <c r="AI477" s="156"/>
      <c r="AJ477" s="156"/>
      <c r="AK477" s="156"/>
      <c r="AL477" s="154"/>
      <c r="AM477" s="156"/>
      <c r="AN477" s="156"/>
      <c r="AO477" s="156"/>
      <c r="AP477" s="154"/>
      <c r="AQ477" s="590" t="s">
        <v>641</v>
      </c>
      <c r="AR477" s="200"/>
      <c r="AS477" s="133" t="s">
        <v>355</v>
      </c>
      <c r="AT477" s="134"/>
      <c r="AU477" s="200" t="s">
        <v>645</v>
      </c>
      <c r="AV477" s="200"/>
      <c r="AW477" s="133" t="s">
        <v>300</v>
      </c>
      <c r="AX477" s="195"/>
    </row>
    <row r="478" spans="1:50" ht="23.25" hidden="1" customHeight="1" x14ac:dyDescent="0.15">
      <c r="A478" s="189"/>
      <c r="B478" s="186"/>
      <c r="C478" s="180"/>
      <c r="D478" s="186"/>
      <c r="E478" s="342"/>
      <c r="F478" s="343"/>
      <c r="G478" s="104" t="s">
        <v>639</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639</v>
      </c>
      <c r="AC478" s="213"/>
      <c r="AD478" s="213"/>
      <c r="AE478" s="340" t="s">
        <v>641</v>
      </c>
      <c r="AF478" s="207"/>
      <c r="AG478" s="207"/>
      <c r="AH478" s="207"/>
      <c r="AI478" s="340" t="s">
        <v>641</v>
      </c>
      <c r="AJ478" s="207"/>
      <c r="AK478" s="207"/>
      <c r="AL478" s="207"/>
      <c r="AM478" s="340" t="s">
        <v>641</v>
      </c>
      <c r="AN478" s="207"/>
      <c r="AO478" s="207"/>
      <c r="AP478" s="341"/>
      <c r="AQ478" s="340" t="s">
        <v>642</v>
      </c>
      <c r="AR478" s="207"/>
      <c r="AS478" s="207"/>
      <c r="AT478" s="341"/>
      <c r="AU478" s="207" t="s">
        <v>642</v>
      </c>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638</v>
      </c>
      <c r="AC479" s="205"/>
      <c r="AD479" s="205"/>
      <c r="AE479" s="340" t="s">
        <v>642</v>
      </c>
      <c r="AF479" s="207"/>
      <c r="AG479" s="207"/>
      <c r="AH479" s="341"/>
      <c r="AI479" s="340" t="s">
        <v>641</v>
      </c>
      <c r="AJ479" s="207"/>
      <c r="AK479" s="207"/>
      <c r="AL479" s="207"/>
      <c r="AM479" s="340" t="s">
        <v>641</v>
      </c>
      <c r="AN479" s="207"/>
      <c r="AO479" s="207"/>
      <c r="AP479" s="341"/>
      <c r="AQ479" s="340" t="s">
        <v>641</v>
      </c>
      <c r="AR479" s="207"/>
      <c r="AS479" s="207"/>
      <c r="AT479" s="341"/>
      <c r="AU479" s="207" t="s">
        <v>641</v>
      </c>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t="s">
        <v>641</v>
      </c>
      <c r="AF480" s="207"/>
      <c r="AG480" s="207"/>
      <c r="AH480" s="341"/>
      <c r="AI480" s="340" t="s">
        <v>642</v>
      </c>
      <c r="AJ480" s="207"/>
      <c r="AK480" s="207"/>
      <c r="AL480" s="207"/>
      <c r="AM480" s="340" t="s">
        <v>643</v>
      </c>
      <c r="AN480" s="207"/>
      <c r="AO480" s="207"/>
      <c r="AP480" s="341"/>
      <c r="AQ480" s="340" t="s">
        <v>641</v>
      </c>
      <c r="AR480" s="207"/>
      <c r="AS480" s="207"/>
      <c r="AT480" s="341"/>
      <c r="AU480" s="207" t="s">
        <v>641</v>
      </c>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640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0.5" customHeight="1" x14ac:dyDescent="0.15">
      <c r="A702" s="870" t="s">
        <v>259</v>
      </c>
      <c r="B702" s="87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571</v>
      </c>
      <c r="AE704" s="784"/>
      <c r="AF704" s="784"/>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600</v>
      </c>
      <c r="AE705" s="716"/>
      <c r="AF705" s="716"/>
      <c r="AG705" s="125" t="s">
        <v>652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601</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602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604</v>
      </c>
      <c r="AE708" s="606"/>
      <c r="AF708" s="606"/>
      <c r="AG708" s="743" t="s">
        <v>642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t="s">
        <v>641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603</v>
      </c>
      <c r="AE712" s="784"/>
      <c r="AF712" s="784"/>
      <c r="AG712" s="810" t="s">
        <v>642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603</v>
      </c>
      <c r="AE713" s="329"/>
      <c r="AF713" s="664"/>
      <c r="AG713" s="101" t="s">
        <v>642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571</v>
      </c>
      <c r="AE714" s="808"/>
      <c r="AF714" s="809"/>
      <c r="AG714" s="737" t="s">
        <v>625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571</v>
      </c>
      <c r="AE715" s="606"/>
      <c r="AF715" s="657"/>
      <c r="AG715" s="743" t="s">
        <v>626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571</v>
      </c>
      <c r="AE716" s="628"/>
      <c r="AF716" s="628"/>
      <c r="AG716" s="101" t="s">
        <v>627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603</v>
      </c>
      <c r="AE719" s="606"/>
      <c r="AF719" s="606"/>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674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675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676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637</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1" t="s">
        <v>548</v>
      </c>
      <c r="B737" s="210"/>
      <c r="C737" s="210"/>
      <c r="D737" s="211"/>
      <c r="E737" s="990" t="s">
        <v>606</v>
      </c>
      <c r="F737" s="990"/>
      <c r="G737" s="990"/>
      <c r="H737" s="990"/>
      <c r="I737" s="990"/>
      <c r="J737" s="990"/>
      <c r="K737" s="990"/>
      <c r="L737" s="990"/>
      <c r="M737" s="990"/>
      <c r="N737" s="365" t="s">
        <v>541</v>
      </c>
      <c r="O737" s="365"/>
      <c r="P737" s="365"/>
      <c r="Q737" s="365"/>
      <c r="R737" s="990" t="s">
        <v>607</v>
      </c>
      <c r="S737" s="990"/>
      <c r="T737" s="990"/>
      <c r="U737" s="990"/>
      <c r="V737" s="990"/>
      <c r="W737" s="990"/>
      <c r="X737" s="990"/>
      <c r="Y737" s="990"/>
      <c r="Z737" s="990"/>
      <c r="AA737" s="365" t="s">
        <v>540</v>
      </c>
      <c r="AB737" s="365"/>
      <c r="AC737" s="365"/>
      <c r="AD737" s="365"/>
      <c r="AE737" s="990" t="s">
        <v>608</v>
      </c>
      <c r="AF737" s="990"/>
      <c r="AG737" s="990"/>
      <c r="AH737" s="990"/>
      <c r="AI737" s="990"/>
      <c r="AJ737" s="990"/>
      <c r="AK737" s="990"/>
      <c r="AL737" s="990"/>
      <c r="AM737" s="990"/>
      <c r="AN737" s="365" t="s">
        <v>539</v>
      </c>
      <c r="AO737" s="365"/>
      <c r="AP737" s="365"/>
      <c r="AQ737" s="365"/>
      <c r="AR737" s="982" t="s">
        <v>609</v>
      </c>
      <c r="AS737" s="983"/>
      <c r="AT737" s="983"/>
      <c r="AU737" s="983"/>
      <c r="AV737" s="983"/>
      <c r="AW737" s="983"/>
      <c r="AX737" s="984"/>
      <c r="AY737" s="89"/>
      <c r="AZ737" s="89"/>
    </row>
    <row r="738" spans="1:52" ht="24.75" customHeight="1" x14ac:dyDescent="0.15">
      <c r="A738" s="991" t="s">
        <v>538</v>
      </c>
      <c r="B738" s="210"/>
      <c r="C738" s="210"/>
      <c r="D738" s="211"/>
      <c r="E738" s="990" t="s">
        <v>610</v>
      </c>
      <c r="F738" s="990"/>
      <c r="G738" s="990"/>
      <c r="H738" s="990"/>
      <c r="I738" s="990"/>
      <c r="J738" s="990"/>
      <c r="K738" s="990"/>
      <c r="L738" s="990"/>
      <c r="M738" s="990"/>
      <c r="N738" s="365" t="s">
        <v>537</v>
      </c>
      <c r="O738" s="365"/>
      <c r="P738" s="365"/>
      <c r="Q738" s="365"/>
      <c r="R738" s="990" t="s">
        <v>611</v>
      </c>
      <c r="S738" s="990"/>
      <c r="T738" s="990"/>
      <c r="U738" s="990"/>
      <c r="V738" s="990"/>
      <c r="W738" s="990"/>
      <c r="X738" s="990"/>
      <c r="Y738" s="990"/>
      <c r="Z738" s="990"/>
      <c r="AA738" s="365" t="s">
        <v>536</v>
      </c>
      <c r="AB738" s="365"/>
      <c r="AC738" s="365"/>
      <c r="AD738" s="365"/>
      <c r="AE738" s="990" t="s">
        <v>612</v>
      </c>
      <c r="AF738" s="990"/>
      <c r="AG738" s="990"/>
      <c r="AH738" s="990"/>
      <c r="AI738" s="990"/>
      <c r="AJ738" s="990"/>
      <c r="AK738" s="990"/>
      <c r="AL738" s="990"/>
      <c r="AM738" s="990"/>
      <c r="AN738" s="365" t="s">
        <v>532</v>
      </c>
      <c r="AO738" s="365"/>
      <c r="AP738" s="365"/>
      <c r="AQ738" s="365"/>
      <c r="AR738" s="982" t="s">
        <v>613</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378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614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660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615</v>
      </c>
      <c r="H781" s="672"/>
      <c r="I781" s="672"/>
      <c r="J781" s="672"/>
      <c r="K781" s="673"/>
      <c r="L781" s="665" t="s">
        <v>616</v>
      </c>
      <c r="M781" s="666"/>
      <c r="N781" s="666"/>
      <c r="O781" s="666"/>
      <c r="P781" s="666"/>
      <c r="Q781" s="666"/>
      <c r="R781" s="666"/>
      <c r="S781" s="666"/>
      <c r="T781" s="666"/>
      <c r="U781" s="666"/>
      <c r="V781" s="666"/>
      <c r="W781" s="666"/>
      <c r="X781" s="667"/>
      <c r="Y781" s="388">
        <v>17.3</v>
      </c>
      <c r="Z781" s="389"/>
      <c r="AA781" s="389"/>
      <c r="AB781" s="806"/>
      <c r="AC781" s="671" t="s">
        <v>663</v>
      </c>
      <c r="AD781" s="672"/>
      <c r="AE781" s="672"/>
      <c r="AF781" s="672"/>
      <c r="AG781" s="673"/>
      <c r="AH781" s="665" t="s">
        <v>662</v>
      </c>
      <c r="AI781" s="666"/>
      <c r="AJ781" s="666"/>
      <c r="AK781" s="666"/>
      <c r="AL781" s="666"/>
      <c r="AM781" s="666"/>
      <c r="AN781" s="666"/>
      <c r="AO781" s="666"/>
      <c r="AP781" s="666"/>
      <c r="AQ781" s="666"/>
      <c r="AR781" s="666"/>
      <c r="AS781" s="666"/>
      <c r="AT781" s="667"/>
      <c r="AU781" s="388">
        <v>0.3</v>
      </c>
      <c r="AV781" s="389"/>
      <c r="AW781" s="389"/>
      <c r="AX781" s="390"/>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17.3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0.3</v>
      </c>
      <c r="AV791" s="832"/>
      <c r="AW791" s="832"/>
      <c r="AX791" s="834"/>
    </row>
    <row r="792" spans="1:50" ht="24.75" customHeight="1" x14ac:dyDescent="0.15">
      <c r="A792" s="632"/>
      <c r="B792" s="633"/>
      <c r="C792" s="633"/>
      <c r="D792" s="633"/>
      <c r="E792" s="633"/>
      <c r="F792" s="634"/>
      <c r="G792" s="596" t="s">
        <v>664</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666</v>
      </c>
      <c r="H794" s="672"/>
      <c r="I794" s="672"/>
      <c r="J794" s="672"/>
      <c r="K794" s="673"/>
      <c r="L794" s="665" t="s">
        <v>665</v>
      </c>
      <c r="M794" s="666"/>
      <c r="N794" s="666"/>
      <c r="O794" s="666"/>
      <c r="P794" s="666"/>
      <c r="Q794" s="666"/>
      <c r="R794" s="666"/>
      <c r="S794" s="666"/>
      <c r="T794" s="666"/>
      <c r="U794" s="666"/>
      <c r="V794" s="666"/>
      <c r="W794" s="666"/>
      <c r="X794" s="667"/>
      <c r="Y794" s="388">
        <v>0</v>
      </c>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6" t="s">
        <v>441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442</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94.5" customHeight="1" x14ac:dyDescent="0.15">
      <c r="A837" s="376">
        <v>1</v>
      </c>
      <c r="B837" s="376">
        <v>1</v>
      </c>
      <c r="C837" s="361" t="s">
        <v>618</v>
      </c>
      <c r="D837" s="347"/>
      <c r="E837" s="347"/>
      <c r="F837" s="347"/>
      <c r="G837" s="347"/>
      <c r="H837" s="347"/>
      <c r="I837" s="347"/>
      <c r="J837" s="348">
        <v>6011501006529</v>
      </c>
      <c r="K837" s="349"/>
      <c r="L837" s="349"/>
      <c r="M837" s="349"/>
      <c r="N837" s="349"/>
      <c r="O837" s="349"/>
      <c r="P837" s="362" t="s">
        <v>619</v>
      </c>
      <c r="Q837" s="350"/>
      <c r="R837" s="350"/>
      <c r="S837" s="350"/>
      <c r="T837" s="350"/>
      <c r="U837" s="350"/>
      <c r="V837" s="350"/>
      <c r="W837" s="350"/>
      <c r="X837" s="350"/>
      <c r="Y837" s="351">
        <v>17.3</v>
      </c>
      <c r="Z837" s="352"/>
      <c r="AA837" s="352"/>
      <c r="AB837" s="353"/>
      <c r="AC837" s="363" t="s">
        <v>669</v>
      </c>
      <c r="AD837" s="371"/>
      <c r="AE837" s="371"/>
      <c r="AF837" s="371"/>
      <c r="AG837" s="371"/>
      <c r="AH837" s="372">
        <v>6</v>
      </c>
      <c r="AI837" s="373"/>
      <c r="AJ837" s="373"/>
      <c r="AK837" s="373"/>
      <c r="AL837" s="357">
        <v>91</v>
      </c>
      <c r="AM837" s="358"/>
      <c r="AN837" s="358"/>
      <c r="AO837" s="359"/>
      <c r="AP837" s="360" t="s">
        <v>620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659</v>
      </c>
      <c r="D870" s="347"/>
      <c r="E870" s="347"/>
      <c r="F870" s="347"/>
      <c r="G870" s="347"/>
      <c r="H870" s="347"/>
      <c r="I870" s="347"/>
      <c r="J870" s="348">
        <v>4010001017138</v>
      </c>
      <c r="K870" s="349"/>
      <c r="L870" s="349"/>
      <c r="M870" s="349"/>
      <c r="N870" s="349"/>
      <c r="O870" s="349"/>
      <c r="P870" s="362" t="s">
        <v>661</v>
      </c>
      <c r="Q870" s="350"/>
      <c r="R870" s="350"/>
      <c r="S870" s="350"/>
      <c r="T870" s="350"/>
      <c r="U870" s="350"/>
      <c r="V870" s="350"/>
      <c r="W870" s="350"/>
      <c r="X870" s="350"/>
      <c r="Y870" s="351">
        <v>0.3</v>
      </c>
      <c r="Z870" s="352"/>
      <c r="AA870" s="352"/>
      <c r="AB870" s="353"/>
      <c r="AC870" s="363" t="s">
        <v>502</v>
      </c>
      <c r="AD870" s="371"/>
      <c r="AE870" s="371"/>
      <c r="AF870" s="371"/>
      <c r="AG870" s="371"/>
      <c r="AH870" s="372" t="s">
        <v>617</v>
      </c>
      <c r="AI870" s="373"/>
      <c r="AJ870" s="373"/>
      <c r="AK870" s="373"/>
      <c r="AL870" s="357">
        <v>100</v>
      </c>
      <c r="AM870" s="358"/>
      <c r="AN870" s="358"/>
      <c r="AO870" s="359"/>
      <c r="AP870" s="360" t="s">
        <v>646</v>
      </c>
      <c r="AQ870" s="360"/>
      <c r="AR870" s="360"/>
      <c r="AS870" s="360"/>
      <c r="AT870" s="360"/>
      <c r="AU870" s="360"/>
      <c r="AV870" s="360"/>
      <c r="AW870" s="360"/>
      <c r="AX870" s="360"/>
    </row>
    <row r="871" spans="1:50" ht="30" customHeight="1" x14ac:dyDescent="0.15">
      <c r="A871" s="376">
        <v>2</v>
      </c>
      <c r="B871" s="376">
        <v>1</v>
      </c>
      <c r="C871" s="361" t="s">
        <v>623</v>
      </c>
      <c r="D871" s="347"/>
      <c r="E871" s="347"/>
      <c r="F871" s="347"/>
      <c r="G871" s="347"/>
      <c r="H871" s="347"/>
      <c r="I871" s="347"/>
      <c r="J871" s="348">
        <v>7010001011328</v>
      </c>
      <c r="K871" s="349"/>
      <c r="L871" s="349"/>
      <c r="M871" s="349"/>
      <c r="N871" s="349"/>
      <c r="O871" s="349"/>
      <c r="P871" s="362" t="s">
        <v>621</v>
      </c>
      <c r="Q871" s="350"/>
      <c r="R871" s="350"/>
      <c r="S871" s="350"/>
      <c r="T871" s="350"/>
      <c r="U871" s="350"/>
      <c r="V871" s="350"/>
      <c r="W871" s="350"/>
      <c r="X871" s="350"/>
      <c r="Y871" s="351">
        <v>0</v>
      </c>
      <c r="Z871" s="352"/>
      <c r="AA871" s="352"/>
      <c r="AB871" s="353"/>
      <c r="AC871" s="363" t="s">
        <v>502</v>
      </c>
      <c r="AD871" s="371"/>
      <c r="AE871" s="371"/>
      <c r="AF871" s="371"/>
      <c r="AG871" s="371"/>
      <c r="AH871" s="372" t="s">
        <v>617</v>
      </c>
      <c r="AI871" s="373"/>
      <c r="AJ871" s="373"/>
      <c r="AK871" s="373"/>
      <c r="AL871" s="357">
        <v>100</v>
      </c>
      <c r="AM871" s="358"/>
      <c r="AN871" s="358"/>
      <c r="AO871" s="359"/>
      <c r="AP871" s="360" t="s">
        <v>642</v>
      </c>
      <c r="AQ871" s="360"/>
      <c r="AR871" s="360"/>
      <c r="AS871" s="360"/>
      <c r="AT871" s="360"/>
      <c r="AU871" s="360"/>
      <c r="AV871" s="360"/>
      <c r="AW871" s="360"/>
      <c r="AX871" s="360"/>
    </row>
    <row r="872" spans="1:50" ht="46.5" customHeight="1" x14ac:dyDescent="0.15">
      <c r="A872" s="376">
        <v>3</v>
      </c>
      <c r="B872" s="376">
        <v>1</v>
      </c>
      <c r="C872" s="361" t="s">
        <v>649</v>
      </c>
      <c r="D872" s="347"/>
      <c r="E872" s="347"/>
      <c r="F872" s="347"/>
      <c r="G872" s="347"/>
      <c r="H872" s="347"/>
      <c r="I872" s="347"/>
      <c r="J872" s="348">
        <v>2010501030336</v>
      </c>
      <c r="K872" s="349"/>
      <c r="L872" s="349"/>
      <c r="M872" s="349"/>
      <c r="N872" s="349"/>
      <c r="O872" s="349"/>
      <c r="P872" s="362" t="s">
        <v>651</v>
      </c>
      <c r="Q872" s="350"/>
      <c r="R872" s="350"/>
      <c r="S872" s="350"/>
      <c r="T872" s="350"/>
      <c r="U872" s="350"/>
      <c r="V872" s="350"/>
      <c r="W872" s="350"/>
      <c r="X872" s="350"/>
      <c r="Y872" s="351">
        <v>0</v>
      </c>
      <c r="Z872" s="352"/>
      <c r="AA872" s="352"/>
      <c r="AB872" s="353"/>
      <c r="AC872" s="363" t="s">
        <v>502</v>
      </c>
      <c r="AD872" s="363"/>
      <c r="AE872" s="363"/>
      <c r="AF872" s="363"/>
      <c r="AG872" s="363"/>
      <c r="AH872" s="355" t="s">
        <v>650</v>
      </c>
      <c r="AI872" s="356"/>
      <c r="AJ872" s="356"/>
      <c r="AK872" s="356"/>
      <c r="AL872" s="357">
        <v>100</v>
      </c>
      <c r="AM872" s="358"/>
      <c r="AN872" s="358"/>
      <c r="AO872" s="359"/>
      <c r="AP872" s="360" t="s">
        <v>565</v>
      </c>
      <c r="AQ872" s="360"/>
      <c r="AR872" s="360"/>
      <c r="AS872" s="360"/>
      <c r="AT872" s="360"/>
      <c r="AU872" s="360"/>
      <c r="AV872" s="360"/>
      <c r="AW872" s="360"/>
      <c r="AX872" s="360"/>
    </row>
    <row r="873" spans="1:50" ht="44.25"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5" customHeight="1" x14ac:dyDescent="0.15">
      <c r="A903" s="376">
        <v>1</v>
      </c>
      <c r="B903" s="376">
        <v>1</v>
      </c>
      <c r="C903" s="361" t="s">
        <v>653</v>
      </c>
      <c r="D903" s="347"/>
      <c r="E903" s="347"/>
      <c r="F903" s="347"/>
      <c r="G903" s="347"/>
      <c r="H903" s="347"/>
      <c r="I903" s="347"/>
      <c r="J903" s="348">
        <v>1010001112577</v>
      </c>
      <c r="K903" s="349"/>
      <c r="L903" s="349"/>
      <c r="M903" s="349"/>
      <c r="N903" s="349"/>
      <c r="O903" s="349"/>
      <c r="P903" s="362" t="s">
        <v>656</v>
      </c>
      <c r="Q903" s="350"/>
      <c r="R903" s="350"/>
      <c r="S903" s="350"/>
      <c r="T903" s="350"/>
      <c r="U903" s="350"/>
      <c r="V903" s="350"/>
      <c r="W903" s="350"/>
      <c r="X903" s="350"/>
      <c r="Y903" s="351">
        <v>0</v>
      </c>
      <c r="Z903" s="352"/>
      <c r="AA903" s="352"/>
      <c r="AB903" s="353"/>
      <c r="AC903" s="363" t="s">
        <v>503</v>
      </c>
      <c r="AD903" s="371"/>
      <c r="AE903" s="371"/>
      <c r="AF903" s="371"/>
      <c r="AG903" s="371"/>
      <c r="AH903" s="372" t="s">
        <v>654</v>
      </c>
      <c r="AI903" s="373"/>
      <c r="AJ903" s="373"/>
      <c r="AK903" s="373"/>
      <c r="AL903" s="357">
        <v>100</v>
      </c>
      <c r="AM903" s="358"/>
      <c r="AN903" s="358"/>
      <c r="AO903" s="359"/>
      <c r="AP903" s="360" t="s">
        <v>655</v>
      </c>
      <c r="AQ903" s="360"/>
      <c r="AR903" s="360"/>
      <c r="AS903" s="360"/>
      <c r="AT903" s="360"/>
      <c r="AU903" s="360"/>
      <c r="AV903" s="360"/>
      <c r="AW903" s="360"/>
      <c r="AX903" s="360"/>
    </row>
    <row r="904" spans="1:50" ht="30" hidden="1" customHeight="1" x14ac:dyDescent="0.15">
      <c r="A904" s="376">
        <v>2</v>
      </c>
      <c r="B904" s="376">
        <v>1</v>
      </c>
      <c r="C904" s="361"/>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v>0</v>
      </c>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29.25" customHeight="1" x14ac:dyDescent="0.15">
      <c r="A1102" s="376">
        <v>1</v>
      </c>
      <c r="B1102" s="376">
        <v>1</v>
      </c>
      <c r="C1102" s="374"/>
      <c r="D1102" s="374"/>
      <c r="E1102" s="147" t="s">
        <v>671</v>
      </c>
      <c r="F1102" s="375"/>
      <c r="G1102" s="375"/>
      <c r="H1102" s="375"/>
      <c r="I1102" s="375"/>
      <c r="J1102" s="348" t="s">
        <v>670</v>
      </c>
      <c r="K1102" s="349"/>
      <c r="L1102" s="349"/>
      <c r="M1102" s="349"/>
      <c r="N1102" s="349"/>
      <c r="O1102" s="349"/>
      <c r="P1102" s="362" t="s">
        <v>620</v>
      </c>
      <c r="Q1102" s="350"/>
      <c r="R1102" s="350"/>
      <c r="S1102" s="350"/>
      <c r="T1102" s="350"/>
      <c r="U1102" s="350"/>
      <c r="V1102" s="350"/>
      <c r="W1102" s="350"/>
      <c r="X1102" s="350"/>
      <c r="Y1102" s="351" t="s">
        <v>672</v>
      </c>
      <c r="Z1102" s="352"/>
      <c r="AA1102" s="352"/>
      <c r="AB1102" s="353"/>
      <c r="AC1102" s="354"/>
      <c r="AD1102" s="354"/>
      <c r="AE1102" s="354"/>
      <c r="AF1102" s="354"/>
      <c r="AG1102" s="354"/>
      <c r="AH1102" s="355" t="s">
        <v>670</v>
      </c>
      <c r="AI1102" s="356"/>
      <c r="AJ1102" s="356"/>
      <c r="AK1102" s="356"/>
      <c r="AL1102" s="357" t="s">
        <v>673</v>
      </c>
      <c r="AM1102" s="358"/>
      <c r="AN1102" s="358"/>
      <c r="AO1102" s="359"/>
      <c r="AP1102" s="360" t="s">
        <v>622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5" priority="14037">
      <formula>IF(RIGHT(TEXT(P14,"0.#"),1)=".",FALSE,TRUE)</formula>
    </cfRule>
    <cfRule type="expression" dxfId="2824" priority="14038">
      <formula>IF(RIGHT(TEXT(P14,"0.#"),1)=".",TRUE,FALSE)</formula>
    </cfRule>
  </conditionalFormatting>
  <conditionalFormatting sqref="AE32">
    <cfRule type="expression" dxfId="2823" priority="14027">
      <formula>IF(RIGHT(TEXT(AE32,"0.#"),1)=".",FALSE,TRUE)</formula>
    </cfRule>
    <cfRule type="expression" dxfId="2822" priority="14028">
      <formula>IF(RIGHT(TEXT(AE32,"0.#"),1)=".",TRUE,FALSE)</formula>
    </cfRule>
  </conditionalFormatting>
  <conditionalFormatting sqref="P18:AX18">
    <cfRule type="expression" dxfId="2821" priority="13913">
      <formula>IF(RIGHT(TEXT(P18,"0.#"),1)=".",FALSE,TRUE)</formula>
    </cfRule>
    <cfRule type="expression" dxfId="2820" priority="13914">
      <formula>IF(RIGHT(TEXT(P18,"0.#"),1)=".",TRUE,FALSE)</formula>
    </cfRule>
  </conditionalFormatting>
  <conditionalFormatting sqref="Y782">
    <cfRule type="expression" dxfId="2819" priority="13909">
      <formula>IF(RIGHT(TEXT(Y782,"0.#"),1)=".",FALSE,TRUE)</formula>
    </cfRule>
    <cfRule type="expression" dxfId="2818" priority="13910">
      <formula>IF(RIGHT(TEXT(Y782,"0.#"),1)=".",TRUE,FALSE)</formula>
    </cfRule>
  </conditionalFormatting>
  <conditionalFormatting sqref="Y791">
    <cfRule type="expression" dxfId="2817" priority="13905">
      <formula>IF(RIGHT(TEXT(Y791,"0.#"),1)=".",FALSE,TRUE)</formula>
    </cfRule>
    <cfRule type="expression" dxfId="2816" priority="13906">
      <formula>IF(RIGHT(TEXT(Y791,"0.#"),1)=".",TRUE,FALSE)</formula>
    </cfRule>
  </conditionalFormatting>
  <conditionalFormatting sqref="Y822:Y829 Y820 Y809:Y816 Y807 Y796:Y803 Y794">
    <cfRule type="expression" dxfId="2815" priority="13687">
      <formula>IF(RIGHT(TEXT(Y794,"0.#"),1)=".",FALSE,TRUE)</formula>
    </cfRule>
    <cfRule type="expression" dxfId="2814" priority="13688">
      <formula>IF(RIGHT(TEXT(Y794,"0.#"),1)=".",TRUE,FALSE)</formula>
    </cfRule>
  </conditionalFormatting>
  <conditionalFormatting sqref="P15:AJ17 P13:AX13">
    <cfRule type="expression" dxfId="2813" priority="13735">
      <formula>IF(RIGHT(TEXT(P13,"0.#"),1)=".",FALSE,TRUE)</formula>
    </cfRule>
    <cfRule type="expression" dxfId="2812" priority="13736">
      <formula>IF(RIGHT(TEXT(P13,"0.#"),1)=".",TRUE,FALSE)</formula>
    </cfRule>
  </conditionalFormatting>
  <conditionalFormatting sqref="P19:AJ19">
    <cfRule type="expression" dxfId="2811" priority="13733">
      <formula>IF(RIGHT(TEXT(P19,"0.#"),1)=".",FALSE,TRUE)</formula>
    </cfRule>
    <cfRule type="expression" dxfId="2810" priority="13734">
      <formula>IF(RIGHT(TEXT(P19,"0.#"),1)=".",TRUE,FALSE)</formula>
    </cfRule>
  </conditionalFormatting>
  <conditionalFormatting sqref="AE101 AQ101">
    <cfRule type="expression" dxfId="2809" priority="13725">
      <formula>IF(RIGHT(TEXT(AE101,"0.#"),1)=".",FALSE,TRUE)</formula>
    </cfRule>
    <cfRule type="expression" dxfId="2808" priority="13726">
      <formula>IF(RIGHT(TEXT(AE101,"0.#"),1)=".",TRUE,FALSE)</formula>
    </cfRule>
  </conditionalFormatting>
  <conditionalFormatting sqref="Y783:Y790">
    <cfRule type="expression" dxfId="2807" priority="13711">
      <formula>IF(RIGHT(TEXT(Y783,"0.#"),1)=".",FALSE,TRUE)</formula>
    </cfRule>
    <cfRule type="expression" dxfId="2806" priority="13712">
      <formula>IF(RIGHT(TEXT(Y783,"0.#"),1)=".",TRUE,FALSE)</formula>
    </cfRule>
  </conditionalFormatting>
  <conditionalFormatting sqref="AU782">
    <cfRule type="expression" dxfId="2805" priority="13709">
      <formula>IF(RIGHT(TEXT(AU782,"0.#"),1)=".",FALSE,TRUE)</formula>
    </cfRule>
    <cfRule type="expression" dxfId="2804" priority="13710">
      <formula>IF(RIGHT(TEXT(AU782,"0.#"),1)=".",TRUE,FALSE)</formula>
    </cfRule>
  </conditionalFormatting>
  <conditionalFormatting sqref="AU791">
    <cfRule type="expression" dxfId="2803" priority="13707">
      <formula>IF(RIGHT(TEXT(AU791,"0.#"),1)=".",FALSE,TRUE)</formula>
    </cfRule>
    <cfRule type="expression" dxfId="2802" priority="13708">
      <formula>IF(RIGHT(TEXT(AU791,"0.#"),1)=".",TRUE,FALSE)</formula>
    </cfRule>
  </conditionalFormatting>
  <conditionalFormatting sqref="AU783:AU790 AU781">
    <cfRule type="expression" dxfId="2801" priority="13705">
      <formula>IF(RIGHT(TEXT(AU781,"0.#"),1)=".",FALSE,TRUE)</formula>
    </cfRule>
    <cfRule type="expression" dxfId="2800" priority="13706">
      <formula>IF(RIGHT(TEXT(AU781,"0.#"),1)=".",TRUE,FALSE)</formula>
    </cfRule>
  </conditionalFormatting>
  <conditionalFormatting sqref="Y821 Y808 Y795">
    <cfRule type="expression" dxfId="2799" priority="13691">
      <formula>IF(RIGHT(TEXT(Y795,"0.#"),1)=".",FALSE,TRUE)</formula>
    </cfRule>
    <cfRule type="expression" dxfId="2798" priority="13692">
      <formula>IF(RIGHT(TEXT(Y795,"0.#"),1)=".",TRUE,FALSE)</formula>
    </cfRule>
  </conditionalFormatting>
  <conditionalFormatting sqref="Y830 Y817 Y804">
    <cfRule type="expression" dxfId="2797" priority="13689">
      <formula>IF(RIGHT(TEXT(Y804,"0.#"),1)=".",FALSE,TRUE)</formula>
    </cfRule>
    <cfRule type="expression" dxfId="2796" priority="13690">
      <formula>IF(RIGHT(TEXT(Y804,"0.#"),1)=".",TRUE,FALSE)</formula>
    </cfRule>
  </conditionalFormatting>
  <conditionalFormatting sqref="AU821 AU808 AU795">
    <cfRule type="expression" dxfId="2795" priority="13685">
      <formula>IF(RIGHT(TEXT(AU795,"0.#"),1)=".",FALSE,TRUE)</formula>
    </cfRule>
    <cfRule type="expression" dxfId="2794" priority="13686">
      <formula>IF(RIGHT(TEXT(AU795,"0.#"),1)=".",TRUE,FALSE)</formula>
    </cfRule>
  </conditionalFormatting>
  <conditionalFormatting sqref="AU830 AU817 AU804">
    <cfRule type="expression" dxfId="2793" priority="13683">
      <formula>IF(RIGHT(TEXT(AU804,"0.#"),1)=".",FALSE,TRUE)</formula>
    </cfRule>
    <cfRule type="expression" dxfId="2792" priority="13684">
      <formula>IF(RIGHT(TEXT(AU804,"0.#"),1)=".",TRUE,FALSE)</formula>
    </cfRule>
  </conditionalFormatting>
  <conditionalFormatting sqref="AU822:AU829 AU820 AU809:AU816 AU807 AU796:AU803 AU794">
    <cfRule type="expression" dxfId="2791" priority="13681">
      <formula>IF(RIGHT(TEXT(AU794,"0.#"),1)=".",FALSE,TRUE)</formula>
    </cfRule>
    <cfRule type="expression" dxfId="2790" priority="13682">
      <formula>IF(RIGHT(TEXT(AU794,"0.#"),1)=".",TRUE,FALSE)</formula>
    </cfRule>
  </conditionalFormatting>
  <conditionalFormatting sqref="AM87">
    <cfRule type="expression" dxfId="2789" priority="13335">
      <formula>IF(RIGHT(TEXT(AM87,"0.#"),1)=".",FALSE,TRUE)</formula>
    </cfRule>
    <cfRule type="expression" dxfId="2788" priority="13336">
      <formula>IF(RIGHT(TEXT(AM87,"0.#"),1)=".",TRUE,FALSE)</formula>
    </cfRule>
  </conditionalFormatting>
  <conditionalFormatting sqref="AE55">
    <cfRule type="expression" dxfId="2787" priority="13403">
      <formula>IF(RIGHT(TEXT(AE55,"0.#"),1)=".",FALSE,TRUE)</formula>
    </cfRule>
    <cfRule type="expression" dxfId="2786" priority="13404">
      <formula>IF(RIGHT(TEXT(AE55,"0.#"),1)=".",TRUE,FALSE)</formula>
    </cfRule>
  </conditionalFormatting>
  <conditionalFormatting sqref="AI55">
    <cfRule type="expression" dxfId="2785" priority="13401">
      <formula>IF(RIGHT(TEXT(AI55,"0.#"),1)=".",FALSE,TRUE)</formula>
    </cfRule>
    <cfRule type="expression" dxfId="2784" priority="13402">
      <formula>IF(RIGHT(TEXT(AI55,"0.#"),1)=".",TRUE,FALSE)</formula>
    </cfRule>
  </conditionalFormatting>
  <conditionalFormatting sqref="AE33">
    <cfRule type="expression" dxfId="2783" priority="13495">
      <formula>IF(RIGHT(TEXT(AE33,"0.#"),1)=".",FALSE,TRUE)</formula>
    </cfRule>
    <cfRule type="expression" dxfId="2782" priority="13496">
      <formula>IF(RIGHT(TEXT(AE33,"0.#"),1)=".",TRUE,FALSE)</formula>
    </cfRule>
  </conditionalFormatting>
  <conditionalFormatting sqref="AI33">
    <cfRule type="expression" dxfId="2781" priority="13489">
      <formula>IF(RIGHT(TEXT(AI33,"0.#"),1)=".",FALSE,TRUE)</formula>
    </cfRule>
    <cfRule type="expression" dxfId="2780" priority="13490">
      <formula>IF(RIGHT(TEXT(AI33,"0.#"),1)=".",TRUE,FALSE)</formula>
    </cfRule>
  </conditionalFormatting>
  <conditionalFormatting sqref="AI32">
    <cfRule type="expression" dxfId="2779" priority="13487">
      <formula>IF(RIGHT(TEXT(AI32,"0.#"),1)=".",FALSE,TRUE)</formula>
    </cfRule>
    <cfRule type="expression" dxfId="2778" priority="13488">
      <formula>IF(RIGHT(TEXT(AI32,"0.#"),1)=".",TRUE,FALSE)</formula>
    </cfRule>
  </conditionalFormatting>
  <conditionalFormatting sqref="AM32">
    <cfRule type="expression" dxfId="2777" priority="13485">
      <formula>IF(RIGHT(TEXT(AM32,"0.#"),1)=".",FALSE,TRUE)</formula>
    </cfRule>
    <cfRule type="expression" dxfId="2776" priority="13486">
      <formula>IF(RIGHT(TEXT(AM32,"0.#"),1)=".",TRUE,FALSE)</formula>
    </cfRule>
  </conditionalFormatting>
  <conditionalFormatting sqref="AM33">
    <cfRule type="expression" dxfId="2775" priority="13483">
      <formula>IF(RIGHT(TEXT(AM33,"0.#"),1)=".",FALSE,TRUE)</formula>
    </cfRule>
    <cfRule type="expression" dxfId="2774" priority="13484">
      <formula>IF(RIGHT(TEXT(AM33,"0.#"),1)=".",TRUE,FALSE)</formula>
    </cfRule>
  </conditionalFormatting>
  <conditionalFormatting sqref="AQ32:AQ33">
    <cfRule type="expression" dxfId="2773" priority="13475">
      <formula>IF(RIGHT(TEXT(AQ32,"0.#"),1)=".",FALSE,TRUE)</formula>
    </cfRule>
    <cfRule type="expression" dxfId="2772" priority="13476">
      <formula>IF(RIGHT(TEXT(AQ32,"0.#"),1)=".",TRUE,FALSE)</formula>
    </cfRule>
  </conditionalFormatting>
  <conditionalFormatting sqref="AU32">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3:Y899">
    <cfRule type="expression" dxfId="2091" priority="2103">
      <formula>IF(RIGHT(TEXT(Y873,"0.#"),1)=".",FALSE,TRUE)</formula>
    </cfRule>
    <cfRule type="expression" dxfId="2090" priority="2104">
      <formula>IF(RIGHT(TEXT(Y873,"0.#"),1)=".",TRUE,FALSE)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4:AO899">
    <cfRule type="expression" dxfId="1993" priority="2105">
      <formula>IF(AND(AL874&gt;=0, RIGHT(TEXT(AL874,"0.#"),1)&lt;&gt;"."),TRUE,FALSE)</formula>
    </cfRule>
    <cfRule type="expression" dxfId="1992" priority="2106">
      <formula>IF(AND(AL874&gt;=0, RIGHT(TEXT(AL874,"0.#"),1)="."),TRUE,FALSE)</formula>
    </cfRule>
    <cfRule type="expression" dxfId="1991" priority="2107">
      <formula>IF(AND(AL874&lt;0, RIGHT(TEXT(AL874,"0.#"),1)&lt;&gt;"."),TRUE,FALSE)</formula>
    </cfRule>
    <cfRule type="expression" dxfId="1990" priority="2108">
      <formula>IF(AND(AL874&lt;0, RIGHT(TEXT(AL874,"0.#"),1)="."),TRUE,FALSE)</formula>
    </cfRule>
  </conditionalFormatting>
  <conditionalFormatting sqref="AL870:AO870">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K14:AQ14">
    <cfRule type="expression" dxfId="733" priority="33">
      <formula>IF(RIGHT(TEXT(AK14,"0.#"),1)=".",FALSE,TRUE)</formula>
    </cfRule>
    <cfRule type="expression" dxfId="732" priority="34">
      <formula>IF(RIGHT(TEXT(AK14,"0.#"),1)=".",TRUE,FALSE)</formula>
    </cfRule>
  </conditionalFormatting>
  <conditionalFormatting sqref="AK15:AQ17">
    <cfRule type="expression" dxfId="731" priority="31">
      <formula>IF(RIGHT(TEXT(AK15,"0.#"),1)=".",FALSE,TRUE)</formula>
    </cfRule>
    <cfRule type="expression" dxfId="730" priority="32">
      <formula>IF(RIGHT(TEXT(AK15,"0.#"),1)=".",TRUE,FALSE)</formula>
    </cfRule>
  </conditionalFormatting>
  <conditionalFormatting sqref="AR15:AX15">
    <cfRule type="expression" dxfId="729" priority="29">
      <formula>IF(RIGHT(TEXT(AR15,"0.#"),1)=".",FALSE,TRUE)</formula>
    </cfRule>
    <cfRule type="expression" dxfId="728" priority="30">
      <formula>IF(RIGHT(TEXT(AR15,"0.#"),1)=".",TRUE,FALSE)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M34">
    <cfRule type="expression" dxfId="725" priority="21">
      <formula>IF(RIGHT(TEXT(AM34,"0.#"),1)=".",FALSE,TRUE)</formula>
    </cfRule>
    <cfRule type="expression" dxfId="724" priority="22">
      <formula>IF(RIGHT(TEXT(AM34,"0.#"),1)=".",TRUE,FALSE)</formula>
    </cfRule>
  </conditionalFormatting>
  <conditionalFormatting sqref="AE34">
    <cfRule type="expression" dxfId="723" priority="25">
      <formula>IF(RIGHT(TEXT(AE34,"0.#"),1)=".",FALSE,TRUE)</formula>
    </cfRule>
    <cfRule type="expression" dxfId="722" priority="26">
      <formula>IF(RIGHT(TEXT(AE34,"0.#"),1)=".",TRUE,FALSE)</formula>
    </cfRule>
  </conditionalFormatting>
  <conditionalFormatting sqref="AI34">
    <cfRule type="expression" dxfId="721" priority="23">
      <formula>IF(RIGHT(TEXT(AI34,"0.#"),1)=".",FALSE,TRUE)</formula>
    </cfRule>
    <cfRule type="expression" dxfId="720" priority="24">
      <formula>IF(RIGHT(TEXT(AI34,"0.#"),1)=".",TRUE,FALSE)</formula>
    </cfRule>
  </conditionalFormatting>
  <conditionalFormatting sqref="AQ34">
    <cfRule type="expression" dxfId="719" priority="19">
      <formula>IF(RIGHT(TEXT(AQ34,"0.#"),1)=".",FALSE,TRUE)</formula>
    </cfRule>
    <cfRule type="expression" dxfId="718" priority="20">
      <formula>IF(RIGHT(TEXT(AQ34,"0.#"),1)=".",TRUE,FALSE)</formula>
    </cfRule>
  </conditionalFormatting>
  <conditionalFormatting sqref="AU34">
    <cfRule type="expression" dxfId="717" priority="17">
      <formula>IF(RIGHT(TEXT(AU34,"0.#"),1)=".",FALSE,TRUE)</formula>
    </cfRule>
    <cfRule type="expression" dxfId="716" priority="18">
      <formula>IF(RIGHT(TEXT(AU34,"0.#"),1)=".",TRUE,FALSE)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5"/>
      <c r="B16" s="1046"/>
      <c r="C16" s="1046"/>
      <c r="D16" s="1046"/>
      <c r="E16" s="1046"/>
      <c r="F16" s="1047"/>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5"/>
      <c r="B29" s="1046"/>
      <c r="C29" s="1046"/>
      <c r="D29" s="1046"/>
      <c r="E29" s="1046"/>
      <c r="F29" s="1047"/>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5"/>
      <c r="B42" s="1046"/>
      <c r="C42" s="1046"/>
      <c r="D42" s="1046"/>
      <c r="E42" s="1046"/>
      <c r="F42" s="1047"/>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5"/>
      <c r="B56" s="1046"/>
      <c r="C56" s="1046"/>
      <c r="D56" s="1046"/>
      <c r="E56" s="1046"/>
      <c r="F56" s="1047"/>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5"/>
      <c r="B69" s="1046"/>
      <c r="C69" s="1046"/>
      <c r="D69" s="1046"/>
      <c r="E69" s="1046"/>
      <c r="F69" s="1047"/>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5"/>
      <c r="B82" s="1046"/>
      <c r="C82" s="1046"/>
      <c r="D82" s="1046"/>
      <c r="E82" s="1046"/>
      <c r="F82" s="1047"/>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5"/>
      <c r="B95" s="1046"/>
      <c r="C95" s="1046"/>
      <c r="D95" s="1046"/>
      <c r="E95" s="1046"/>
      <c r="F95" s="1047"/>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5"/>
      <c r="B109" s="1046"/>
      <c r="C109" s="1046"/>
      <c r="D109" s="1046"/>
      <c r="E109" s="1046"/>
      <c r="F109" s="1047"/>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5"/>
      <c r="B122" s="1046"/>
      <c r="C122" s="1046"/>
      <c r="D122" s="1046"/>
      <c r="E122" s="1046"/>
      <c r="F122" s="1047"/>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5"/>
      <c r="B135" s="1046"/>
      <c r="C135" s="1046"/>
      <c r="D135" s="1046"/>
      <c r="E135" s="1046"/>
      <c r="F135" s="1047"/>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5"/>
      <c r="B148" s="1046"/>
      <c r="C148" s="1046"/>
      <c r="D148" s="1046"/>
      <c r="E148" s="1046"/>
      <c r="F148" s="1047"/>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5"/>
      <c r="B162" s="1046"/>
      <c r="C162" s="1046"/>
      <c r="D162" s="1046"/>
      <c r="E162" s="1046"/>
      <c r="F162" s="1047"/>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5"/>
      <c r="B175" s="1046"/>
      <c r="C175" s="1046"/>
      <c r="D175" s="1046"/>
      <c r="E175" s="1046"/>
      <c r="F175" s="1047"/>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5"/>
      <c r="B188" s="1046"/>
      <c r="C188" s="1046"/>
      <c r="D188" s="1046"/>
      <c r="E188" s="1046"/>
      <c r="F188" s="1047"/>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5"/>
      <c r="B201" s="1046"/>
      <c r="C201" s="1046"/>
      <c r="D201" s="1046"/>
      <c r="E201" s="1046"/>
      <c r="F201" s="1047"/>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5"/>
      <c r="B215" s="1046"/>
      <c r="C215" s="1046"/>
      <c r="D215" s="1046"/>
      <c r="E215" s="1046"/>
      <c r="F215" s="1047"/>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5"/>
      <c r="B228" s="1046"/>
      <c r="C228" s="1046"/>
      <c r="D228" s="1046"/>
      <c r="E228" s="1046"/>
      <c r="F228" s="1047"/>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5"/>
      <c r="B241" s="1046"/>
      <c r="C241" s="1046"/>
      <c r="D241" s="1046"/>
      <c r="E241" s="1046"/>
      <c r="F241" s="1047"/>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5"/>
      <c r="B254" s="1046"/>
      <c r="C254" s="1046"/>
      <c r="D254" s="1046"/>
      <c r="E254" s="1046"/>
      <c r="F254" s="1047"/>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2019-08-29T13:07:14Z</cp:lastPrinted>
  <dcterms:created xsi:type="dcterms:W3CDTF">2012-03-13T00:50:25Z</dcterms:created>
  <dcterms:modified xsi:type="dcterms:W3CDTF">2020-11-17T06:37:58Z</dcterms:modified>
</cp:coreProperties>
</file>