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2年度\201105_平成28年度から令和2年度までの行政事業レビューシートの再確認について\02_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<sst xmlns="http://schemas.openxmlformats.org/spreadsheetml/2006/main" count="2924" uniqueCount="666">
  <si>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</si>
  <si>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</si>
  <si>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</si>
  <si>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</si>
  <si>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</si>
  <si>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</si>
  <si>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</si>
  <si>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</si>
  <si>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</si>
  <si>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</si>
  <si>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</si>
  <si>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</si>
  <si>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</si>
  <si>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</si>
  <si>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</si>
  <si>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</si>
  <si>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</si>
  <si>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</si>
  <si>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</si>
  <si>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</si>
  <si>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</si>
  <si>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</si>
  <si>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</si>
  <si>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</si>
  <si>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</si>
  <si>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</si>
  <si>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</si>
  <si>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</si>
  <si>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</si>
  <si>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</si>
  <si>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</si>
  <si>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</si>
  <si>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</si>
  <si>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</si>
  <si>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</si>
  <si>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</si>
  <si>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</si>
  <si>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</si>
  <si>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</si>
  <si>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</si>
  <si>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</si>
  <si>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</si>
  <si>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</si>
  <si>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</si>
  <si>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</si>
  <si>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</si>
  <si>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</si>
  <si>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</si>
  <si>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</si>
  <si>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</si>
  <si>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</si>
  <si>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</si>
  <si>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</si>
  <si>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</si>
  <si>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</si>
  <si>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</si>
  <si>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</si>
  <si>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</si>
  <si>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</si>
  <si>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</si>
  <si>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</si>
  <si>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</si>
  <si>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</si>
  <si>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</si>
  <si>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</si>
  <si>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</si>
  <si>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</si>
  <si>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</si>
  <si>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</si>
  <si>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</si>
  <si>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</si>
  <si>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</si>
  <si>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</si>
  <si>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</si>
  <si>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</si>
  <si>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</si>
  <si>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</si>
  <si>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</si>
  <si>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</si>
  <si>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</si>
  <si>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</si>
  <si>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</si>
  <si>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</si>
  <si>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</si>
  <si>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</si>
  <si>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</si>
  <si>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</si>
  <si>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</si>
  <si>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</si>
  <si>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</si>
  <si>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</si>
  <si>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</si>
  <si>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</si>
  <si>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</si>
  <si>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</si>
  <si>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</si>
  <si>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</si>
  <si>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</si>
  <si>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</si>
  <si>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</si>
  <si>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</si>
  <si>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</si>
  <si>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</si>
  <si>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</si>
  <si>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</si>
  <si>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</si>
  <si>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</si>
  <si>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</si>
  <si>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</si>
  <si>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</si>
  <si>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</si>
  <si>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</si>
  <si>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</si>
  <si>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</si>
  <si>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</si>
  <si>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</si>
  <si>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</si>
  <si>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</si>
  <si>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</si>
  <si>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</si>
  <si>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</si>
  <si>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</si>
  <si>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</si>
  <si>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</si>
  <si>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</si>
  <si>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</si>
  <si>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</si>
  <si>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</si>
  <si>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</si>
  <si>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</si>
  <si>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</si>
  <si>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</si>
  <si>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</si>
  <si>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</si>
  <si>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</si>
  <si>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</si>
  <si>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</si>
  <si>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</si>
  <si>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</si>
  <si>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</si>
  <si>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</si>
  <si>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</si>
  <si>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</si>
  <si>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</si>
  <si>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</si>
  <si>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</si>
  <si>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</si>
  <si>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</si>
  <si>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</si>
  <si>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</si>
  <si>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</si>
  <si>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</si>
  <si>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</si>
  <si>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</si>
  <si>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</si>
  <si>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</si>
  <si>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</si>
  <si>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</si>
  <si>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</si>
  <si>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</si>
  <si>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</si>
  <si>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</si>
  <si>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</si>
  <si>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</si>
  <si>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</si>
  <si>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</si>
  <si>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</si>
  <si>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</si>
  <si>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</si>
  <si>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</si>
  <si>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</si>
  <si>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</si>
  <si>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</si>
  <si>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</si>
  <si>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</si>
  <si>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</si>
  <si>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</si>
  <si>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</si>
  <si>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</si>
  <si>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</si>
  <si>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</si>
  <si>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</si>
  <si>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</si>
  <si>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</si>
  <si>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</si>
  <si>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</si>
  <si>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</si>
  <si>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</si>
  <si>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</si>
  <si>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</si>
  <si>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</si>
  <si>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</si>
  <si>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</si>
  <si>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</si>
  <si>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</si>
  <si>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</si>
  <si>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</si>
  <si>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</si>
  <si>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</si>
  <si>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</si>
  <si>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</si>
  <si>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</si>
  <si>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</si>
  <si>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</si>
  <si>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</si>
  <si>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</si>
  <si>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</si>
  <si>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</si>
  <si>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</si>
  <si>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</si>
  <si>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</si>
  <si>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</si>
  <si>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</si>
  <si>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</si>
  <si>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</si>
  <si>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</si>
  <si>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</si>
  <si>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</si>
  <si>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</si>
  <si>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</si>
  <si>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</si>
  <si>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</si>
  <si>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</si>
  <si>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</si>
  <si>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</si>
  <si>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</si>
  <si>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</si>
  <si>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</si>
  <si>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</si>
  <si>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</si>
  <si>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</si>
  <si>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</si>
  <si>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</si>
  <si>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</si>
  <si>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</si>
  <si>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</si>
  <si>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</si>
  <si>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</si>
  <si>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</si>
  <si>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</si>
  <si>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</si>
  <si>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</si>
  <si>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</si>
  <si>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</si>
  <si>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</si>
  <si>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</si>
  <si>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</si>
  <si>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</si>
  <si>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</si>
  <si>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</si>
  <si>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</si>
  <si>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</si>
  <si>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</si>
  <si>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</si>
  <si>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</si>
  <si>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</si>
  <si>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</si>
  <si>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</si>
  <si>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</si>
  <si>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</si>
  <si>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</si>
  <si>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</si>
  <si>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</si>
  <si>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</si>
  <si>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</si>
  <si>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</si>
  <si>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</si>
  <si>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</si>
  <si>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</si>
  <si>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</si>
  <si>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</si>
  <si>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</si>
  <si>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</si>
  <si>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</si>
  <si>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</si>
  <si>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</si>
  <si>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</si>
  <si>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</si>
  <si>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</si>
  <si>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</si>
  <si>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</si>
  <si>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</si>
  <si>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</si>
  <si>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</si>
  <si>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</si>
  <si>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</si>
  <si>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</si>
  <si>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</si>
  <si>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</si>
  <si>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</si>
  <si>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</si>
  <si>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</si>
  <si>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</si>
  <si>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</si>
  <si>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</si>
  <si>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</si>
  <si>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</si>
  <si>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</si>
  <si>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</si>
  <si>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</si>
  <si>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</si>
  <si>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</si>
  <si>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</si>
  <si>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</si>
  <si>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</si>
  <si>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</si>
  <si>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</si>
  <si>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</si>
  <si>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</si>
  <si>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</si>
  <si>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</si>
  <si>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</si>
  <si>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</si>
  <si>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</si>
  <si>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</si>
  <si>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</si>
  <si>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</si>
  <si>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</si>
  <si>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</si>
  <si>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</si>
  <si>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</si>
  <si>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</si>
  <si>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</si>
  <si>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</si>
  <si>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</si>
  <si>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</si>
  <si>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</si>
  <si>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</si>
  <si>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</si>
  <si>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</si>
  <si>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</si>
  <si>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</si>
  <si>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</si>
  <si>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</si>
  <si>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</si>
  <si>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</si>
  <si>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</si>
  <si>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</si>
  <si>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</si>
  <si>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</si>
  <si>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</si>
  <si>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</si>
  <si>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</si>
  <si>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</si>
  <si>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</si>
  <si>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</si>
  <si>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</si>
  <si>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</si>
  <si>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</si>
  <si>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</si>
  <si>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</si>
  <si>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</si>
  <si>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</si>
  <si>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</si>
  <si>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</si>
  <si>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</si>
  <si>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</si>
  <si>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</si>
  <si>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</si>
  <si>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</si>
  <si>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</si>
  <si>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</si>
  <si>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</si>
  <si>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</si>
  <si>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</si>
  <si>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</si>
  <si>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</si>
  <si>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</si>
  <si>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</si>
  <si>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</si>
  <si>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</si>
  <si>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</si>
  <si>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</si>
  <si>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</si>
  <si>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</si>
  <si>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</si>
  <si>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</si>
  <si>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</si>
  <si>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</si>
  <si>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</si>
  <si>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</si>
  <si>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</si>
  <si>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</si>
  <si>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</si>
  <si>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</si>
  <si>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</si>
  <si>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</si>
  <si>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</si>
  <si>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</si>
  <si>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</si>
  <si>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</si>
  <si>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</si>
  <si>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</si>
  <si>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</si>
  <si>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</si>
  <si>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</si>
  <si>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</si>
  <si>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</si>
  <si>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</si>
  <si>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</si>
  <si>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</si>
  <si>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</si>
  <si>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</si>
  <si>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</si>
  <si>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</si>
  <si>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</si>
  <si>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</si>
  <si>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</si>
  <si>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</si>
  <si>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</si>
  <si>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</si>
  <si>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</si>
  <si>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</si>
  <si>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</si>
  <si>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</si>
  <si>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</si>
  <si>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</si>
  <si>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</si>
  <si>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</si>
  <si>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</si>
  <si>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</si>
  <si>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</si>
  <si>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</si>
  <si>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</si>
  <si>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</si>
  <si>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</si>
  <si>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</si>
  <si>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</si>
  <si>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</si>
  <si>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</si>
  <si>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</si>
  <si>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</si>
  <si>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</si>
  <si>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</si>
  <si>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</si>
  <si>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</si>
  <si>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</si>
  <si>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</si>
  <si>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</si>
  <si>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</si>
  <si>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</si>
  <si>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</si>
  <si>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</si>
  <si>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</si>
  <si>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</si>
  <si>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</si>
  <si>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</si>
  <si>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</si>
  <si>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</si>
  <si>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</si>
  <si>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</si>
  <si>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</si>
  <si>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</si>
  <si>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</si>
  <si>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</si>
  <si>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</si>
  <si>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</si>
  <si>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</si>
  <si>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</si>
  <si>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</si>
  <si>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</si>
  <si>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</si>
  <si>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</si>
  <si>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</si>
  <si>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</si>
  <si>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</si>
  <si>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</si>
  <si>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</si>
  <si>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</si>
  <si>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</si>
  <si>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</si>
  <si>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</si>
  <si>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</si>
  <si>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</si>
  <si>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</si>
  <si>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</si>
  <si>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</si>
  <si>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</si>
  <si>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</si>
  <si>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</si>
  <si>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</si>
  <si>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</si>
  <si>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</si>
  <si>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</si>
  <si>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</si>
  <si>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</si>
  <si>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</si>
  <si>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</si>
  <si>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</si>
  <si>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</si>
  <si>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</si>
  <si>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</si>
  <si>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</si>
  <si>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</si>
  <si>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</si>
  <si>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</si>
  <si>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</si>
  <si>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</si>
  <si>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</si>
  <si>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</si>
  <si>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</si>
  <si>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</si>
  <si>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</si>
  <si>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</si>
  <si>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</si>
  <si>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</si>
  <si>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</si>
  <si>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</si>
  <si>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</si>
  <si>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</si>
  <si>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</si>
  <si>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</si>
  <si>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</si>
  <si>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</si>
  <si>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</si>
  <si>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</si>
  <si>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</si>
  <si>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</si>
  <si>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</si>
  <si>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</si>
  <si>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</si>
  <si>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</si>
  <si>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</si>
  <si>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</si>
  <si>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</si>
  <si>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</si>
  <si>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</si>
  <si>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</si>
  <si>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</si>
  <si>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</si>
  <si>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</si>
  <si>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</si>
  <si>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</si>
  <si>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</si>
  <si>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</si>
  <si>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</si>
  <si>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</si>
  <si>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</si>
  <si>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</si>
  <si>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</si>
  <si>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</si>
  <si>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</si>
  <si>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</si>
  <si>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</si>
  <si>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</si>
  <si>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</si>
  <si>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</si>
  <si>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</si>
  <si>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</si>
  <si>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</si>
  <si>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</si>
  <si>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</si>
  <si>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</si>
  <si>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</si>
  <si>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</si>
  <si>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</si>
  <si>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</si>
  <si>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</si>
  <si>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</si>
  <si>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</si>
  <si>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</si>
  <si>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</si>
  <si>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</si>
  <si>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</si>
  <si>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</si>
  <si>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</si>
  <si>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DPCデータベース管理運用システム等に要する経費</t>
    <rPh sb="9" eb="11">
      <t>カンリ</t>
    </rPh>
    <rPh sb="11" eb="13">
      <t>ウンヨウ</t>
    </rPh>
    <rPh sb="17" eb="18">
      <t>トウ</t>
    </rPh>
    <rPh sb="19" eb="20">
      <t>ヨウ</t>
    </rPh>
    <rPh sb="22" eb="24">
      <t>ケイヒ</t>
    </rPh>
    <phoneticPr fontId="5"/>
  </si>
  <si>
    <t>厚生労働省</t>
  </si>
  <si>
    <t>保険局</t>
    <rPh sb="0" eb="3">
      <t>ホケンキョク</t>
    </rPh>
    <phoneticPr fontId="5"/>
  </si>
  <si>
    <t>医療課</t>
    <rPh sb="0" eb="3">
      <t>イリョウカ</t>
    </rPh>
    <phoneticPr fontId="5"/>
  </si>
  <si>
    <t>森光　敬子</t>
    <rPh sb="0" eb="2">
      <t>モリミツ</t>
    </rPh>
    <rPh sb="3" eb="5">
      <t>ケイコ</t>
    </rPh>
    <phoneticPr fontId="5"/>
  </si>
  <si>
    <t>○</t>
  </si>
  <si>
    <t>-</t>
  </si>
  <si>
    <t>-</t>
    <phoneticPr fontId="5"/>
  </si>
  <si>
    <t>「日本再興戦略」2016中短期工程表、世界IT国家宣言</t>
    <rPh sb="1" eb="3">
      <t>ニホン</t>
    </rPh>
    <rPh sb="3" eb="5">
      <t>サイコウ</t>
    </rPh>
    <rPh sb="5" eb="7">
      <t>センリャク</t>
    </rPh>
    <rPh sb="12" eb="15">
      <t>チュウタンキ</t>
    </rPh>
    <rPh sb="15" eb="17">
      <t>コウテイ</t>
    </rPh>
    <rPh sb="17" eb="18">
      <t>ヒョウ</t>
    </rPh>
    <rPh sb="19" eb="21">
      <t>セカイ</t>
    </rPh>
    <rPh sb="23" eb="25">
      <t>コッカ</t>
    </rPh>
    <rPh sb="25" eb="27">
      <t>センゲン</t>
    </rPh>
    <phoneticPr fontId="5"/>
  </si>
  <si>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phoneticPr fontId="5"/>
  </si>
  <si>
    <t>医療給付適正化業務庁費</t>
    <rPh sb="0" eb="2">
      <t>イリョウ</t>
    </rPh>
    <rPh sb="2" eb="4">
      <t>キュウフ</t>
    </rPh>
    <rPh sb="4" eb="7">
      <t>テキセイカ</t>
    </rPh>
    <rPh sb="7" eb="9">
      <t>ギョウム</t>
    </rPh>
    <rPh sb="9" eb="11">
      <t>チョウヒ</t>
    </rPh>
    <phoneticPr fontId="5"/>
  </si>
  <si>
    <t>-</t>
    <phoneticPr fontId="5"/>
  </si>
  <si>
    <t>DPCデータの第三者提供を行う</t>
    <phoneticPr fontId="5"/>
  </si>
  <si>
    <t>提供実績数
（29年度１件以上、30年度以降は前年度以上を目指す）</t>
    <phoneticPr fontId="5"/>
  </si>
  <si>
    <t>件</t>
    <rPh sb="0" eb="1">
      <t>ケン</t>
    </rPh>
    <phoneticPr fontId="5"/>
  </si>
  <si>
    <t>-</t>
    <phoneticPr fontId="5"/>
  </si>
  <si>
    <t>レセプト情報等の提供に関する有識者会議資料</t>
    <rPh sb="4" eb="6">
      <t>ジョウホウ</t>
    </rPh>
    <rPh sb="6" eb="7">
      <t>トウ</t>
    </rPh>
    <rPh sb="8" eb="10">
      <t>テイキョウ</t>
    </rPh>
    <rPh sb="11" eb="12">
      <t>カン</t>
    </rPh>
    <rPh sb="14" eb="17">
      <t>ユウシキシャ</t>
    </rPh>
    <rPh sb="17" eb="19">
      <t>カイギ</t>
    </rPh>
    <rPh sb="19" eb="21">
      <t>シリョウ</t>
    </rPh>
    <phoneticPr fontId="5"/>
  </si>
  <si>
    <t>-</t>
    <phoneticPr fontId="5"/>
  </si>
  <si>
    <t>平成28年度中にデータベースの構築を完了し、平成29年度からデータベースの運用を開始する</t>
    <rPh sb="0" eb="2">
      <t>ヘイセイ</t>
    </rPh>
    <rPh sb="4" eb="6">
      <t>ネンド</t>
    </rPh>
    <rPh sb="6" eb="7">
      <t>チュウ</t>
    </rPh>
    <rPh sb="15" eb="17">
      <t>コウチク</t>
    </rPh>
    <rPh sb="18" eb="20">
      <t>カンリョウ</t>
    </rPh>
    <rPh sb="22" eb="24">
      <t>ヘイセイ</t>
    </rPh>
    <rPh sb="26" eb="28">
      <t>ネンド</t>
    </rPh>
    <rPh sb="37" eb="39">
      <t>ウンヨウ</t>
    </rPh>
    <rPh sb="40" eb="42">
      <t>カイシ</t>
    </rPh>
    <phoneticPr fontId="5"/>
  </si>
  <si>
    <t>-</t>
    <phoneticPr fontId="5"/>
  </si>
  <si>
    <t>DPCデータの取り込み件数</t>
    <rPh sb="7" eb="8">
      <t>ト</t>
    </rPh>
    <rPh sb="9" eb="10">
      <t>コ</t>
    </rPh>
    <rPh sb="11" eb="13">
      <t>ケンスウ</t>
    </rPh>
    <phoneticPr fontId="5"/>
  </si>
  <si>
    <t>定常運用作業件数（稼働監視、ウイルス監視、セキュリティパッチ適用　等）</t>
    <rPh sb="0" eb="2">
      <t>テイジョウ</t>
    </rPh>
    <rPh sb="2" eb="4">
      <t>ウンヨウ</t>
    </rPh>
    <rPh sb="4" eb="6">
      <t>サギョウ</t>
    </rPh>
    <rPh sb="6" eb="8">
      <t>ケンスウ</t>
    </rPh>
    <rPh sb="9" eb="11">
      <t>カドウ</t>
    </rPh>
    <rPh sb="11" eb="13">
      <t>カンシ</t>
    </rPh>
    <rPh sb="18" eb="20">
      <t>カンシ</t>
    </rPh>
    <rPh sb="30" eb="32">
      <t>テキヨウ</t>
    </rPh>
    <rPh sb="33" eb="34">
      <t>トウ</t>
    </rPh>
    <phoneticPr fontId="5"/>
  </si>
  <si>
    <t>百万件</t>
    <rPh sb="0" eb="2">
      <t>ヒャクマン</t>
    </rPh>
    <rPh sb="2" eb="3">
      <t>ケン</t>
    </rPh>
    <phoneticPr fontId="5"/>
  </si>
  <si>
    <t>-</t>
    <phoneticPr fontId="5"/>
  </si>
  <si>
    <t>-</t>
    <phoneticPr fontId="5"/>
  </si>
  <si>
    <t>執行額（X）／データベース数（Y）　　　　　　　　　　　　　　</t>
    <phoneticPr fontId="5"/>
  </si>
  <si>
    <t>百万円</t>
    <rPh sb="0" eb="2">
      <t>ヒャクマン</t>
    </rPh>
    <rPh sb="2" eb="3">
      <t>エン</t>
    </rPh>
    <phoneticPr fontId="5"/>
  </si>
  <si>
    <t>289百万円/1</t>
    <rPh sb="3" eb="5">
      <t>ヒャクマン</t>
    </rPh>
    <rPh sb="5" eb="6">
      <t>エン</t>
    </rPh>
    <phoneticPr fontId="5"/>
  </si>
  <si>
    <t>152百万円/1</t>
    <rPh sb="3" eb="5">
      <t>ヒャクマン</t>
    </rPh>
    <rPh sb="5" eb="6">
      <t>エン</t>
    </rPh>
    <phoneticPr fontId="5"/>
  </si>
  <si>
    <t>145百万円/1</t>
    <rPh sb="3" eb="5">
      <t>ヒャクマン</t>
    </rPh>
    <rPh sb="5" eb="6">
      <t>エン</t>
    </rPh>
    <phoneticPr fontId="5"/>
  </si>
  <si>
    <t>執行額（X）／データ取り込み件数（Y）　</t>
    <phoneticPr fontId="5"/>
  </si>
  <si>
    <t>執行額（X）／定常運用作業件数（Y)　　　　　　　　　　　　　　</t>
    <rPh sb="0" eb="2">
      <t>シッコウ</t>
    </rPh>
    <rPh sb="2" eb="3">
      <t>ガク</t>
    </rPh>
    <rPh sb="7" eb="9">
      <t>テイジョウ</t>
    </rPh>
    <rPh sb="9" eb="11">
      <t>ウンヨウ</t>
    </rPh>
    <rPh sb="11" eb="13">
      <t>サギョウ</t>
    </rPh>
    <rPh sb="13" eb="15">
      <t>ケンスウ</t>
    </rPh>
    <phoneticPr fontId="5"/>
  </si>
  <si>
    <t>152百万円/
15,919百万件</t>
    <rPh sb="3" eb="5">
      <t>ヒャクマン</t>
    </rPh>
    <rPh sb="5" eb="6">
      <t>エン</t>
    </rPh>
    <rPh sb="14" eb="16">
      <t>ヒャクマン</t>
    </rPh>
    <rPh sb="16" eb="17">
      <t>ケン</t>
    </rPh>
    <phoneticPr fontId="5"/>
  </si>
  <si>
    <t>円</t>
    <rPh sb="0" eb="1">
      <t>エン</t>
    </rPh>
    <phoneticPr fontId="5"/>
  </si>
  <si>
    <t>千円</t>
    <rPh sb="0" eb="2">
      <t>センエン</t>
    </rPh>
    <phoneticPr fontId="5"/>
  </si>
  <si>
    <t>-</t>
    <phoneticPr fontId="5"/>
  </si>
  <si>
    <t>152百万円/
4,205件</t>
    <rPh sb="3" eb="5">
      <t>ヒャクマン</t>
    </rPh>
    <rPh sb="5" eb="6">
      <t>エン</t>
    </rPh>
    <rPh sb="13" eb="14">
      <t>ケン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</si>
  <si>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</si>
  <si>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</si>
  <si>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</si>
  <si>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</si>
  <si>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DPCデータの一元管理及びDPCデータの利活用を可能とするためのデータベースの運用を開始、第三者提供を行う。</t>
    <phoneticPr fontId="5"/>
  </si>
  <si>
    <t>-</t>
    <phoneticPr fontId="5"/>
  </si>
  <si>
    <t>-</t>
    <phoneticPr fontId="5"/>
  </si>
  <si>
    <t>-</t>
    <phoneticPr fontId="5"/>
  </si>
  <si>
    <t>-</t>
    <phoneticPr fontId="5"/>
  </si>
  <si>
    <t>-</t>
    <phoneticPr fontId="5"/>
  </si>
  <si>
    <t>-</t>
    <phoneticPr fontId="5"/>
  </si>
  <si>
    <t>DPCデータの活用は医療の質の向上、効率化等に資することが期待できるため、優先度が高い事業であり、国費を投入して実施すべきである。</t>
    <phoneticPr fontId="5"/>
  </si>
  <si>
    <t>DPCデータは診療報酬改定に向けた議論の基礎資料として収集・分析を行っているものであり、国にデータを蓄積する必要があるため、国が実施すべき事業である。</t>
    <phoneticPr fontId="5"/>
  </si>
  <si>
    <t>DPCデータの第三者提供に向けた体制作りのための手段として位置づけており、優先度が高い事業である。</t>
    <phoneticPr fontId="5"/>
  </si>
  <si>
    <t>無</t>
  </si>
  <si>
    <t>‐</t>
  </si>
  <si>
    <t>-</t>
    <phoneticPr fontId="5"/>
  </si>
  <si>
    <t>事業遂行のための必要な費目・使途に限定されている。</t>
    <phoneticPr fontId="5"/>
  </si>
  <si>
    <t>DPCデータの第三者提供かかる支援業務及び監査業務について、実施件数が見込みを下回ったことから、不用が発生したもの。</t>
    <rPh sb="7" eb="10">
      <t>ダイサンシャ</t>
    </rPh>
    <rPh sb="10" eb="12">
      <t>テイキョウ</t>
    </rPh>
    <rPh sb="15" eb="17">
      <t>シエン</t>
    </rPh>
    <rPh sb="17" eb="19">
      <t>ギョウム</t>
    </rPh>
    <rPh sb="19" eb="20">
      <t>オヨ</t>
    </rPh>
    <rPh sb="21" eb="23">
      <t>カンサ</t>
    </rPh>
    <rPh sb="23" eb="25">
      <t>ギョウム</t>
    </rPh>
    <rPh sb="30" eb="32">
      <t>ジッシ</t>
    </rPh>
    <rPh sb="32" eb="34">
      <t>ケンスウ</t>
    </rPh>
    <rPh sb="35" eb="37">
      <t>ミコ</t>
    </rPh>
    <rPh sb="39" eb="41">
      <t>シタマワ</t>
    </rPh>
    <rPh sb="48" eb="50">
      <t>フヨウ</t>
    </rPh>
    <rPh sb="51" eb="53">
      <t>ハッセイ</t>
    </rPh>
    <phoneticPr fontId="5"/>
  </si>
  <si>
    <t>平成26年度に作成した仕様書をシステム構築に活用し、平成28年度にシステム構築を行い、平成29年度よりシステム運用及びDPCデータの第三者提供を開始したところ。</t>
    <rPh sb="0" eb="2">
      <t>ヘイセイ</t>
    </rPh>
    <rPh sb="4" eb="6">
      <t>ネンド</t>
    </rPh>
    <rPh sb="7" eb="9">
      <t>サクセイ</t>
    </rPh>
    <rPh sb="11" eb="14">
      <t>シヨウショ</t>
    </rPh>
    <rPh sb="19" eb="21">
      <t>コウチク</t>
    </rPh>
    <rPh sb="22" eb="24">
      <t>カツヨウ</t>
    </rPh>
    <rPh sb="26" eb="28">
      <t>ヘイセイ</t>
    </rPh>
    <rPh sb="30" eb="32">
      <t>ネンド</t>
    </rPh>
    <rPh sb="37" eb="39">
      <t>コウチク</t>
    </rPh>
    <rPh sb="40" eb="41">
      <t>オコナ</t>
    </rPh>
    <rPh sb="43" eb="45">
      <t>ヘイセイ</t>
    </rPh>
    <rPh sb="47" eb="49">
      <t>ネンド</t>
    </rPh>
    <rPh sb="55" eb="57">
      <t>ウンヨウ</t>
    </rPh>
    <rPh sb="57" eb="58">
      <t>オヨ</t>
    </rPh>
    <rPh sb="66" eb="69">
      <t>ダイサンシャ</t>
    </rPh>
    <rPh sb="69" eb="71">
      <t>テイキョウ</t>
    </rPh>
    <rPh sb="72" eb="74">
      <t>カイシ</t>
    </rPh>
    <phoneticPr fontId="5"/>
  </si>
  <si>
    <t>診療報酬体系見直し後の評価等に係る調査に必要な経費（「急性期の包括評価に係る調査に要する経費」及び「ＤＰＣ制度の見直しに係る調査経費」）</t>
    <phoneticPr fontId="5"/>
  </si>
  <si>
    <t>新26-023</t>
    <rPh sb="0" eb="1">
      <t>シン</t>
    </rPh>
    <phoneticPr fontId="5"/>
  </si>
  <si>
    <t>291</t>
    <phoneticPr fontId="5"/>
  </si>
  <si>
    <t>290</t>
    <phoneticPr fontId="5"/>
  </si>
  <si>
    <t>296</t>
    <phoneticPr fontId="5"/>
  </si>
  <si>
    <t>A.株式会社　日立製作所</t>
    <rPh sb="2" eb="6">
      <t>カブシキガイシャ</t>
    </rPh>
    <rPh sb="7" eb="9">
      <t>ヒタチ</t>
    </rPh>
    <rPh sb="9" eb="12">
      <t>セイサクショ</t>
    </rPh>
    <phoneticPr fontId="5"/>
  </si>
  <si>
    <t>B.株式会社　ＮＴＴデータ</t>
    <rPh sb="2" eb="6">
      <t>カブシキガイシャ</t>
    </rPh>
    <phoneticPr fontId="5"/>
  </si>
  <si>
    <t>C.ＰｗＣコンサルティング合同会社</t>
    <rPh sb="13" eb="15">
      <t>ゴウドウ</t>
    </rPh>
    <rPh sb="15" eb="17">
      <t>ガイシャ</t>
    </rPh>
    <phoneticPr fontId="5"/>
  </si>
  <si>
    <t>人件費</t>
    <rPh sb="0" eb="3">
      <t>ジンケンヒ</t>
    </rPh>
    <phoneticPr fontId="5"/>
  </si>
  <si>
    <t>データベースの運用・保守に要する人件費</t>
    <rPh sb="7" eb="9">
      <t>ウンヨウ</t>
    </rPh>
    <rPh sb="10" eb="12">
      <t>ホシュ</t>
    </rPh>
    <rPh sb="13" eb="14">
      <t>ヨウ</t>
    </rPh>
    <rPh sb="16" eb="19">
      <t>ジンケンヒ</t>
    </rPh>
    <phoneticPr fontId="5"/>
  </si>
  <si>
    <t>雑役務費</t>
    <rPh sb="0" eb="1">
      <t>ザツ</t>
    </rPh>
    <rPh sb="1" eb="4">
      <t>エキムヒ</t>
    </rPh>
    <phoneticPr fontId="5"/>
  </si>
  <si>
    <t>アプリケーション、ハードウェア・ソフトウェア保守経費　等</t>
    <rPh sb="22" eb="24">
      <t>ホシュ</t>
    </rPh>
    <rPh sb="24" eb="26">
      <t>ケイヒ</t>
    </rPh>
    <rPh sb="27" eb="28">
      <t>トウ</t>
    </rPh>
    <phoneticPr fontId="5"/>
  </si>
  <si>
    <t>施設利用料　等</t>
    <rPh sb="0" eb="2">
      <t>シセツ</t>
    </rPh>
    <rPh sb="2" eb="5">
      <t>リヨウリョウ</t>
    </rPh>
    <rPh sb="6" eb="7">
      <t>トウ</t>
    </rPh>
    <phoneticPr fontId="5"/>
  </si>
  <si>
    <t>第三者提供に係る支援業務</t>
    <rPh sb="0" eb="3">
      <t>ダイサンシャ</t>
    </rPh>
    <rPh sb="3" eb="5">
      <t>テイキョウ</t>
    </rPh>
    <rPh sb="6" eb="7">
      <t>カカ</t>
    </rPh>
    <rPh sb="8" eb="10">
      <t>シエン</t>
    </rPh>
    <rPh sb="10" eb="12">
      <t>ギョウム</t>
    </rPh>
    <phoneticPr fontId="5"/>
  </si>
  <si>
    <t>監査業務</t>
    <rPh sb="0" eb="2">
      <t>カンサ</t>
    </rPh>
    <rPh sb="2" eb="4">
      <t>ギョウム</t>
    </rPh>
    <phoneticPr fontId="5"/>
  </si>
  <si>
    <t>A.</t>
    <phoneticPr fontId="5"/>
  </si>
  <si>
    <t>株式会社　日立製作所</t>
    <rPh sb="0" eb="4">
      <t>カブシキガイシャ</t>
    </rPh>
    <rPh sb="5" eb="7">
      <t>ヒタチ</t>
    </rPh>
    <rPh sb="7" eb="10">
      <t>セイサクショ</t>
    </rPh>
    <phoneticPr fontId="5"/>
  </si>
  <si>
    <t>株式会社　ＮＴＴデータ</t>
    <rPh sb="0" eb="4">
      <t>カブシキガイシャ</t>
    </rPh>
    <phoneticPr fontId="5"/>
  </si>
  <si>
    <t>ＰｗＣコンサルティング合同会社</t>
    <rPh sb="11" eb="15">
      <t>ゴウドウガイシャ</t>
    </rPh>
    <phoneticPr fontId="5"/>
  </si>
  <si>
    <t>ＤＰＣデータの第三者提供にかかる支援業務</t>
    <rPh sb="7" eb="10">
      <t>ダイサンシャ</t>
    </rPh>
    <rPh sb="10" eb="12">
      <t>テイキョウ</t>
    </rPh>
    <rPh sb="16" eb="18">
      <t>シエン</t>
    </rPh>
    <rPh sb="18" eb="20">
      <t>ギョウム</t>
    </rPh>
    <phoneticPr fontId="5"/>
  </si>
  <si>
    <t>ＤＰＣデータベース管理運用システムの運用保守業務</t>
    <rPh sb="9" eb="11">
      <t>カンリ</t>
    </rPh>
    <rPh sb="11" eb="13">
      <t>ウンヨウ</t>
    </rPh>
    <rPh sb="18" eb="20">
      <t>ウンヨウ</t>
    </rPh>
    <rPh sb="20" eb="22">
      <t>ホシュ</t>
    </rPh>
    <rPh sb="22" eb="24">
      <t>ギョウム</t>
    </rPh>
    <phoneticPr fontId="5"/>
  </si>
  <si>
    <t>国庫債務負担行為等</t>
  </si>
  <si>
    <t>ＤＰＣデータの提供依頼申出者に対する実地監査</t>
    <phoneticPr fontId="5"/>
  </si>
  <si>
    <t>147百万円/1</t>
    <rPh sb="3" eb="5">
      <t>ヒャクマン</t>
    </rPh>
    <rPh sb="5" eb="6">
      <t>エン</t>
    </rPh>
    <phoneticPr fontId="5"/>
  </si>
  <si>
    <t>147百万円/
17,227百万件</t>
    <rPh sb="3" eb="5">
      <t>ヒャクマン</t>
    </rPh>
    <rPh sb="5" eb="6">
      <t>エン</t>
    </rPh>
    <rPh sb="14" eb="16">
      <t>ヒャクマン</t>
    </rPh>
    <rPh sb="16" eb="17">
      <t>ケン</t>
    </rPh>
    <phoneticPr fontId="5"/>
  </si>
  <si>
    <t>145百万円/
17,227百万件</t>
    <rPh sb="3" eb="5">
      <t>ヒャクマン</t>
    </rPh>
    <rPh sb="5" eb="6">
      <t>エン</t>
    </rPh>
    <rPh sb="14" eb="16">
      <t>ヒャクマン</t>
    </rPh>
    <rPh sb="16" eb="17">
      <t>ケン</t>
    </rPh>
    <phoneticPr fontId="5"/>
  </si>
  <si>
    <t>147百万円/
4,181件</t>
    <rPh sb="3" eb="5">
      <t>ヒャクマン</t>
    </rPh>
    <rPh sb="5" eb="6">
      <t>エン</t>
    </rPh>
    <rPh sb="13" eb="14">
      <t>ケン</t>
    </rPh>
    <phoneticPr fontId="5"/>
  </si>
  <si>
    <t>145百万円/
4,181件</t>
    <rPh sb="3" eb="5">
      <t>ヒャクマン</t>
    </rPh>
    <rPh sb="5" eb="6">
      <t>エン</t>
    </rPh>
    <rPh sb="13" eb="14">
      <t>ケン</t>
    </rPh>
    <phoneticPr fontId="5"/>
  </si>
  <si>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
（※１）DPCデータとは、急性期入院医療を担う医療機関等から厚生労働省に提出される臨床情報等のデータ</t>
    <rPh sb="39" eb="41">
      <t>ヘイセイ</t>
    </rPh>
    <rPh sb="43" eb="45">
      <t>ネンド</t>
    </rPh>
    <rPh sb="151" eb="152">
      <t>トウ</t>
    </rPh>
    <rPh sb="172" eb="175">
      <t>キュウセイキ</t>
    </rPh>
    <rPh sb="175" eb="177">
      <t>ニュウイン</t>
    </rPh>
    <rPh sb="177" eb="179">
      <t>イリョウ</t>
    </rPh>
    <rPh sb="180" eb="181">
      <t>ニナ</t>
    </rPh>
    <rPh sb="182" eb="184">
      <t>イリョウ</t>
    </rPh>
    <rPh sb="184" eb="186">
      <t>キカン</t>
    </rPh>
    <rPh sb="186" eb="187">
      <t>トウ</t>
    </rPh>
    <rPh sb="189" eb="191">
      <t>コウセイ</t>
    </rPh>
    <rPh sb="191" eb="194">
      <t>ロウドウショウ</t>
    </rPh>
    <rPh sb="195" eb="197">
      <t>テイシュツ</t>
    </rPh>
    <rPh sb="200" eb="202">
      <t>リンショウ</t>
    </rPh>
    <rPh sb="202" eb="204">
      <t>ジョウホウ</t>
    </rPh>
    <rPh sb="204" eb="205">
      <t>トウ</t>
    </rPh>
    <phoneticPr fontId="5"/>
  </si>
  <si>
    <t>一般競争入札（総合評価落札方式・最低価格落札方式）により、競争性を担保している。</t>
    <rPh sb="16" eb="18">
      <t>サイテイ</t>
    </rPh>
    <rPh sb="18" eb="20">
      <t>カカク</t>
    </rPh>
    <rPh sb="20" eb="22">
      <t>ラクサツ</t>
    </rPh>
    <rPh sb="22" eb="24">
      <t>ホウシキ</t>
    </rPh>
    <phoneticPr fontId="5"/>
  </si>
  <si>
    <t>平成30年度のDPCデータの第三者提供について、提供実績は１件であったが、申請は４件と前年度より増加している。なお、そのうち１件は、年度末の有識者会議の審査で提供可となっため、データ提供は翌年度となり、他２件は同会議の審査で継続審査となったもの。</t>
    <rPh sb="0" eb="2">
      <t>ヘイセイ</t>
    </rPh>
    <rPh sb="4" eb="6">
      <t>ネンド</t>
    </rPh>
    <rPh sb="14" eb="17">
      <t>ダイサンシャ</t>
    </rPh>
    <rPh sb="17" eb="19">
      <t>テイキョウ</t>
    </rPh>
    <rPh sb="24" eb="26">
      <t>テイキョウ</t>
    </rPh>
    <rPh sb="26" eb="28">
      <t>ジッセキ</t>
    </rPh>
    <rPh sb="30" eb="31">
      <t>ケン</t>
    </rPh>
    <rPh sb="37" eb="39">
      <t>シンセイ</t>
    </rPh>
    <rPh sb="41" eb="42">
      <t>ケン</t>
    </rPh>
    <rPh sb="43" eb="46">
      <t>ゼンネンド</t>
    </rPh>
    <rPh sb="48" eb="50">
      <t>ゾウカ</t>
    </rPh>
    <rPh sb="63" eb="64">
      <t>ケン</t>
    </rPh>
    <rPh sb="66" eb="68">
      <t>ネンド</t>
    </rPh>
    <rPh sb="68" eb="69">
      <t>マツ</t>
    </rPh>
    <rPh sb="70" eb="73">
      <t>ユウシキシャ</t>
    </rPh>
    <rPh sb="73" eb="75">
      <t>カイギ</t>
    </rPh>
    <rPh sb="76" eb="78">
      <t>シンサ</t>
    </rPh>
    <rPh sb="79" eb="81">
      <t>テイキョウ</t>
    </rPh>
    <rPh sb="81" eb="82">
      <t>カ</t>
    </rPh>
    <rPh sb="91" eb="93">
      <t>テイキョウ</t>
    </rPh>
    <rPh sb="94" eb="97">
      <t>ヨクネンド</t>
    </rPh>
    <rPh sb="101" eb="102">
      <t>ホカ</t>
    </rPh>
    <rPh sb="103" eb="104">
      <t>ケン</t>
    </rPh>
    <rPh sb="105" eb="106">
      <t>ドウ</t>
    </rPh>
    <rPh sb="106" eb="108">
      <t>カイギ</t>
    </rPh>
    <rPh sb="109" eb="111">
      <t>シンサ</t>
    </rPh>
    <rPh sb="112" eb="114">
      <t>ケイゾク</t>
    </rPh>
    <rPh sb="114" eb="116">
      <t>シンサ</t>
    </rPh>
    <phoneticPr fontId="5"/>
  </si>
  <si>
    <t>平成28年中にシステム構築が完了し、平成29年度よりシステム運用及びDPCデータの第三者提供を開始したところ。データベースへのデータの取込等の運用・保守は適切に実施されている。</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rPh sb="67" eb="69">
      <t>トリコミ</t>
    </rPh>
    <rPh sb="69" eb="70">
      <t>トウ</t>
    </rPh>
    <rPh sb="71" eb="73">
      <t>ウンヨウ</t>
    </rPh>
    <rPh sb="74" eb="76">
      <t>ホシュ</t>
    </rPh>
    <rPh sb="77" eb="79">
      <t>テキセツ</t>
    </rPh>
    <rPh sb="80" eb="82">
      <t>ジッシ</t>
    </rPh>
    <phoneticPr fontId="5"/>
  </si>
  <si>
    <t>「0290」の事業では、DPC導入の影響評価に係る調査（データの収集、データチェック、データクリーニング）を実施し、診療報酬改定の基礎となるデータ集計分析等を主な業務としており、他方本業務では収集したデータをデータベースに格納し第三者提供等を実施しているもの。</t>
    <rPh sb="7" eb="9">
      <t>ジギョウ</t>
    </rPh>
    <rPh sb="15" eb="17">
      <t>ドウニュウ</t>
    </rPh>
    <rPh sb="18" eb="20">
      <t>エイキョウ</t>
    </rPh>
    <rPh sb="20" eb="22">
      <t>ヒョウカ</t>
    </rPh>
    <rPh sb="23" eb="24">
      <t>カカ</t>
    </rPh>
    <rPh sb="25" eb="27">
      <t>チョウサ</t>
    </rPh>
    <rPh sb="32" eb="34">
      <t>シュウシュウ</t>
    </rPh>
    <rPh sb="54" eb="56">
      <t>ジッシ</t>
    </rPh>
    <rPh sb="58" eb="60">
      <t>シンリョウ</t>
    </rPh>
    <rPh sb="60" eb="62">
      <t>ホウシュウ</t>
    </rPh>
    <rPh sb="62" eb="64">
      <t>カイテイ</t>
    </rPh>
    <rPh sb="65" eb="67">
      <t>キソ</t>
    </rPh>
    <rPh sb="73" eb="75">
      <t>シュウケイ</t>
    </rPh>
    <rPh sb="75" eb="77">
      <t>ブンセキ</t>
    </rPh>
    <rPh sb="77" eb="78">
      <t>トウ</t>
    </rPh>
    <rPh sb="79" eb="80">
      <t>オモ</t>
    </rPh>
    <rPh sb="81" eb="83">
      <t>ギョウム</t>
    </rPh>
    <rPh sb="89" eb="91">
      <t>タホウ</t>
    </rPh>
    <rPh sb="91" eb="92">
      <t>ホン</t>
    </rPh>
    <rPh sb="92" eb="94">
      <t>ギョウム</t>
    </rPh>
    <rPh sb="96" eb="98">
      <t>シュウシュウ</t>
    </rPh>
    <rPh sb="111" eb="113">
      <t>カクノウ</t>
    </rPh>
    <rPh sb="114" eb="117">
      <t>ダイサンシャ</t>
    </rPh>
    <rPh sb="117" eb="119">
      <t>テイキョウ</t>
    </rPh>
    <rPh sb="119" eb="120">
      <t>トウ</t>
    </rPh>
    <rPh sb="121" eb="123">
      <t>ジッシ</t>
    </rPh>
    <phoneticPr fontId="5"/>
  </si>
  <si>
    <t>点検対象外</t>
    <rPh sb="0" eb="2">
      <t>テンケン</t>
    </rPh>
    <rPh sb="2" eb="5">
      <t>タイショウガイ</t>
    </rPh>
    <phoneticPr fontId="5"/>
  </si>
  <si>
    <t>DPCデータの第三者提供にかかる支援業務及び監査業務について、当初の実施件数の見込みを下回ったことから、執行率が低調となっている。</t>
    <rPh sb="7" eb="10">
      <t>ダイサンシャ</t>
    </rPh>
    <rPh sb="10" eb="12">
      <t>テイキョウ</t>
    </rPh>
    <rPh sb="16" eb="18">
      <t>シエン</t>
    </rPh>
    <rPh sb="18" eb="20">
      <t>ギョウム</t>
    </rPh>
    <rPh sb="20" eb="21">
      <t>オヨ</t>
    </rPh>
    <rPh sb="22" eb="24">
      <t>カンサ</t>
    </rPh>
    <rPh sb="24" eb="26">
      <t>ギョウム</t>
    </rPh>
    <rPh sb="31" eb="33">
      <t>トウショ</t>
    </rPh>
    <rPh sb="34" eb="36">
      <t>ジッシ</t>
    </rPh>
    <rPh sb="36" eb="38">
      <t>ケンスウ</t>
    </rPh>
    <rPh sb="39" eb="41">
      <t>ミコ</t>
    </rPh>
    <rPh sb="43" eb="45">
      <t>シタマワ</t>
    </rPh>
    <rPh sb="52" eb="55">
      <t>シッコウリツ</t>
    </rPh>
    <rPh sb="56" eb="58">
      <t>テイチョウ</t>
    </rPh>
    <phoneticPr fontId="5"/>
  </si>
  <si>
    <t>ＤＰＣデータの第三者提供について、一般競争入札（最低価格落札方式）により調達を実施しており競争性を確保している。実施件数が見込みを下回ったが、申請件数は増加傾向にあり、令和元年度以降も増加が見込まれるため、執行率は改善が図られると考えられる。
一方、データベースの次期更新に係る概算要求や調達を見据え、適切な要求等が行えるよう必要な検討を今後、開始していきたい。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0">
      <t>ケンスウ</t>
    </rPh>
    <rPh sb="61" eb="63">
      <t>ミコ</t>
    </rPh>
    <rPh sb="65" eb="67">
      <t>シタマワ</t>
    </rPh>
    <rPh sb="84" eb="86">
      <t>レイワ</t>
    </rPh>
    <rPh sb="86" eb="89">
      <t>ガンネンド</t>
    </rPh>
    <rPh sb="89" eb="91">
      <t>イコウ</t>
    </rPh>
    <rPh sb="92" eb="94">
      <t>ゾウカ</t>
    </rPh>
    <rPh sb="95" eb="97">
      <t>ミコ</t>
    </rPh>
    <rPh sb="103" eb="106">
      <t>シッコウリツ</t>
    </rPh>
    <rPh sb="107" eb="109">
      <t>カイゼン</t>
    </rPh>
    <rPh sb="110" eb="111">
      <t>ハカ</t>
    </rPh>
    <rPh sb="115" eb="116">
      <t>カンガ</t>
    </rPh>
    <phoneticPr fontId="5"/>
  </si>
  <si>
    <t>-</t>
    <phoneticPr fontId="5"/>
  </si>
  <si>
    <t>-</t>
    <phoneticPr fontId="5"/>
  </si>
  <si>
    <t>-</t>
    <phoneticPr fontId="5"/>
  </si>
  <si>
    <t>一般競争入札（総合評価落札方式・最低価格落札方式）を行うことにより、コストの削減に努めている。</t>
    <rPh sb="16" eb="18">
      <t>サイテイ</t>
    </rPh>
    <rPh sb="18" eb="20">
      <t>カカク</t>
    </rPh>
    <rPh sb="20" eb="22">
      <t>ラクサツ</t>
    </rPh>
    <rPh sb="22" eb="24">
      <t>ホウシキ</t>
    </rPh>
    <phoneticPr fontId="5"/>
  </si>
  <si>
    <t>執行率を踏まえ、引き続き必要な予算額を確保し、適正な執行に努めること。</t>
    <phoneticPr fontId="5"/>
  </si>
  <si>
    <t>次期システム更改に向けた準備のための経費を計上しているため</t>
    <rPh sb="0" eb="2">
      <t>ジキ</t>
    </rPh>
    <rPh sb="6" eb="8">
      <t>コウカイ</t>
    </rPh>
    <rPh sb="9" eb="10">
      <t>ム</t>
    </rPh>
    <rPh sb="12" eb="14">
      <t>ジュンビ</t>
    </rPh>
    <rPh sb="18" eb="20">
      <t>ケイヒ</t>
    </rPh>
    <rPh sb="21" eb="23">
      <t>ケイジョウ</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</si>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</sst>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0</xdr:colOff>
      <xdr:row>118</xdr:row>
      <xdr:rowOff>0</xdr:rowOff>
    </xdr:from>
    <xdr:to>
      <xdr:col>38</xdr:col>
      <xdr:colOff>0</xdr:colOff>
      <xdr:row>119</xdr:row>
      <xdr:rowOff>0</xdr:rowOff>
    </xdr:to>
    <xdr:sp macro="" textlink="">
      <xdr:nvSpPr>
        <xdr:cNvPr id="3" name="テキスト ボックス 2"/>
        <xdr:cNvSpPr txBox="1"/>
      </xdr:nvSpPr>
      <xdr:spPr>
        <a:xfrm>
          <a:off x="7002162" y="17453919"/>
          <a:ext cx="823784"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xdr:colOff>
      <xdr:row>741</xdr:row>
      <xdr:rowOff>-1</xdr:rowOff>
    </xdr:from>
    <xdr:to>
      <xdr:col>48</xdr:col>
      <xdr:colOff>205945</xdr:colOff>
      <xdr:row>743</xdr:row>
      <xdr:rowOff>6251</xdr:rowOff>
    </xdr:to>
    <xdr:sp macro="" textlink="">
      <xdr:nvSpPr>
        <xdr:cNvPr id="4" name="正方形/長方形 3"/>
        <xdr:cNvSpPr/>
      </xdr:nvSpPr>
      <xdr:spPr bwMode="auto">
        <a:xfrm>
          <a:off x="1647567" y="45192263"/>
          <a:ext cx="8443783" cy="701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１４６．６百万円</a:t>
          </a:r>
        </a:p>
      </xdr:txBody>
    </xdr:sp>
    <xdr:clientData/>
  </xdr:twoCellAnchor>
  <xdr:twoCellAnchor>
    <xdr:from>
      <xdr:col>14</xdr:col>
      <xdr:colOff>141588</xdr:colOff>
      <xdr:row>743</xdr:row>
      <xdr:rowOff>64358</xdr:rowOff>
    </xdr:from>
    <xdr:to>
      <xdr:col>25</xdr:col>
      <xdr:colOff>77229</xdr:colOff>
      <xdr:row>745</xdr:row>
      <xdr:rowOff>180202</xdr:rowOff>
    </xdr:to>
    <xdr:sp macro="" textlink="">
      <xdr:nvSpPr>
        <xdr:cNvPr id="5" name="大かっこ 4"/>
        <xdr:cNvSpPr/>
      </xdr:nvSpPr>
      <xdr:spPr bwMode="auto">
        <a:xfrm>
          <a:off x="3024831" y="45951689"/>
          <a:ext cx="2201047" cy="8109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xdr:colOff>
      <xdr:row>747</xdr:row>
      <xdr:rowOff>0</xdr:rowOff>
    </xdr:from>
    <xdr:to>
      <xdr:col>20</xdr:col>
      <xdr:colOff>0</xdr:colOff>
      <xdr:row>748</xdr:row>
      <xdr:rowOff>341283</xdr:rowOff>
    </xdr:to>
    <xdr:sp macro="" textlink="">
      <xdr:nvSpPr>
        <xdr:cNvPr id="6" name="正方形/長方形 5"/>
        <xdr:cNvSpPr/>
      </xdr:nvSpPr>
      <xdr:spPr>
        <a:xfrm>
          <a:off x="1647567" y="48500270"/>
          <a:ext cx="2471352" cy="68881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１４０．１百万円</a:t>
          </a:r>
        </a:p>
      </xdr:txBody>
    </xdr:sp>
    <xdr:clientData/>
  </xdr:twoCellAnchor>
  <xdr:twoCellAnchor>
    <xdr:from>
      <xdr:col>22</xdr:col>
      <xdr:colOff>115848</xdr:colOff>
      <xdr:row>747</xdr:row>
      <xdr:rowOff>0</xdr:rowOff>
    </xdr:from>
    <xdr:to>
      <xdr:col>34</xdr:col>
      <xdr:colOff>115848</xdr:colOff>
      <xdr:row>749</xdr:row>
      <xdr:rowOff>0</xdr:rowOff>
    </xdr:to>
    <xdr:sp macro="" textlink="">
      <xdr:nvSpPr>
        <xdr:cNvPr id="7" name="正方形/長方形 6"/>
        <xdr:cNvSpPr/>
      </xdr:nvSpPr>
      <xdr:spPr>
        <a:xfrm>
          <a:off x="4646659" y="48500270"/>
          <a:ext cx="2471351" cy="695068"/>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株式会社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NTT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データ</a:t>
          </a:r>
          <a:endParaRPr lang="ja-JP" altLang="ja-JP">
            <a:effectLst/>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743</xdr:row>
      <xdr:rowOff>0</xdr:rowOff>
    </xdr:from>
    <xdr:to>
      <xdr:col>13</xdr:col>
      <xdr:colOff>0</xdr:colOff>
      <xdr:row>745</xdr:row>
      <xdr:rowOff>176893</xdr:rowOff>
    </xdr:to>
    <xdr:cxnSp macro="">
      <xdr:nvCxnSpPr>
        <xdr:cNvPr id="8" name="直線矢印コネクタ 7"/>
        <xdr:cNvCxnSpPr/>
      </xdr:nvCxnSpPr>
      <xdr:spPr>
        <a:xfrm>
          <a:off x="2677297" y="45887331"/>
          <a:ext cx="0" cy="87196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743</xdr:row>
      <xdr:rowOff>0</xdr:rowOff>
    </xdr:from>
    <xdr:to>
      <xdr:col>29</xdr:col>
      <xdr:colOff>0</xdr:colOff>
      <xdr:row>745</xdr:row>
      <xdr:rowOff>176893</xdr:rowOff>
    </xdr:to>
    <xdr:cxnSp macro="">
      <xdr:nvCxnSpPr>
        <xdr:cNvPr id="9" name="直線矢印コネクタ 8"/>
        <xdr:cNvCxnSpPr/>
      </xdr:nvCxnSpPr>
      <xdr:spPr>
        <a:xfrm>
          <a:off x="5972432" y="47110135"/>
          <a:ext cx="0" cy="87196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64359</xdr:colOff>
      <xdr:row>745</xdr:row>
      <xdr:rowOff>308917</xdr:rowOff>
    </xdr:from>
    <xdr:to>
      <xdr:col>19</xdr:col>
      <xdr:colOff>64360</xdr:colOff>
      <xdr:row>746</xdr:row>
      <xdr:rowOff>308918</xdr:rowOff>
    </xdr:to>
    <xdr:sp macro="" textlink="">
      <xdr:nvSpPr>
        <xdr:cNvPr id="10" name="テキスト ボックス 9"/>
        <xdr:cNvSpPr txBox="1"/>
      </xdr:nvSpPr>
      <xdr:spPr>
        <a:xfrm>
          <a:off x="1711927" y="48114120"/>
          <a:ext cx="2265406"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国庫債務負担行為</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xdr:colOff>
      <xdr:row>749</xdr:row>
      <xdr:rowOff>285751</xdr:rowOff>
    </xdr:from>
    <xdr:to>
      <xdr:col>19</xdr:col>
      <xdr:colOff>205945</xdr:colOff>
      <xdr:row>754</xdr:row>
      <xdr:rowOff>0</xdr:rowOff>
    </xdr:to>
    <xdr:sp macro="" textlink="">
      <xdr:nvSpPr>
        <xdr:cNvPr id="11" name="大かっこ 10"/>
        <xdr:cNvSpPr/>
      </xdr:nvSpPr>
      <xdr:spPr bwMode="auto">
        <a:xfrm>
          <a:off x="1647567" y="49481089"/>
          <a:ext cx="2471351" cy="14519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ＤＰＣデータベース管理運用システムの運用及び保守</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・システムの稼働、セキュリティ管理</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・ＤＰＣデータの取り込み　など</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115845</xdr:colOff>
      <xdr:row>749</xdr:row>
      <xdr:rowOff>285751</xdr:rowOff>
    </xdr:from>
    <xdr:to>
      <xdr:col>34</xdr:col>
      <xdr:colOff>115846</xdr:colOff>
      <xdr:row>754</xdr:row>
      <xdr:rowOff>0</xdr:rowOff>
    </xdr:to>
    <xdr:sp macro="" textlink="">
      <xdr:nvSpPr>
        <xdr:cNvPr id="12" name="大かっこ 11"/>
        <xdr:cNvSpPr/>
      </xdr:nvSpPr>
      <xdr:spPr bwMode="auto">
        <a:xfrm>
          <a:off x="4646656" y="49481089"/>
          <a:ext cx="2471352" cy="14519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ＤＰＣデータの第三者提供にかかる支援業務</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・実施計画書の作成</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・提供依頼の受け付け・事務局審査</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・提供用データの抽出　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12872</xdr:colOff>
      <xdr:row>745</xdr:row>
      <xdr:rowOff>308917</xdr:rowOff>
    </xdr:from>
    <xdr:to>
      <xdr:col>34</xdr:col>
      <xdr:colOff>12872</xdr:colOff>
      <xdr:row>746</xdr:row>
      <xdr:rowOff>308918</xdr:rowOff>
    </xdr:to>
    <xdr:sp macro="" textlink="">
      <xdr:nvSpPr>
        <xdr:cNvPr id="13" name="テキスト ボックス 12"/>
        <xdr:cNvSpPr txBox="1"/>
      </xdr:nvSpPr>
      <xdr:spPr>
        <a:xfrm>
          <a:off x="4749629" y="48114120"/>
          <a:ext cx="2265405"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196420</xdr:colOff>
      <xdr:row>747</xdr:row>
      <xdr:rowOff>0</xdr:rowOff>
    </xdr:from>
    <xdr:to>
      <xdr:col>49</xdr:col>
      <xdr:colOff>0</xdr:colOff>
      <xdr:row>748</xdr:row>
      <xdr:rowOff>341283</xdr:rowOff>
    </xdr:to>
    <xdr:sp macro="" textlink="">
      <xdr:nvSpPr>
        <xdr:cNvPr id="18" name="正方形/長方形 17"/>
        <xdr:cNvSpPr/>
      </xdr:nvSpPr>
      <xdr:spPr>
        <a:xfrm>
          <a:off x="7610474" y="48500270"/>
          <a:ext cx="2480877" cy="68881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Ｃ．</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１．２百万円</a:t>
          </a:r>
        </a:p>
      </xdr:txBody>
    </xdr:sp>
    <xdr:clientData/>
  </xdr:twoCellAnchor>
  <xdr:twoCellAnchor>
    <xdr:from>
      <xdr:col>42</xdr:col>
      <xdr:colOff>0</xdr:colOff>
      <xdr:row>743</xdr:row>
      <xdr:rowOff>0</xdr:rowOff>
    </xdr:from>
    <xdr:to>
      <xdr:col>42</xdr:col>
      <xdr:colOff>0</xdr:colOff>
      <xdr:row>745</xdr:row>
      <xdr:rowOff>176893</xdr:rowOff>
    </xdr:to>
    <xdr:cxnSp macro="">
      <xdr:nvCxnSpPr>
        <xdr:cNvPr id="19" name="直線矢印コネクタ 18"/>
        <xdr:cNvCxnSpPr/>
      </xdr:nvCxnSpPr>
      <xdr:spPr>
        <a:xfrm>
          <a:off x="2677297" y="45887331"/>
          <a:ext cx="0" cy="87196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745</xdr:row>
      <xdr:rowOff>308917</xdr:rowOff>
    </xdr:from>
    <xdr:to>
      <xdr:col>49</xdr:col>
      <xdr:colOff>0</xdr:colOff>
      <xdr:row>746</xdr:row>
      <xdr:rowOff>308918</xdr:rowOff>
    </xdr:to>
    <xdr:sp macro="" textlink="">
      <xdr:nvSpPr>
        <xdr:cNvPr id="20" name="テキスト ボックス 19"/>
        <xdr:cNvSpPr txBox="1"/>
      </xdr:nvSpPr>
      <xdr:spPr>
        <a:xfrm>
          <a:off x="7620000" y="48114120"/>
          <a:ext cx="2471351"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205945</xdr:colOff>
      <xdr:row>749</xdr:row>
      <xdr:rowOff>285751</xdr:rowOff>
    </xdr:from>
    <xdr:to>
      <xdr:col>48</xdr:col>
      <xdr:colOff>205945</xdr:colOff>
      <xdr:row>754</xdr:row>
      <xdr:rowOff>0</xdr:rowOff>
    </xdr:to>
    <xdr:sp macro="" textlink="">
      <xdr:nvSpPr>
        <xdr:cNvPr id="21" name="大かっこ 20"/>
        <xdr:cNvSpPr/>
      </xdr:nvSpPr>
      <xdr:spPr bwMode="auto">
        <a:xfrm>
          <a:off x="7619999" y="49481089"/>
          <a:ext cx="2471351" cy="14519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ＤＰＣデータの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提供依頼申出者に対する実地監査</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118</xdr:row>
      <xdr:rowOff>0</xdr:rowOff>
    </xdr:from>
    <xdr:to>
      <xdr:col>42</xdr:col>
      <xdr:colOff>0</xdr:colOff>
      <xdr:row>119</xdr:row>
      <xdr:rowOff>0</xdr:rowOff>
    </xdr:to>
    <xdr:sp macro="" textlink="">
      <xdr:nvSpPr>
        <xdr:cNvPr id="22" name="テキスト ボックス 21"/>
        <xdr:cNvSpPr txBox="1"/>
      </xdr:nvSpPr>
      <xdr:spPr>
        <a:xfrm>
          <a:off x="7825946" y="17453919"/>
          <a:ext cx="823784"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12</xdr:colOff>
      <xdr:row>118</xdr:row>
      <xdr:rowOff>0</xdr:rowOff>
    </xdr:from>
    <xdr:to>
      <xdr:col>48</xdr:col>
      <xdr:colOff>13</xdr:colOff>
      <xdr:row>119</xdr:row>
      <xdr:rowOff>0</xdr:rowOff>
    </xdr:to>
    <xdr:sp macro="" textlink="">
      <xdr:nvSpPr>
        <xdr:cNvPr id="23" name="テキスト ボックス 22"/>
        <xdr:cNvSpPr txBox="1"/>
      </xdr:nvSpPr>
      <xdr:spPr>
        <a:xfrm>
          <a:off x="9061634" y="17453919"/>
          <a:ext cx="823784"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74" zoomScaleNormal="75" zoomScaleSheetLayoutView="74"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310</v>
      </c>
      <c r="AT2" s="220"/>
      <c r="AU2" s="220"/>
      <c r="AV2" s="52" t="str">
        <f>IF(AW2="", "", "-")</f>
        <v/>
      </c>
      <c r="AW2" s="398"/>
      <c r="AX2" s="398"/>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573</v>
      </c>
      <c r="H7" s="828"/>
      <c r="I7" s="828"/>
      <c r="J7" s="828"/>
      <c r="K7" s="828"/>
      <c r="L7" s="828"/>
      <c r="M7" s="828"/>
      <c r="N7" s="828"/>
      <c r="O7" s="828"/>
      <c r="P7" s="828"/>
      <c r="Q7" s="828"/>
      <c r="R7" s="828"/>
      <c r="S7" s="828"/>
      <c r="T7" s="828"/>
      <c r="U7" s="828"/>
      <c r="V7" s="828"/>
      <c r="W7" s="828"/>
      <c r="X7" s="829"/>
      <c r="Y7" s="396" t="s">
        <v>512</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4" t="s">
        <v>378</v>
      </c>
      <c r="B8" s="825"/>
      <c r="C8" s="825"/>
      <c r="D8" s="825"/>
      <c r="E8" s="825"/>
      <c r="F8" s="826"/>
      <c r="G8" s="223" t="str">
        <f>入力規則等!A28</f>
        <v>科学技術・イノベーション</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651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472</v>
      </c>
      <c r="Q13" s="109"/>
      <c r="R13" s="109"/>
      <c r="S13" s="109"/>
      <c r="T13" s="109"/>
      <c r="U13" s="109"/>
      <c r="V13" s="110"/>
      <c r="W13" s="108">
        <v>183</v>
      </c>
      <c r="X13" s="109"/>
      <c r="Y13" s="109"/>
      <c r="Z13" s="109"/>
      <c r="AA13" s="109"/>
      <c r="AB13" s="109"/>
      <c r="AC13" s="110"/>
      <c r="AD13" s="108">
        <v>198</v>
      </c>
      <c r="AE13" s="109"/>
      <c r="AF13" s="109"/>
      <c r="AG13" s="109"/>
      <c r="AH13" s="109"/>
      <c r="AI13" s="109"/>
      <c r="AJ13" s="110"/>
      <c r="AK13" s="108">
        <v>205</v>
      </c>
      <c r="AL13" s="109"/>
      <c r="AM13" s="109"/>
      <c r="AN13" s="109"/>
      <c r="AO13" s="109"/>
      <c r="AP13" s="109"/>
      <c r="AQ13" s="110"/>
      <c r="AR13" s="105">
        <v>224</v>
      </c>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577</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472</v>
      </c>
      <c r="Q18" s="115"/>
      <c r="R18" s="115"/>
      <c r="S18" s="115"/>
      <c r="T18" s="115"/>
      <c r="U18" s="115"/>
      <c r="V18" s="116"/>
      <c r="W18" s="114">
        <f>SUM(W13:AC17)</f>
        <v>183</v>
      </c>
      <c r="X18" s="115"/>
      <c r="Y18" s="115"/>
      <c r="Z18" s="115"/>
      <c r="AA18" s="115"/>
      <c r="AB18" s="115"/>
      <c r="AC18" s="116"/>
      <c r="AD18" s="114">
        <f>SUM(AD13:AJ17)</f>
        <v>198</v>
      </c>
      <c r="AE18" s="115"/>
      <c r="AF18" s="115"/>
      <c r="AG18" s="115"/>
      <c r="AH18" s="115"/>
      <c r="AI18" s="115"/>
      <c r="AJ18" s="116"/>
      <c r="AK18" s="114">
        <f>SUM(AK13:AQ17)</f>
        <v>205</v>
      </c>
      <c r="AL18" s="115"/>
      <c r="AM18" s="115"/>
      <c r="AN18" s="115"/>
      <c r="AO18" s="115"/>
      <c r="AP18" s="115"/>
      <c r="AQ18" s="116"/>
      <c r="AR18" s="114">
        <f>SUM(AR13:AX17)</f>
        <v>224</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289</v>
      </c>
      <c r="Q19" s="109"/>
      <c r="R19" s="109"/>
      <c r="S19" s="109"/>
      <c r="T19" s="109"/>
      <c r="U19" s="109"/>
      <c r="V19" s="110"/>
      <c r="W19" s="108">
        <v>152</v>
      </c>
      <c r="X19" s="109"/>
      <c r="Y19" s="109"/>
      <c r="Z19" s="109"/>
      <c r="AA19" s="109"/>
      <c r="AB19" s="109"/>
      <c r="AC19" s="110"/>
      <c r="AD19" s="108">
        <v>147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0.61228813559322037</v>
      </c>
      <c r="Q20" s="540"/>
      <c r="R20" s="540"/>
      <c r="S20" s="540"/>
      <c r="T20" s="540"/>
      <c r="U20" s="540"/>
      <c r="V20" s="540"/>
      <c r="W20" s="540">
        <f t="shared" ref="W20" si="0">IF(W18=0, "-", SUM(W19)/W18)</f>
        <v>0.8306010928961749</v>
      </c>
      <c r="X20" s="540"/>
      <c r="Y20" s="540"/>
      <c r="Z20" s="540"/>
      <c r="AA20" s="540"/>
      <c r="AB20" s="540"/>
      <c r="AC20" s="540"/>
      <c r="AD20" s="540">
        <f t="shared" ref="AD20" si="1">IF(AD18=0, "-", SUM(AD19)/AD18)</f>
        <v>0.74242424242424243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4" t="s">
        <v>477</v>
      </c>
      <c r="H21" s="925"/>
      <c r="I21" s="925"/>
      <c r="J21" s="925"/>
      <c r="K21" s="925"/>
      <c r="L21" s="925"/>
      <c r="M21" s="925"/>
      <c r="N21" s="925"/>
      <c r="O21" s="925"/>
      <c r="P21" s="540">
        <f>IF(P19=0, "-", SUM(P19)/SUM(P13,P14))</f>
        <v>0.61228813559322037</v>
      </c>
      <c r="Q21" s="540"/>
      <c r="R21" s="540"/>
      <c r="S21" s="540"/>
      <c r="T21" s="540"/>
      <c r="U21" s="540"/>
      <c r="V21" s="540"/>
      <c r="W21" s="540">
        <f t="shared" ref="W21" si="2">IF(W19=0, "-", SUM(W19)/SUM(W13,W14))</f>
        <v>0.8306010928961749</v>
      </c>
      <c r="X21" s="540"/>
      <c r="Y21" s="540"/>
      <c r="Z21" s="540"/>
      <c r="AA21" s="540"/>
      <c r="AB21" s="540"/>
      <c r="AC21" s="540"/>
      <c r="AD21" s="540">
        <f t="shared" ref="AD21" si="3">IF(AD19=0, "-", SUM(AD19)/SUM(AD13,AD14))</f>
        <v>0.74242424242424243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205</v>
      </c>
      <c r="Q23" s="106"/>
      <c r="R23" s="106"/>
      <c r="S23" s="106"/>
      <c r="T23" s="106"/>
      <c r="U23" s="106"/>
      <c r="V23" s="107"/>
      <c r="W23" s="105">
        <v>224</v>
      </c>
      <c r="X23" s="106"/>
      <c r="Y23" s="106"/>
      <c r="Z23" s="106"/>
      <c r="AA23" s="106"/>
      <c r="AB23" s="106"/>
      <c r="AC23" s="107"/>
      <c r="AD23" s="209" t="s">
        <v>664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205</v>
      </c>
      <c r="Q29" s="109"/>
      <c r="R29" s="109"/>
      <c r="S29" s="109"/>
      <c r="T29" s="109"/>
      <c r="U29" s="109"/>
      <c r="V29" s="110"/>
      <c r="W29" s="227">
        <f>AR13</f>
        <v>224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532</v>
      </c>
      <c r="AF30" s="388"/>
      <c r="AG30" s="388"/>
      <c r="AH30" s="389"/>
      <c r="AI30" s="387" t="s">
        <v>529</v>
      </c>
      <c r="AJ30" s="388"/>
      <c r="AK30" s="388"/>
      <c r="AL30" s="389"/>
      <c r="AM30" s="390" t="s">
        <v>524</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v>31</v>
      </c>
      <c r="AR31" s="136"/>
      <c r="AS31" s="137" t="s">
        <v>355</v>
      </c>
      <c r="AT31" s="172"/>
      <c r="AU31" s="271" t="s">
        <v>577</v>
      </c>
      <c r="AV31" s="271"/>
      <c r="AW31" s="380" t="s">
        <v>300</v>
      </c>
      <c r="AX31" s="381"/>
    </row>
    <row r="32" spans="1:50" ht="23.25" customHeight="1" x14ac:dyDescent="0.15">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39" t="s">
        <v>12</v>
      </c>
      <c r="Z32" s="550"/>
      <c r="AA32" s="551"/>
      <c r="AB32" s="552" t="s">
        <v>580</v>
      </c>
      <c r="AC32" s="552"/>
      <c r="AD32" s="552"/>
      <c r="AE32" s="365" t="s">
        <v>577</v>
      </c>
      <c r="AF32" s="366"/>
      <c r="AG32" s="366"/>
      <c r="AH32" s="366"/>
      <c r="AI32" s="365">
        <v>2</v>
      </c>
      <c r="AJ32" s="366"/>
      <c r="AK32" s="366"/>
      <c r="AL32" s="366"/>
      <c r="AM32" s="365">
        <v>1</v>
      </c>
      <c r="AN32" s="366"/>
      <c r="AO32" s="366"/>
      <c r="AP32" s="366"/>
      <c r="AQ32" s="111" t="s">
        <v>577</v>
      </c>
      <c r="AR32" s="112"/>
      <c r="AS32" s="112"/>
      <c r="AT32" s="113"/>
      <c r="AU32" s="366" t="s">
        <v>577</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5" t="s">
        <v>577</v>
      </c>
      <c r="AF33" s="366"/>
      <c r="AG33" s="366"/>
      <c r="AH33" s="366"/>
      <c r="AI33" s="365">
        <v>1</v>
      </c>
      <c r="AJ33" s="366"/>
      <c r="AK33" s="366"/>
      <c r="AL33" s="366"/>
      <c r="AM33" s="365">
        <v>2</v>
      </c>
      <c r="AN33" s="366"/>
      <c r="AO33" s="366"/>
      <c r="AP33" s="366"/>
      <c r="AQ33" s="111">
        <v>4</v>
      </c>
      <c r="AR33" s="112"/>
      <c r="AS33" s="112"/>
      <c r="AT33" s="113"/>
      <c r="AU33" s="366" t="s">
        <v>577</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t="s">
        <v>577</v>
      </c>
      <c r="AF34" s="366"/>
      <c r="AG34" s="366"/>
      <c r="AH34" s="366"/>
      <c r="AI34" s="365">
        <v>200</v>
      </c>
      <c r="AJ34" s="366"/>
      <c r="AK34" s="366"/>
      <c r="AL34" s="366"/>
      <c r="AM34" s="365">
        <v>50</v>
      </c>
      <c r="AN34" s="366"/>
      <c r="AO34" s="366"/>
      <c r="AP34" s="366"/>
      <c r="AQ34" s="111" t="s">
        <v>583</v>
      </c>
      <c r="AR34" s="112"/>
      <c r="AS34" s="112"/>
      <c r="AT34" s="113"/>
      <c r="AU34" s="366" t="s">
        <v>581</v>
      </c>
      <c r="AV34" s="366"/>
      <c r="AW34" s="366"/>
      <c r="AX34" s="368"/>
    </row>
    <row r="35" spans="1:50" ht="23.25" customHeight="1" x14ac:dyDescent="0.15">
      <c r="A35" s="895" t="s">
        <v>502</v>
      </c>
      <c r="B35" s="896"/>
      <c r="C35" s="896"/>
      <c r="D35" s="896"/>
      <c r="E35" s="896"/>
      <c r="F35" s="897"/>
      <c r="G35" s="901" t="s">
        <v>582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2" t="s">
        <v>472</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t="s">
        <v>577</v>
      </c>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t="s">
        <v>577</v>
      </c>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t="s">
        <v>577</v>
      </c>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t="s">
        <v>577</v>
      </c>
      <c r="AV41" s="366"/>
      <c r="AW41" s="366"/>
      <c r="AX41" s="368"/>
    </row>
    <row r="42" spans="1:50" ht="23.25" hidden="1" customHeight="1" x14ac:dyDescent="0.15">
      <c r="A42" s="895" t="s">
        <v>502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2" t="s">
        <v>472</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5" t="s">
        <v>502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5" t="s">
        <v>502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5" t="s">
        <v>502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473</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468</v>
      </c>
      <c r="X65" s="868"/>
      <c r="Y65" s="871"/>
      <c r="Z65" s="871"/>
      <c r="AA65" s="872"/>
      <c r="AB65" s="865" t="s">
        <v>11</v>
      </c>
      <c r="AC65" s="861"/>
      <c r="AD65" s="862"/>
      <c r="AE65" s="369" t="s">
        <v>532</v>
      </c>
      <c r="AF65" s="370"/>
      <c r="AG65" s="370"/>
      <c r="AH65" s="371"/>
      <c r="AI65" s="369" t="s">
        <v>529</v>
      </c>
      <c r="AJ65" s="370"/>
      <c r="AK65" s="370"/>
      <c r="AL65" s="371"/>
      <c r="AM65" s="376" t="s">
        <v>524</v>
      </c>
      <c r="AN65" s="376"/>
      <c r="AO65" s="376"/>
      <c r="AP65" s="369"/>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7"/>
      <c r="AN66" s="377"/>
      <c r="AO66" s="377"/>
      <c r="AP66" s="333"/>
      <c r="AQ66" s="270"/>
      <c r="AR66" s="271"/>
      <c r="AS66" s="863" t="s">
        <v>355</v>
      </c>
      <c r="AT66" s="864"/>
      <c r="AU66" s="271"/>
      <c r="AV66" s="271"/>
      <c r="AW66" s="863" t="s">
        <v>471</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492</v>
      </c>
      <c r="AC67" s="949"/>
      <c r="AD67" s="94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492</v>
      </c>
      <c r="AC68" s="972"/>
      <c r="AD68" s="97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493</v>
      </c>
      <c r="AC69" s="973"/>
      <c r="AD69" s="973"/>
      <c r="AE69" s="812"/>
      <c r="AF69" s="813"/>
      <c r="AG69" s="813"/>
      <c r="AH69" s="813"/>
      <c r="AI69" s="812"/>
      <c r="AJ69" s="813"/>
      <c r="AK69" s="813"/>
      <c r="AL69" s="813"/>
      <c r="AM69" s="812"/>
      <c r="AN69" s="813"/>
      <c r="AO69" s="813"/>
      <c r="AP69" s="813"/>
      <c r="AQ69" s="365"/>
      <c r="AR69" s="366"/>
      <c r="AS69" s="366"/>
      <c r="AT69" s="367"/>
      <c r="AU69" s="366"/>
      <c r="AV69" s="366"/>
      <c r="AW69" s="366"/>
      <c r="AX69" s="368"/>
    </row>
    <row r="70" spans="1:50" ht="23.25" hidden="1" customHeight="1" x14ac:dyDescent="0.15">
      <c r="A70" s="849" t="s">
        <v>478</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491</v>
      </c>
      <c r="X70" s="942"/>
      <c r="Y70" s="947" t="s">
        <v>12</v>
      </c>
      <c r="Z70" s="947"/>
      <c r="AA70" s="948"/>
      <c r="AB70" s="949" t="s">
        <v>492</v>
      </c>
      <c r="AC70" s="949"/>
      <c r="AD70" s="94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492</v>
      </c>
      <c r="AC71" s="972"/>
      <c r="AD71" s="97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493</v>
      </c>
      <c r="AC72" s="973"/>
      <c r="AD72" s="97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5" t="s">
        <v>473</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09" t="s">
        <v>505</v>
      </c>
      <c r="B78" s="910"/>
      <c r="C78" s="910"/>
      <c r="D78" s="910"/>
      <c r="E78" s="907" t="s">
        <v>450</v>
      </c>
      <c r="F78" s="908"/>
      <c r="G78" s="57" t="s">
        <v>357</v>
      </c>
      <c r="H78" s="790"/>
      <c r="I78" s="244"/>
      <c r="J78" s="244"/>
      <c r="K78" s="244"/>
      <c r="L78" s="244"/>
      <c r="M78" s="244"/>
      <c r="N78" s="244"/>
      <c r="O78" s="79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467</v>
      </c>
      <c r="AP79" s="149"/>
      <c r="AQ79" s="149"/>
      <c r="AR79" s="81" t="s">
        <v>465</v>
      </c>
      <c r="AS79" s="148"/>
      <c r="AT79" s="149"/>
      <c r="AU79" s="149"/>
      <c r="AV79" s="149"/>
      <c r="AW79" s="149"/>
      <c r="AX79" s="150"/>
    </row>
    <row r="80" spans="1:50" ht="18.75" hidden="1" customHeight="1" x14ac:dyDescent="0.15">
      <c r="A80" s="520" t="s">
        <v>266</v>
      </c>
      <c r="B80" s="844" t="s">
        <v>464</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1"/>
      <c r="B81" s="847"/>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4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9" t="s">
        <v>11</v>
      </c>
      <c r="AC85" s="460"/>
      <c r="AD85" s="461"/>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797"/>
      <c r="R87" s="797"/>
      <c r="S87" s="797"/>
      <c r="T87" s="797"/>
      <c r="U87" s="797"/>
      <c r="V87" s="797"/>
      <c r="W87" s="797"/>
      <c r="X87" s="798"/>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799"/>
      <c r="Q88" s="799"/>
      <c r="R88" s="799"/>
      <c r="S88" s="799"/>
      <c r="T88" s="799"/>
      <c r="U88" s="799"/>
      <c r="V88" s="799"/>
      <c r="W88" s="799"/>
      <c r="X88" s="800"/>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1"/>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9" t="s">
        <v>11</v>
      </c>
      <c r="AC90" s="460"/>
      <c r="AD90" s="461"/>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797"/>
      <c r="R92" s="797"/>
      <c r="S92" s="797"/>
      <c r="T92" s="797"/>
      <c r="U92" s="797"/>
      <c r="V92" s="797"/>
      <c r="W92" s="797"/>
      <c r="X92" s="798"/>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799"/>
      <c r="Q93" s="799"/>
      <c r="R93" s="799"/>
      <c r="S93" s="799"/>
      <c r="T93" s="799"/>
      <c r="U93" s="799"/>
      <c r="V93" s="799"/>
      <c r="W93" s="799"/>
      <c r="X93" s="800"/>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1"/>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9" t="s">
        <v>11</v>
      </c>
      <c r="AC95" s="460"/>
      <c r="AD95" s="461"/>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797"/>
      <c r="R97" s="797"/>
      <c r="S97" s="797"/>
      <c r="T97" s="797"/>
      <c r="U97" s="797"/>
      <c r="V97" s="797"/>
      <c r="W97" s="797"/>
      <c r="X97" s="798"/>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799"/>
      <c r="Q98" s="799"/>
      <c r="R98" s="799"/>
      <c r="S98" s="799"/>
      <c r="T98" s="799"/>
      <c r="U98" s="799"/>
      <c r="V98" s="799"/>
      <c r="W98" s="799"/>
      <c r="X98" s="800"/>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532</v>
      </c>
      <c r="AF100" s="822"/>
      <c r="AG100" s="822"/>
      <c r="AH100" s="823"/>
      <c r="AI100" s="821" t="s">
        <v>529</v>
      </c>
      <c r="AJ100" s="822"/>
      <c r="AK100" s="822"/>
      <c r="AL100" s="823"/>
      <c r="AM100" s="821" t="s">
        <v>525</v>
      </c>
      <c r="AN100" s="822"/>
      <c r="AO100" s="822"/>
      <c r="AP100" s="823"/>
      <c r="AQ100" s="926" t="s">
        <v>518</v>
      </c>
      <c r="AR100" s="927"/>
      <c r="AS100" s="927"/>
      <c r="AT100" s="928"/>
      <c r="AU100" s="926" t="s">
        <v>515</v>
      </c>
      <c r="AV100" s="927"/>
      <c r="AW100" s="927"/>
      <c r="AX100" s="929"/>
    </row>
    <row r="101" spans="1:60" ht="23.25" customHeight="1" x14ac:dyDescent="0.15">
      <c r="A101" s="492"/>
      <c r="B101" s="493"/>
      <c r="C101" s="493"/>
      <c r="D101" s="493"/>
      <c r="E101" s="493"/>
      <c r="F101" s="494"/>
      <c r="G101" s="161" t="s">
        <v>584</v>
      </c>
      <c r="H101" s="161"/>
      <c r="I101" s="161"/>
      <c r="J101" s="161"/>
      <c r="K101" s="161"/>
      <c r="L101" s="161"/>
      <c r="M101" s="161"/>
      <c r="N101" s="161"/>
      <c r="O101" s="161"/>
      <c r="P101" s="161"/>
      <c r="Q101" s="161"/>
      <c r="R101" s="161"/>
      <c r="S101" s="161"/>
      <c r="T101" s="161"/>
      <c r="U101" s="161"/>
      <c r="V101" s="161"/>
      <c r="W101" s="161"/>
      <c r="X101" s="231"/>
      <c r="Y101" s="811" t="s">
        <v>55</v>
      </c>
      <c r="Z101" s="716"/>
      <c r="AA101" s="717"/>
      <c r="AB101" s="552" t="s">
        <v>580</v>
      </c>
      <c r="AC101" s="552"/>
      <c r="AD101" s="552"/>
      <c r="AE101" s="365">
        <v>1</v>
      </c>
      <c r="AF101" s="366"/>
      <c r="AG101" s="366"/>
      <c r="AH101" s="367"/>
      <c r="AI101" s="365">
        <v>1</v>
      </c>
      <c r="AJ101" s="366"/>
      <c r="AK101" s="366"/>
      <c r="AL101" s="367"/>
      <c r="AM101" s="365">
        <v>1</v>
      </c>
      <c r="AN101" s="366"/>
      <c r="AO101" s="366"/>
      <c r="AP101" s="367"/>
      <c r="AQ101" s="365" t="s">
        <v>577</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580</v>
      </c>
      <c r="AC102" s="552"/>
      <c r="AD102" s="552"/>
      <c r="AE102" s="359">
        <v>1</v>
      </c>
      <c r="AF102" s="359"/>
      <c r="AG102" s="359"/>
      <c r="AH102" s="359"/>
      <c r="AI102" s="359">
        <v>1</v>
      </c>
      <c r="AJ102" s="359"/>
      <c r="AK102" s="359"/>
      <c r="AL102" s="359"/>
      <c r="AM102" s="359">
        <v>1</v>
      </c>
      <c r="AN102" s="359"/>
      <c r="AO102" s="359"/>
      <c r="AP102" s="359"/>
      <c r="AQ102" s="812">
        <v>1</v>
      </c>
      <c r="AR102" s="813"/>
      <c r="AS102" s="813"/>
      <c r="AT102" s="814"/>
      <c r="AU102" s="812"/>
      <c r="AV102" s="813"/>
      <c r="AW102" s="813"/>
      <c r="AX102" s="814"/>
    </row>
    <row r="103" spans="1:60" ht="31.5"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customHeight="1" x14ac:dyDescent="0.15">
      <c r="A104" s="492"/>
      <c r="B104" s="493"/>
      <c r="C104" s="493"/>
      <c r="D104" s="493"/>
      <c r="E104" s="493"/>
      <c r="F104" s="494"/>
      <c r="G104" s="161" t="s">
        <v>586</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588</v>
      </c>
      <c r="AC104" s="473"/>
      <c r="AD104" s="474"/>
      <c r="AE104" s="365" t="s">
        <v>589</v>
      </c>
      <c r="AF104" s="366"/>
      <c r="AG104" s="366"/>
      <c r="AH104" s="367"/>
      <c r="AI104" s="365">
        <v>15919</v>
      </c>
      <c r="AJ104" s="366"/>
      <c r="AK104" s="366"/>
      <c r="AL104" s="367"/>
      <c r="AM104" s="365">
        <v>17227</v>
      </c>
      <c r="AN104" s="366"/>
      <c r="AO104" s="366"/>
      <c r="AP104" s="367"/>
      <c r="AQ104" s="365" t="s">
        <v>585</v>
      </c>
      <c r="AR104" s="366"/>
      <c r="AS104" s="366"/>
      <c r="AT104" s="367"/>
      <c r="AU104" s="365"/>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72" t="s">
        <v>588</v>
      </c>
      <c r="AC105" s="473"/>
      <c r="AD105" s="474"/>
      <c r="AE105" s="359" t="s">
        <v>589</v>
      </c>
      <c r="AF105" s="359"/>
      <c r="AG105" s="359"/>
      <c r="AH105" s="359"/>
      <c r="AI105" s="359">
        <v>14654</v>
      </c>
      <c r="AJ105" s="359"/>
      <c r="AK105" s="359"/>
      <c r="AL105" s="359"/>
      <c r="AM105" s="359">
        <v>15919</v>
      </c>
      <c r="AN105" s="359"/>
      <c r="AO105" s="359"/>
      <c r="AP105" s="359"/>
      <c r="AQ105" s="365">
        <v>17227</v>
      </c>
      <c r="AR105" s="366"/>
      <c r="AS105" s="366"/>
      <c r="AT105" s="367"/>
      <c r="AU105" s="812"/>
      <c r="AV105" s="813"/>
      <c r="AW105" s="813"/>
      <c r="AX105" s="814"/>
    </row>
    <row r="106" spans="1:60" ht="31.5"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customHeight="1" x14ac:dyDescent="0.15">
      <c r="A107" s="492"/>
      <c r="B107" s="493"/>
      <c r="C107" s="493"/>
      <c r="D107" s="493"/>
      <c r="E107" s="493"/>
      <c r="F107" s="494"/>
      <c r="G107" s="161" t="s">
        <v>587</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580</v>
      </c>
      <c r="AC107" s="473"/>
      <c r="AD107" s="474"/>
      <c r="AE107" s="359" t="s">
        <v>589</v>
      </c>
      <c r="AF107" s="359"/>
      <c r="AG107" s="359"/>
      <c r="AH107" s="359"/>
      <c r="AI107" s="359">
        <v>4205</v>
      </c>
      <c r="AJ107" s="359"/>
      <c r="AK107" s="359"/>
      <c r="AL107" s="359"/>
      <c r="AM107" s="359">
        <v>4181</v>
      </c>
      <c r="AN107" s="359"/>
      <c r="AO107" s="359"/>
      <c r="AP107" s="359"/>
      <c r="AQ107" s="365" t="s">
        <v>577</v>
      </c>
      <c r="AR107" s="366"/>
      <c r="AS107" s="366"/>
      <c r="AT107" s="367"/>
      <c r="AU107" s="365"/>
      <c r="AV107" s="366"/>
      <c r="AW107" s="366"/>
      <c r="AX107" s="367"/>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580</v>
      </c>
      <c r="AC108" s="408"/>
      <c r="AD108" s="409"/>
      <c r="AE108" s="359" t="s">
        <v>589</v>
      </c>
      <c r="AF108" s="359"/>
      <c r="AG108" s="359"/>
      <c r="AH108" s="359"/>
      <c r="AI108" s="359">
        <v>3960</v>
      </c>
      <c r="AJ108" s="359"/>
      <c r="AK108" s="359"/>
      <c r="AL108" s="359"/>
      <c r="AM108" s="359">
        <v>4205</v>
      </c>
      <c r="AN108" s="359"/>
      <c r="AO108" s="359"/>
      <c r="AP108" s="359"/>
      <c r="AQ108" s="365">
        <v>4181</v>
      </c>
      <c r="AR108" s="366"/>
      <c r="AS108" s="366"/>
      <c r="AT108" s="367"/>
      <c r="AU108" s="812"/>
      <c r="AV108" s="813"/>
      <c r="AW108" s="813"/>
      <c r="AX108" s="814"/>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2"/>
      <c r="AV111" s="813"/>
      <c r="AW111" s="813"/>
      <c r="AX111" s="814"/>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592</v>
      </c>
      <c r="AC116" s="301"/>
      <c r="AD116" s="302"/>
      <c r="AE116" s="359">
        <v>289</v>
      </c>
      <c r="AF116" s="359"/>
      <c r="AG116" s="359"/>
      <c r="AH116" s="359"/>
      <c r="AI116" s="359">
        <v>152</v>
      </c>
      <c r="AJ116" s="359"/>
      <c r="AK116" s="359"/>
      <c r="AL116" s="359"/>
      <c r="AM116" s="359">
        <v>147</v>
      </c>
      <c r="AN116" s="359"/>
      <c r="AO116" s="359"/>
      <c r="AP116" s="359"/>
      <c r="AQ116" s="365">
        <v>145</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07" t="s">
        <v>593</v>
      </c>
      <c r="AF117" s="307"/>
      <c r="AG117" s="307"/>
      <c r="AH117" s="307"/>
      <c r="AI117" s="307" t="s">
        <v>594</v>
      </c>
      <c r="AJ117" s="307"/>
      <c r="AK117" s="307"/>
      <c r="AL117" s="307"/>
      <c r="AM117" s="307" t="s">
        <v>646</v>
      </c>
      <c r="AN117" s="307"/>
      <c r="AO117" s="307"/>
      <c r="AP117" s="307"/>
      <c r="AQ117" s="307" t="s">
        <v>595</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customHeight="1" x14ac:dyDescent="0.15">
      <c r="A119" s="292"/>
      <c r="B119" s="293"/>
      <c r="C119" s="293"/>
      <c r="D119" s="293"/>
      <c r="E119" s="293"/>
      <c r="F119" s="294"/>
      <c r="G119" s="352" t="s">
        <v>596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599</v>
      </c>
      <c r="AC119" s="301"/>
      <c r="AD119" s="302"/>
      <c r="AE119" s="359" t="s">
        <v>577</v>
      </c>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53.2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t="s">
        <v>583</v>
      </c>
      <c r="AF120" s="307"/>
      <c r="AG120" s="307"/>
      <c r="AH120" s="307"/>
      <c r="AI120" s="306" t="s">
        <v>598</v>
      </c>
      <c r="AJ120" s="307"/>
      <c r="AK120" s="307"/>
      <c r="AL120" s="307"/>
      <c r="AM120" s="306" t="s">
        <v>647</v>
      </c>
      <c r="AN120" s="307"/>
      <c r="AO120" s="307"/>
      <c r="AP120" s="307"/>
      <c r="AQ120" s="306" t="s">
        <v>648</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customHeight="1" x14ac:dyDescent="0.15">
      <c r="A122" s="292"/>
      <c r="B122" s="293"/>
      <c r="C122" s="293"/>
      <c r="D122" s="293"/>
      <c r="E122" s="293"/>
      <c r="F122" s="294"/>
      <c r="G122" s="352" t="s">
        <v>597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600</v>
      </c>
      <c r="AC122" s="301"/>
      <c r="AD122" s="302"/>
      <c r="AE122" s="359" t="s">
        <v>577</v>
      </c>
      <c r="AF122" s="359"/>
      <c r="AG122" s="359"/>
      <c r="AH122" s="359"/>
      <c r="AI122" s="359">
        <v>36</v>
      </c>
      <c r="AJ122" s="359"/>
      <c r="AK122" s="359"/>
      <c r="AL122" s="359"/>
      <c r="AM122" s="359">
        <v>35</v>
      </c>
      <c r="AN122" s="359"/>
      <c r="AO122" s="359"/>
      <c r="AP122" s="359"/>
      <c r="AQ122" s="359">
        <v>35</v>
      </c>
      <c r="AR122" s="359"/>
      <c r="AS122" s="359"/>
      <c r="AT122" s="359"/>
      <c r="AU122" s="359"/>
      <c r="AV122" s="359"/>
      <c r="AW122" s="359"/>
      <c r="AX122" s="360"/>
    </row>
    <row r="123" spans="1:50" ht="50.2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t="s">
        <v>601</v>
      </c>
      <c r="AF123" s="307"/>
      <c r="AG123" s="307"/>
      <c r="AH123" s="307"/>
      <c r="AI123" s="306" t="s">
        <v>602</v>
      </c>
      <c r="AJ123" s="307"/>
      <c r="AK123" s="307"/>
      <c r="AL123" s="307"/>
      <c r="AM123" s="306" t="s">
        <v>649</v>
      </c>
      <c r="AN123" s="307"/>
      <c r="AO123" s="307"/>
      <c r="AP123" s="307"/>
      <c r="AQ123" s="306" t="s">
        <v>650</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1" t="s">
        <v>562</v>
      </c>
      <c r="B130" s="989"/>
      <c r="C130" s="988" t="s">
        <v>358</v>
      </c>
      <c r="D130" s="989"/>
      <c r="E130" s="309" t="s">
        <v>387</v>
      </c>
      <c r="F130" s="310"/>
      <c r="G130" s="311" t="s">
        <v>603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2"/>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2"/>
      <c r="B134" s="252"/>
      <c r="C134" s="251"/>
      <c r="D134" s="252"/>
      <c r="E134" s="251"/>
      <c r="F134" s="315"/>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605</v>
      </c>
      <c r="AJ134" s="112"/>
      <c r="AK134" s="112"/>
      <c r="AL134" s="112"/>
      <c r="AM134" s="266" t="s">
        <v>606</v>
      </c>
      <c r="AN134" s="112"/>
      <c r="AO134" s="112"/>
      <c r="AP134" s="112"/>
      <c r="AQ134" s="266" t="s">
        <v>577</v>
      </c>
      <c r="AR134" s="112"/>
      <c r="AS134" s="112"/>
      <c r="AT134" s="112"/>
      <c r="AU134" s="266" t="s">
        <v>590</v>
      </c>
      <c r="AV134" s="112"/>
      <c r="AW134" s="112"/>
      <c r="AX134" s="222"/>
    </row>
    <row r="135" spans="1:50" ht="39.75" customHeight="1" x14ac:dyDescent="0.15">
      <c r="A135" s="992"/>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572</v>
      </c>
      <c r="AF135" s="112"/>
      <c r="AG135" s="112"/>
      <c r="AH135" s="112"/>
      <c r="AI135" s="266" t="s">
        <v>572</v>
      </c>
      <c r="AJ135" s="112"/>
      <c r="AK135" s="112"/>
      <c r="AL135" s="112"/>
      <c r="AM135" s="266" t="s">
        <v>583</v>
      </c>
      <c r="AN135" s="112"/>
      <c r="AO135" s="112"/>
      <c r="AP135" s="112"/>
      <c r="AQ135" s="266" t="s">
        <v>583</v>
      </c>
      <c r="AR135" s="112"/>
      <c r="AS135" s="112"/>
      <c r="AT135" s="112"/>
      <c r="AU135" s="266" t="s">
        <v>577</v>
      </c>
      <c r="AV135" s="112"/>
      <c r="AW135" s="112"/>
      <c r="AX135" s="222"/>
    </row>
    <row r="136" spans="1:50" ht="18.75" hidden="1" customHeight="1" x14ac:dyDescent="0.15">
      <c r="A136" s="992"/>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5"/>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2"/>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5"/>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5"/>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5"/>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5"/>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2"/>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2"/>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5"/>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2"/>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5"/>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5"/>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5"/>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5"/>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5"/>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5"/>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5"/>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5"/>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5"/>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5"/>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5"/>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5"/>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5"/>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5"/>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5"/>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5"/>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5"/>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5"/>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5"/>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5"/>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5"/>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5"/>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5"/>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5"/>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5"/>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5"/>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5"/>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5"/>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6"/>
      <c r="F246" s="317"/>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2"/>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5"/>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2"/>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5"/>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5"/>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5"/>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5"/>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5"/>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5"/>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5"/>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5"/>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5"/>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5"/>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5"/>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5"/>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5"/>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5"/>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5"/>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5"/>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5"/>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5"/>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5"/>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5"/>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5"/>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5"/>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5"/>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5"/>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5"/>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5"/>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5"/>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5"/>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6"/>
      <c r="F306" s="317"/>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5"/>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2"/>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5"/>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5"/>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5"/>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5"/>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5"/>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5"/>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5"/>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5"/>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5"/>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5"/>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5"/>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5"/>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5"/>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5"/>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5"/>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5"/>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5"/>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5"/>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5"/>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5"/>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5"/>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5"/>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5"/>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5"/>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5"/>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5"/>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5"/>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5"/>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6"/>
      <c r="F366" s="317"/>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2"/>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5"/>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2"/>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5"/>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5"/>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5"/>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5"/>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5"/>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5"/>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5"/>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5"/>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5"/>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5"/>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5"/>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5"/>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5"/>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5"/>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5"/>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5"/>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5"/>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5"/>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5"/>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5"/>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5"/>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5"/>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5"/>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5"/>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5"/>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5"/>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5"/>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5"/>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6"/>
      <c r="F426" s="317"/>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2"/>
      <c r="B428" s="252"/>
      <c r="C428" s="251"/>
      <c r="D428" s="252"/>
      <c r="E428" s="160" t="s">
        <v>607</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2"/>
      <c r="B429" s="252"/>
      <c r="C429" s="316"/>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558</v>
      </c>
      <c r="D430" s="250"/>
      <c r="E430" s="238" t="s">
        <v>542</v>
      </c>
      <c r="F430" s="449"/>
      <c r="G430" s="240" t="s">
        <v>374</v>
      </c>
      <c r="H430" s="158"/>
      <c r="I430" s="158"/>
      <c r="J430" s="241" t="s">
        <v>572</v>
      </c>
      <c r="K430" s="242"/>
      <c r="L430" s="242"/>
      <c r="M430" s="242"/>
      <c r="N430" s="242"/>
      <c r="O430" s="242"/>
      <c r="P430" s="242"/>
      <c r="Q430" s="242"/>
      <c r="R430" s="242"/>
      <c r="S430" s="242"/>
      <c r="T430" s="243"/>
      <c r="U430" s="244" t="s">
        <v>583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605</v>
      </c>
      <c r="AR432" s="136"/>
      <c r="AS432" s="137" t="s">
        <v>355</v>
      </c>
      <c r="AT432" s="172"/>
      <c r="AU432" s="136" t="s">
        <v>611</v>
      </c>
      <c r="AV432" s="136"/>
      <c r="AW432" s="137" t="s">
        <v>300</v>
      </c>
      <c r="AX432" s="138"/>
    </row>
    <row r="433" spans="1:50" ht="23.25"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585</v>
      </c>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609</v>
      </c>
      <c r="AF434" s="112"/>
      <c r="AG434" s="112"/>
      <c r="AH434" s="113"/>
      <c r="AI434" s="111" t="s">
        <v>610</v>
      </c>
      <c r="AJ434" s="112"/>
      <c r="AK434" s="112"/>
      <c r="AL434" s="112"/>
      <c r="AM434" s="111" t="s">
        <v>611</v>
      </c>
      <c r="AN434" s="112"/>
      <c r="AO434" s="112"/>
      <c r="AP434" s="113"/>
      <c r="AQ434" s="111" t="s">
        <v>577</v>
      </c>
      <c r="AR434" s="112"/>
      <c r="AS434" s="112"/>
      <c r="AT434" s="113"/>
      <c r="AU434" s="112" t="s">
        <v>590</v>
      </c>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609</v>
      </c>
      <c r="AJ435" s="112"/>
      <c r="AK435" s="112"/>
      <c r="AL435" s="112"/>
      <c r="AM435" s="111" t="s">
        <v>605</v>
      </c>
      <c r="AN435" s="112"/>
      <c r="AO435" s="112"/>
      <c r="AP435" s="113"/>
      <c r="AQ435" s="111" t="s">
        <v>577</v>
      </c>
      <c r="AR435" s="112"/>
      <c r="AS435" s="112"/>
      <c r="AT435" s="113"/>
      <c r="AU435" s="112" t="s">
        <v>605</v>
      </c>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2"/>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610</v>
      </c>
      <c r="AC459" s="221"/>
      <c r="AD459" s="221"/>
      <c r="AE459" s="111" t="s">
        <v>605</v>
      </c>
      <c r="AF459" s="112"/>
      <c r="AG459" s="112"/>
      <c r="AH459" s="113"/>
      <c r="AI459" s="111" t="s">
        <v>611</v>
      </c>
      <c r="AJ459" s="112"/>
      <c r="AK459" s="112"/>
      <c r="AL459" s="112"/>
      <c r="AM459" s="111" t="s">
        <v>577</v>
      </c>
      <c r="AN459" s="112"/>
      <c r="AO459" s="112"/>
      <c r="AP459" s="113"/>
      <c r="AQ459" s="111" t="s">
        <v>610</v>
      </c>
      <c r="AR459" s="112"/>
      <c r="AS459" s="112"/>
      <c r="AT459" s="113"/>
      <c r="AU459" s="112" t="s">
        <v>605</v>
      </c>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610</v>
      </c>
      <c r="AJ460" s="112"/>
      <c r="AK460" s="112"/>
      <c r="AL460" s="112"/>
      <c r="AM460" s="111" t="s">
        <v>610</v>
      </c>
      <c r="AN460" s="112"/>
      <c r="AO460" s="112"/>
      <c r="AP460" s="113"/>
      <c r="AQ460" s="111" t="s">
        <v>577</v>
      </c>
      <c r="AR460" s="112"/>
      <c r="AS460" s="112"/>
      <c r="AT460" s="113"/>
      <c r="AU460" s="112" t="s">
        <v>609</v>
      </c>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2"/>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2"/>
      <c r="B698" s="252"/>
      <c r="C698" s="251"/>
      <c r="D698" s="252"/>
      <c r="E698" s="160" t="s">
        <v>613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40.5"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571</v>
      </c>
      <c r="AE702" s="894"/>
      <c r="AF702" s="894"/>
      <c r="AG702" s="883" t="s">
        <v>614</v>
      </c>
      <c r="AH702" s="884"/>
      <c r="AI702" s="884"/>
      <c r="AJ702" s="884"/>
      <c r="AK702" s="884"/>
      <c r="AL702" s="884"/>
      <c r="AM702" s="884"/>
      <c r="AN702" s="884"/>
      <c r="AO702" s="884"/>
      <c r="AP702" s="884"/>
      <c r="AQ702" s="884"/>
      <c r="AR702" s="884"/>
      <c r="AS702" s="884"/>
      <c r="AT702" s="884"/>
      <c r="AU702" s="884"/>
      <c r="AV702" s="884"/>
      <c r="AW702" s="884"/>
      <c r="AX702" s="885"/>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615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9" t="s">
        <v>616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60" t="s">
        <v>652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8"/>
      <c r="C706" s="615"/>
      <c r="D706" s="616"/>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68"/>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617</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618</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662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618</v>
      </c>
      <c r="AE710" s="155"/>
      <c r="AF710" s="155"/>
      <c r="AG710" s="665" t="s">
        <v>619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620</v>
      </c>
      <c r="AH711" s="666"/>
      <c r="AI711" s="666"/>
      <c r="AJ711" s="666"/>
      <c r="AK711" s="666"/>
      <c r="AL711" s="666"/>
      <c r="AM711" s="666"/>
      <c r="AN711" s="666"/>
      <c r="AO711" s="666"/>
      <c r="AP711" s="666"/>
      <c r="AQ711" s="666"/>
      <c r="AR711" s="666"/>
      <c r="AS711" s="666"/>
      <c r="AT711" s="666"/>
      <c r="AU711" s="666"/>
      <c r="AV711" s="666"/>
      <c r="AW711" s="666"/>
      <c r="AX711" s="667"/>
    </row>
    <row r="712" spans="1:50" ht="50.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571</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5" t="s">
        <v>619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618</v>
      </c>
      <c r="AE714" s="593"/>
      <c r="AF714" s="594"/>
      <c r="AG714" s="690" t="s">
        <v>619</v>
      </c>
      <c r="AH714" s="691"/>
      <c r="AI714" s="691"/>
      <c r="AJ714" s="691"/>
      <c r="AK714" s="691"/>
      <c r="AL714" s="691"/>
      <c r="AM714" s="691"/>
      <c r="AN714" s="691"/>
      <c r="AO714" s="691"/>
      <c r="AP714" s="691"/>
      <c r="AQ714" s="691"/>
      <c r="AR714" s="691"/>
      <c r="AS714" s="691"/>
      <c r="AT714" s="691"/>
      <c r="AU714" s="691"/>
      <c r="AV714" s="691"/>
      <c r="AW714" s="691"/>
      <c r="AX714" s="692"/>
    </row>
    <row r="715" spans="1:50" ht="70.5"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5"/>
      <c r="AG715" s="527" t="s">
        <v>653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9" t="s">
        <v>618</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53.2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654</v>
      </c>
      <c r="AH717" s="666"/>
      <c r="AI717" s="666"/>
      <c r="AJ717" s="666"/>
      <c r="AK717" s="666"/>
      <c r="AL717" s="666"/>
      <c r="AM717" s="666"/>
      <c r="AN717" s="666"/>
      <c r="AO717" s="666"/>
      <c r="AP717" s="666"/>
      <c r="AQ717" s="666"/>
      <c r="AR717" s="666"/>
      <c r="AS717" s="666"/>
      <c r="AT717" s="666"/>
      <c r="AU717" s="666"/>
      <c r="AV717" s="666"/>
      <c r="AW717" s="666"/>
      <c r="AX717" s="667"/>
    </row>
    <row r="718" spans="1:50" ht="53.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c r="AE719" s="669"/>
      <c r="AF719" s="669"/>
      <c r="AG719" s="160" t="s">
        <v>655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9"/>
      <c r="AH720" s="233"/>
      <c r="AI720" s="233"/>
      <c r="AJ720" s="233"/>
      <c r="AK720" s="233"/>
      <c r="AL720" s="233"/>
      <c r="AM720" s="233"/>
      <c r="AN720" s="233"/>
      <c r="AO720" s="233"/>
      <c r="AP720" s="233"/>
      <c r="AQ720" s="233"/>
      <c r="AR720" s="233"/>
      <c r="AS720" s="233"/>
      <c r="AT720" s="233"/>
      <c r="AU720" s="233"/>
      <c r="AV720" s="233"/>
      <c r="AW720" s="233"/>
      <c r="AX720" s="430"/>
    </row>
    <row r="721" spans="1:50" ht="54" customHeight="1" x14ac:dyDescent="0.15">
      <c r="A721" s="651"/>
      <c r="B721" s="652"/>
      <c r="C721" s="915" t="s">
        <v>567</v>
      </c>
      <c r="D721" s="916"/>
      <c r="E721" s="916"/>
      <c r="F721" s="917"/>
      <c r="G721" s="935"/>
      <c r="H721" s="936"/>
      <c r="I721" s="83" t="str">
        <f>IF(OR(G721="　", G721=""), "", "-")</f>
        <v/>
      </c>
      <c r="J721" s="914">
        <v>291</v>
      </c>
      <c r="K721" s="914"/>
      <c r="L721" s="83" t="str">
        <f>IF(M721="","","-")</f>
        <v/>
      </c>
      <c r="M721" s="84"/>
      <c r="N721" s="911" t="s">
        <v>623</v>
      </c>
      <c r="O721" s="912"/>
      <c r="P721" s="912"/>
      <c r="Q721" s="912"/>
      <c r="R721" s="912"/>
      <c r="S721" s="912"/>
      <c r="T721" s="912"/>
      <c r="U721" s="912"/>
      <c r="V721" s="912"/>
      <c r="W721" s="912"/>
      <c r="X721" s="912"/>
      <c r="Y721" s="912"/>
      <c r="Z721" s="912"/>
      <c r="AA721" s="912"/>
      <c r="AB721" s="912"/>
      <c r="AC721" s="912"/>
      <c r="AD721" s="912"/>
      <c r="AE721" s="912"/>
      <c r="AF721" s="913"/>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1"/>
      <c r="B723" s="652"/>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1"/>
      <c r="B724" s="652"/>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5" t="s">
        <v>657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6" t="s">
        <v>57</v>
      </c>
      <c r="D727" s="697"/>
      <c r="E727" s="697"/>
      <c r="F727" s="698"/>
      <c r="G727" s="793" t="s">
        <v>658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663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681" t="s">
        <v>665</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t="s">
        <v>624</v>
      </c>
      <c r="F738" s="122"/>
      <c r="G738" s="122"/>
      <c r="H738" s="122"/>
      <c r="I738" s="122"/>
      <c r="J738" s="122"/>
      <c r="K738" s="122"/>
      <c r="L738" s="122"/>
      <c r="M738" s="122"/>
      <c r="N738" s="101" t="s">
        <v>535</v>
      </c>
      <c r="O738" s="101"/>
      <c r="P738" s="101"/>
      <c r="Q738" s="101"/>
      <c r="R738" s="122" t="s">
        <v>625</v>
      </c>
      <c r="S738" s="122"/>
      <c r="T738" s="122"/>
      <c r="U738" s="122"/>
      <c r="V738" s="122"/>
      <c r="W738" s="122"/>
      <c r="X738" s="122"/>
      <c r="Y738" s="122"/>
      <c r="Z738" s="122"/>
      <c r="AA738" s="101" t="s">
        <v>534</v>
      </c>
      <c r="AB738" s="101"/>
      <c r="AC738" s="101"/>
      <c r="AD738" s="101"/>
      <c r="AE738" s="122" t="s">
        <v>626</v>
      </c>
      <c r="AF738" s="122"/>
      <c r="AG738" s="122"/>
      <c r="AH738" s="122"/>
      <c r="AI738" s="122"/>
      <c r="AJ738" s="122"/>
      <c r="AK738" s="122"/>
      <c r="AL738" s="122"/>
      <c r="AM738" s="122"/>
      <c r="AN738" s="101" t="s">
        <v>530</v>
      </c>
      <c r="AO738" s="101"/>
      <c r="AP738" s="101"/>
      <c r="AQ738" s="101"/>
      <c r="AR738" s="102" t="s">
        <v>627</v>
      </c>
      <c r="AS738" s="103"/>
      <c r="AT738" s="103"/>
      <c r="AU738" s="103"/>
      <c r="AV738" s="103"/>
      <c r="AW738" s="103"/>
      <c r="AX738" s="104"/>
    </row>
    <row r="739" spans="1:52" ht="24.75" customHeight="1" thickBot="1" x14ac:dyDescent="0.2">
      <c r="A739" s="126" t="s">
        <v>526</v>
      </c>
      <c r="B739" s="127"/>
      <c r="C739" s="127"/>
      <c r="D739" s="128"/>
      <c r="E739" s="129" t="s">
        <v>567</v>
      </c>
      <c r="F739" s="117"/>
      <c r="G739" s="117"/>
      <c r="H739" s="93" t="str">
        <f>IF(E739="", "", "(")</f>
        <v>(</v>
      </c>
      <c r="I739" s="117"/>
      <c r="J739" s="117"/>
      <c r="K739" s="93" t="str">
        <f>IF(OR(I739="　", I739=""), "", "-")</f>
        <v/>
      </c>
      <c r="L739" s="118">
        <v>300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631</v>
      </c>
      <c r="H781" s="451"/>
      <c r="I781" s="451"/>
      <c r="J781" s="451"/>
      <c r="K781" s="452"/>
      <c r="L781" s="453" t="s">
        <v>632</v>
      </c>
      <c r="M781" s="454"/>
      <c r="N781" s="454"/>
      <c r="O781" s="454"/>
      <c r="P781" s="454"/>
      <c r="Q781" s="454"/>
      <c r="R781" s="454"/>
      <c r="S781" s="454"/>
      <c r="T781" s="454"/>
      <c r="U781" s="454"/>
      <c r="V781" s="454"/>
      <c r="W781" s="454"/>
      <c r="X781" s="455"/>
      <c r="Y781" s="456">
        <v>59</v>
      </c>
      <c r="Z781" s="457"/>
      <c r="AA781" s="457"/>
      <c r="AB781" s="558"/>
      <c r="AC781" s="450" t="s">
        <v>631</v>
      </c>
      <c r="AD781" s="451"/>
      <c r="AE781" s="451"/>
      <c r="AF781" s="451"/>
      <c r="AG781" s="452"/>
      <c r="AH781" s="453" t="s">
        <v>636</v>
      </c>
      <c r="AI781" s="454"/>
      <c r="AJ781" s="454"/>
      <c r="AK781" s="454"/>
      <c r="AL781" s="454"/>
      <c r="AM781" s="454"/>
      <c r="AN781" s="454"/>
      <c r="AO781" s="454"/>
      <c r="AP781" s="454"/>
      <c r="AQ781" s="454"/>
      <c r="AR781" s="454"/>
      <c r="AS781" s="454"/>
      <c r="AT781" s="455"/>
      <c r="AU781" s="456">
        <v>5.3</v>
      </c>
      <c r="AV781" s="457"/>
      <c r="AW781" s="457"/>
      <c r="AX781" s="458"/>
    </row>
    <row r="782" spans="1:50" ht="24.75" customHeight="1" x14ac:dyDescent="0.15">
      <c r="A782" s="557"/>
      <c r="B782" s="764"/>
      <c r="C782" s="764"/>
      <c r="D782" s="764"/>
      <c r="E782" s="764"/>
      <c r="F782" s="765"/>
      <c r="G782" s="349" t="s">
        <v>633</v>
      </c>
      <c r="H782" s="350"/>
      <c r="I782" s="350"/>
      <c r="J782" s="350"/>
      <c r="K782" s="351"/>
      <c r="L782" s="402" t="s">
        <v>634</v>
      </c>
      <c r="M782" s="403"/>
      <c r="N782" s="403"/>
      <c r="O782" s="403"/>
      <c r="P782" s="403"/>
      <c r="Q782" s="403"/>
      <c r="R782" s="403"/>
      <c r="S782" s="403"/>
      <c r="T782" s="403"/>
      <c r="U782" s="403"/>
      <c r="V782" s="403"/>
      <c r="W782" s="403"/>
      <c r="X782" s="404"/>
      <c r="Y782" s="399">
        <v>56</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t="s">
        <v>196</v>
      </c>
      <c r="H783" s="350"/>
      <c r="I783" s="350"/>
      <c r="J783" s="350"/>
      <c r="K783" s="351"/>
      <c r="L783" s="402" t="s">
        <v>635</v>
      </c>
      <c r="M783" s="403"/>
      <c r="N783" s="403"/>
      <c r="O783" s="403"/>
      <c r="P783" s="403"/>
      <c r="Q783" s="403"/>
      <c r="R783" s="403"/>
      <c r="S783" s="403"/>
      <c r="T783" s="403"/>
      <c r="U783" s="403"/>
      <c r="V783" s="403"/>
      <c r="W783" s="403"/>
      <c r="X783" s="404"/>
      <c r="Y783" s="399">
        <v>25</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5.3</v>
      </c>
      <c r="AV791" s="416"/>
      <c r="AW791" s="416"/>
      <c r="AX791" s="418"/>
    </row>
    <row r="792" spans="1:50" ht="24.75" customHeight="1" x14ac:dyDescent="0.15">
      <c r="A792" s="557"/>
      <c r="B792" s="764"/>
      <c r="C792" s="764"/>
      <c r="D792" s="764"/>
      <c r="E792" s="764"/>
      <c r="F792" s="765"/>
      <c r="G792" s="440" t="s">
        <v>630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631</v>
      </c>
      <c r="H794" s="451"/>
      <c r="I794" s="451"/>
      <c r="J794" s="451"/>
      <c r="K794" s="452"/>
      <c r="L794" s="453" t="s">
        <v>637</v>
      </c>
      <c r="M794" s="454"/>
      <c r="N794" s="454"/>
      <c r="O794" s="454"/>
      <c r="P794" s="454"/>
      <c r="Q794" s="454"/>
      <c r="R794" s="454"/>
      <c r="S794" s="454"/>
      <c r="T794" s="454"/>
      <c r="U794" s="454"/>
      <c r="V794" s="454"/>
      <c r="W794" s="454"/>
      <c r="X794" s="455"/>
      <c r="Y794" s="456">
        <v>1.2</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3" t="s">
        <v>467</v>
      </c>
      <c r="AM831" s="954"/>
      <c r="AN831" s="954"/>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489</v>
      </c>
      <c r="AI836" s="347"/>
      <c r="AJ836" s="347"/>
      <c r="AK836" s="347"/>
      <c r="AL836" s="347" t="s">
        <v>21</v>
      </c>
      <c r="AM836" s="347"/>
      <c r="AN836" s="347"/>
      <c r="AO836" s="427"/>
      <c r="AP836" s="428" t="s">
        <v>420</v>
      </c>
      <c r="AQ836" s="428"/>
      <c r="AR836" s="428"/>
      <c r="AS836" s="428"/>
      <c r="AT836" s="428"/>
      <c r="AU836" s="428"/>
      <c r="AV836" s="428"/>
      <c r="AW836" s="428"/>
      <c r="AX836" s="428"/>
    </row>
    <row r="837" spans="1:50" ht="35.25" customHeight="1" x14ac:dyDescent="0.15">
      <c r="A837" s="405">
        <v>1</v>
      </c>
      <c r="B837" s="405">
        <v>1</v>
      </c>
      <c r="C837" s="425" t="s">
        <v>639</v>
      </c>
      <c r="D837" s="419"/>
      <c r="E837" s="419"/>
      <c r="F837" s="419"/>
      <c r="G837" s="419"/>
      <c r="H837" s="419"/>
      <c r="I837" s="419"/>
      <c r="J837" s="420">
        <v>7010001008844</v>
      </c>
      <c r="K837" s="421"/>
      <c r="L837" s="421"/>
      <c r="M837" s="421"/>
      <c r="N837" s="421"/>
      <c r="O837" s="421"/>
      <c r="P837" s="426" t="s">
        <v>643</v>
      </c>
      <c r="Q837" s="318"/>
      <c r="R837" s="318"/>
      <c r="S837" s="318"/>
      <c r="T837" s="318"/>
      <c r="U837" s="318"/>
      <c r="V837" s="318"/>
      <c r="W837" s="318"/>
      <c r="X837" s="318"/>
      <c r="Y837" s="319">
        <v>140.1</v>
      </c>
      <c r="Z837" s="320"/>
      <c r="AA837" s="320"/>
      <c r="AB837" s="321"/>
      <c r="AC837" s="329" t="s">
        <v>644</v>
      </c>
      <c r="AD837" s="424"/>
      <c r="AE837" s="424"/>
      <c r="AF837" s="424"/>
      <c r="AG837" s="424"/>
      <c r="AH837" s="422" t="s">
        <v>577</v>
      </c>
      <c r="AI837" s="423"/>
      <c r="AJ837" s="423"/>
      <c r="AK837" s="423"/>
      <c r="AL837" s="326" t="s">
        <v>577</v>
      </c>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489</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640</v>
      </c>
      <c r="D870" s="419"/>
      <c r="E870" s="419"/>
      <c r="F870" s="419"/>
      <c r="G870" s="419"/>
      <c r="H870" s="419"/>
      <c r="I870" s="419"/>
      <c r="J870" s="420">
        <v>9010601021385</v>
      </c>
      <c r="K870" s="421"/>
      <c r="L870" s="421"/>
      <c r="M870" s="421"/>
      <c r="N870" s="421"/>
      <c r="O870" s="421"/>
      <c r="P870" s="426" t="s">
        <v>642</v>
      </c>
      <c r="Q870" s="318"/>
      <c r="R870" s="318"/>
      <c r="S870" s="318"/>
      <c r="T870" s="318"/>
      <c r="U870" s="318"/>
      <c r="V870" s="318"/>
      <c r="W870" s="318"/>
      <c r="X870" s="318"/>
      <c r="Y870" s="319">
        <v>5.3</v>
      </c>
      <c r="Z870" s="320"/>
      <c r="AA870" s="320"/>
      <c r="AB870" s="321"/>
      <c r="AC870" s="329" t="s">
        <v>494</v>
      </c>
      <c r="AD870" s="424"/>
      <c r="AE870" s="424"/>
      <c r="AF870" s="424"/>
      <c r="AG870" s="424"/>
      <c r="AH870" s="422">
        <v>3</v>
      </c>
      <c r="AI870" s="423"/>
      <c r="AJ870" s="423"/>
      <c r="AK870" s="423"/>
      <c r="AL870" s="326">
        <v>21.8</v>
      </c>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489</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641</v>
      </c>
      <c r="D903" s="419"/>
      <c r="E903" s="419"/>
      <c r="F903" s="419"/>
      <c r="G903" s="419"/>
      <c r="H903" s="419"/>
      <c r="I903" s="419"/>
      <c r="J903" s="420">
        <v>1010401023102</v>
      </c>
      <c r="K903" s="421"/>
      <c r="L903" s="421"/>
      <c r="M903" s="421"/>
      <c r="N903" s="421"/>
      <c r="O903" s="421"/>
      <c r="P903" s="426" t="s">
        <v>645</v>
      </c>
      <c r="Q903" s="318"/>
      <c r="R903" s="318"/>
      <c r="S903" s="318"/>
      <c r="T903" s="318"/>
      <c r="U903" s="318"/>
      <c r="V903" s="318"/>
      <c r="W903" s="318"/>
      <c r="X903" s="318"/>
      <c r="Y903" s="319">
        <v>1.2</v>
      </c>
      <c r="Z903" s="320"/>
      <c r="AA903" s="320"/>
      <c r="AB903" s="321"/>
      <c r="AC903" s="329" t="s">
        <v>494</v>
      </c>
      <c r="AD903" s="424"/>
      <c r="AE903" s="424"/>
      <c r="AF903" s="424"/>
      <c r="AG903" s="424"/>
      <c r="AH903" s="422">
        <v>2</v>
      </c>
      <c r="AI903" s="423"/>
      <c r="AJ903" s="423"/>
      <c r="AK903" s="423"/>
      <c r="AL903" s="326">
        <v>24.3</v>
      </c>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489</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489</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489</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489</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489</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6" t="s">
        <v>451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467</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89"/>
      <c r="E1101" s="277" t="s">
        <v>384</v>
      </c>
      <c r="F1101" s="889"/>
      <c r="G1101" s="889"/>
      <c r="H1101" s="889"/>
      <c r="I1101" s="889"/>
      <c r="J1101" s="277" t="s">
        <v>419</v>
      </c>
      <c r="K1101" s="277"/>
      <c r="L1101" s="277"/>
      <c r="M1101" s="277"/>
      <c r="N1101" s="277"/>
      <c r="O1101" s="277"/>
      <c r="P1101" s="345" t="s">
        <v>27</v>
      </c>
      <c r="Q1101" s="345"/>
      <c r="R1101" s="345"/>
      <c r="S1101" s="345"/>
      <c r="T1101" s="345"/>
      <c r="U1101" s="345"/>
      <c r="V1101" s="345"/>
      <c r="W1101" s="345"/>
      <c r="X1101" s="345"/>
      <c r="Y1101" s="277" t="s">
        <v>421</v>
      </c>
      <c r="Z1101" s="889"/>
      <c r="AA1101" s="889"/>
      <c r="AB1101" s="889"/>
      <c r="AC1101" s="277" t="s">
        <v>367</v>
      </c>
      <c r="AD1101" s="277"/>
      <c r="AE1101" s="277"/>
      <c r="AF1101" s="277"/>
      <c r="AG1101" s="277"/>
      <c r="AH1101" s="345" t="s">
        <v>380</v>
      </c>
      <c r="AI1101" s="346"/>
      <c r="AJ1101" s="346"/>
      <c r="AK1101" s="346"/>
      <c r="AL1101" s="346" t="s">
        <v>21</v>
      </c>
      <c r="AM1101" s="346"/>
      <c r="AN1101" s="346"/>
      <c r="AO1101" s="892"/>
      <c r="AP1101" s="428" t="s">
        <v>452</v>
      </c>
      <c r="AQ1101" s="428"/>
      <c r="AR1101" s="428"/>
      <c r="AS1101" s="428"/>
      <c r="AT1101" s="428"/>
      <c r="AU1101" s="428"/>
      <c r="AV1101" s="428"/>
      <c r="AW1101" s="428"/>
      <c r="AX1101" s="428"/>
    </row>
    <row r="1102" spans="1:50" ht="30" customHeight="1" x14ac:dyDescent="0.15">
      <c r="A1102" s="405">
        <v>1</v>
      </c>
      <c r="B1102" s="405">
        <v>1</v>
      </c>
      <c r="C1102" s="891"/>
      <c r="D1102" s="891"/>
      <c r="E1102" s="261" t="s">
        <v>659</v>
      </c>
      <c r="F1102" s="890"/>
      <c r="G1102" s="890"/>
      <c r="H1102" s="890"/>
      <c r="I1102" s="890"/>
      <c r="J1102" s="420" t="s">
        <v>660</v>
      </c>
      <c r="K1102" s="421"/>
      <c r="L1102" s="421"/>
      <c r="M1102" s="421"/>
      <c r="N1102" s="421"/>
      <c r="O1102" s="421"/>
      <c r="P1102" s="426" t="s">
        <v>661</v>
      </c>
      <c r="Q1102" s="318"/>
      <c r="R1102" s="318"/>
      <c r="S1102" s="318"/>
      <c r="T1102" s="318"/>
      <c r="U1102" s="318"/>
      <c r="V1102" s="318"/>
      <c r="W1102" s="318"/>
      <c r="X1102" s="318"/>
      <c r="Y1102" s="319" t="s">
        <v>661</v>
      </c>
      <c r="Z1102" s="320"/>
      <c r="AA1102" s="320"/>
      <c r="AB1102" s="321"/>
      <c r="AC1102" s="323"/>
      <c r="AD1102" s="323"/>
      <c r="AE1102" s="323"/>
      <c r="AF1102" s="323"/>
      <c r="AG1102" s="323"/>
      <c r="AH1102" s="324" t="s">
        <v>661</v>
      </c>
      <c r="AI1102" s="325"/>
      <c r="AJ1102" s="325"/>
      <c r="AK1102" s="325"/>
      <c r="AL1102" s="326" t="s">
        <v>661</v>
      </c>
      <c r="AM1102" s="327"/>
      <c r="AN1102" s="327"/>
      <c r="AO1102" s="328"/>
      <c r="AP1102" s="322" t="s">
        <v>660</v>
      </c>
      <c r="AQ1102" s="322"/>
      <c r="AR1102" s="322"/>
      <c r="AS1102" s="322"/>
      <c r="AT1102" s="322"/>
      <c r="AU1102" s="322"/>
      <c r="AV1102" s="322"/>
      <c r="AW1102" s="322"/>
      <c r="AX1102" s="322"/>
    </row>
    <row r="1103" spans="1:50" ht="30" hidden="1" customHeight="1" x14ac:dyDescent="0.15">
      <c r="A1103" s="405">
        <v>2</v>
      </c>
      <c r="B1103" s="405">
        <v>1</v>
      </c>
      <c r="C1103" s="891"/>
      <c r="D1103" s="891"/>
      <c r="E1103" s="890"/>
      <c r="F1103" s="890"/>
      <c r="G1103" s="890"/>
      <c r="H1103" s="890"/>
      <c r="I1103" s="89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1"/>
      <c r="D1104" s="891"/>
      <c r="E1104" s="890"/>
      <c r="F1104" s="890"/>
      <c r="G1104" s="890"/>
      <c r="H1104" s="890"/>
      <c r="I1104" s="89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1"/>
      <c r="D1105" s="891"/>
      <c r="E1105" s="890"/>
      <c r="F1105" s="890"/>
      <c r="G1105" s="890"/>
      <c r="H1105" s="890"/>
      <c r="I1105" s="89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1"/>
      <c r="D1106" s="891"/>
      <c r="E1106" s="890"/>
      <c r="F1106" s="890"/>
      <c r="G1106" s="890"/>
      <c r="H1106" s="890"/>
      <c r="I1106" s="89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1"/>
      <c r="D1107" s="891"/>
      <c r="E1107" s="890"/>
      <c r="F1107" s="890"/>
      <c r="G1107" s="890"/>
      <c r="H1107" s="890"/>
      <c r="I1107" s="89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1"/>
      <c r="D1108" s="891"/>
      <c r="E1108" s="890"/>
      <c r="F1108" s="890"/>
      <c r="G1108" s="890"/>
      <c r="H1108" s="890"/>
      <c r="I1108" s="89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1"/>
      <c r="D1109" s="891"/>
      <c r="E1109" s="890"/>
      <c r="F1109" s="890"/>
      <c r="G1109" s="890"/>
      <c r="H1109" s="890"/>
      <c r="I1109" s="89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1"/>
      <c r="D1110" s="891"/>
      <c r="E1110" s="890"/>
      <c r="F1110" s="890"/>
      <c r="G1110" s="890"/>
      <c r="H1110" s="890"/>
      <c r="I1110" s="89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1"/>
      <c r="D1111" s="891"/>
      <c r="E1111" s="890"/>
      <c r="F1111" s="890"/>
      <c r="G1111" s="890"/>
      <c r="H1111" s="890"/>
      <c r="I1111" s="89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1"/>
      <c r="D1112" s="891"/>
      <c r="E1112" s="890"/>
      <c r="F1112" s="890"/>
      <c r="G1112" s="890"/>
      <c r="H1112" s="890"/>
      <c r="I1112" s="89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1"/>
      <c r="D1113" s="891"/>
      <c r="E1113" s="890"/>
      <c r="F1113" s="890"/>
      <c r="G1113" s="890"/>
      <c r="H1113" s="890"/>
      <c r="I1113" s="89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1"/>
      <c r="D1114" s="891"/>
      <c r="E1114" s="890"/>
      <c r="F1114" s="890"/>
      <c r="G1114" s="890"/>
      <c r="H1114" s="890"/>
      <c r="I1114" s="89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1"/>
      <c r="D1115" s="891"/>
      <c r="E1115" s="890"/>
      <c r="F1115" s="890"/>
      <c r="G1115" s="890"/>
      <c r="H1115" s="890"/>
      <c r="I1115" s="89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1"/>
      <c r="D1116" s="891"/>
      <c r="E1116" s="890"/>
      <c r="F1116" s="890"/>
      <c r="G1116" s="890"/>
      <c r="H1116" s="890"/>
      <c r="I1116" s="89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1"/>
      <c r="D1117" s="891"/>
      <c r="E1117" s="890"/>
      <c r="F1117" s="890"/>
      <c r="G1117" s="890"/>
      <c r="H1117" s="890"/>
      <c r="I1117" s="89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1"/>
      <c r="D1118" s="891"/>
      <c r="E1118" s="890"/>
      <c r="F1118" s="890"/>
      <c r="G1118" s="890"/>
      <c r="H1118" s="890"/>
      <c r="I1118" s="89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1"/>
      <c r="D1119" s="891"/>
      <c r="E1119" s="261"/>
      <c r="F1119" s="890"/>
      <c r="G1119" s="890"/>
      <c r="H1119" s="890"/>
      <c r="I1119" s="89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1"/>
      <c r="D1120" s="891"/>
      <c r="E1120" s="890"/>
      <c r="F1120" s="890"/>
      <c r="G1120" s="890"/>
      <c r="H1120" s="890"/>
      <c r="I1120" s="89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1"/>
      <c r="D1121" s="891"/>
      <c r="E1121" s="890"/>
      <c r="F1121" s="890"/>
      <c r="G1121" s="890"/>
      <c r="H1121" s="890"/>
      <c r="I1121" s="89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1"/>
      <c r="D1122" s="891"/>
      <c r="E1122" s="890"/>
      <c r="F1122" s="890"/>
      <c r="G1122" s="890"/>
      <c r="H1122" s="890"/>
      <c r="I1122" s="89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1"/>
      <c r="D1123" s="891"/>
      <c r="E1123" s="890"/>
      <c r="F1123" s="890"/>
      <c r="G1123" s="890"/>
      <c r="H1123" s="890"/>
      <c r="I1123" s="89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1"/>
      <c r="D1124" s="891"/>
      <c r="E1124" s="890"/>
      <c r="F1124" s="890"/>
      <c r="G1124" s="890"/>
      <c r="H1124" s="890"/>
      <c r="I1124" s="89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1"/>
      <c r="D1125" s="891"/>
      <c r="E1125" s="890"/>
      <c r="F1125" s="890"/>
      <c r="G1125" s="890"/>
      <c r="H1125" s="890"/>
      <c r="I1125" s="89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1"/>
      <c r="D1126" s="891"/>
      <c r="E1126" s="890"/>
      <c r="F1126" s="890"/>
      <c r="G1126" s="890"/>
      <c r="H1126" s="890"/>
      <c r="I1126" s="89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1"/>
      <c r="D1127" s="891"/>
      <c r="E1127" s="890"/>
      <c r="F1127" s="890"/>
      <c r="G1127" s="890"/>
      <c r="H1127" s="890"/>
      <c r="I1127" s="89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1"/>
      <c r="D1128" s="891"/>
      <c r="E1128" s="890"/>
      <c r="F1128" s="890"/>
      <c r="G1128" s="890"/>
      <c r="H1128" s="890"/>
      <c r="I1128" s="89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1"/>
      <c r="D1129" s="891"/>
      <c r="E1129" s="890"/>
      <c r="F1129" s="890"/>
      <c r="G1129" s="890"/>
      <c r="H1129" s="890"/>
      <c r="I1129" s="89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1"/>
      <c r="D1130" s="891"/>
      <c r="E1130" s="890"/>
      <c r="F1130" s="890"/>
      <c r="G1130" s="890"/>
      <c r="H1130" s="890"/>
      <c r="I1130" s="89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1"/>
      <c r="D1131" s="891"/>
      <c r="E1131" s="890"/>
      <c r="F1131" s="890"/>
      <c r="G1131" s="890"/>
      <c r="H1131" s="890"/>
      <c r="I1131" s="89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43">
      <formula>IF(RIGHT(TEXT(P14,"0.#"),1)=".",FALSE,TRUE)</formula>
    </cfRule>
    <cfRule type="expression" dxfId="2808" priority="14044">
      <formula>IF(RIGHT(TEXT(P14,"0.#"),1)=".",TRUE,FALSE)</formula>
    </cfRule>
  </conditionalFormatting>
  <conditionalFormatting sqref="AE32">
    <cfRule type="expression" dxfId="2807" priority="14033">
      <formula>IF(RIGHT(TEXT(AE32,"0.#"),1)=".",FALSE,TRUE)</formula>
    </cfRule>
    <cfRule type="expression" dxfId="2806" priority="14034">
      <formula>IF(RIGHT(TEXT(AE32,"0.#"),1)=".",TRUE,FALSE)</formula>
    </cfRule>
  </conditionalFormatting>
  <conditionalFormatting sqref="P18:AX18">
    <cfRule type="expression" dxfId="2805" priority="13919">
      <formula>IF(RIGHT(TEXT(P18,"0.#"),1)=".",FALSE,TRUE)</formula>
    </cfRule>
    <cfRule type="expression" dxfId="2804" priority="13920">
      <formula>IF(RIGHT(TEXT(P18,"0.#"),1)=".",TRUE,FALSE)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P16:AQ17 P15:AX15 P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4:Y790">
    <cfRule type="expression" dxfId="2793" priority="13717">
      <formula>IF(RIGHT(TEXT(Y784,"0.#"),1)=".",FALSE,TRUE)</formula>
    </cfRule>
    <cfRule type="expression" dxfId="2792" priority="13718">
      <formula>IF(RIGHT(TEXT(Y784,"0.#"),1)=".",TRUE,FALSE)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cfRule type="expression" dxfId="2787" priority="13711">
      <formula>IF(RIGHT(TEXT(AU783,"0.#"),1)=".",FALSE,TRUE)</formula>
    </cfRule>
    <cfRule type="expression" dxfId="2786" priority="13712">
      <formula>IF(RIGHT(TEXT(AU783,"0.#"),1)=".",TRUE,FALSE)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M34">
    <cfRule type="expression" dxfId="2769" priority="13487">
      <formula>IF(RIGHT(TEXT(AM34,"0.#"),1)=".",FALSE,TRUE)</formula>
    </cfRule>
    <cfRule type="expression" dxfId="2768" priority="13488">
      <formula>IF(RIGHT(TEXT(AM34,"0.#"),1)=".",TRUE,FALSE)</formula>
    </cfRule>
  </conditionalFormatting>
  <conditionalFormatting sqref="AE33">
    <cfRule type="expression" dxfId="2767" priority="13501">
      <formula>IF(RIGHT(TEXT(AE33,"0.#"),1)=".",FALSE,TRUE)</formula>
    </cfRule>
    <cfRule type="expression" dxfId="2766" priority="13502">
      <formula>IF(RIGHT(TEXT(AE33,"0.#"),1)=".",TRUE,FALSE)</formula>
    </cfRule>
  </conditionalFormatting>
  <conditionalFormatting sqref="AE34">
    <cfRule type="expression" dxfId="2765" priority="13499">
      <formula>IF(RIGHT(TEXT(AE34,"0.#"),1)=".",FALSE,TRUE)</formula>
    </cfRule>
    <cfRule type="expression" dxfId="2764" priority="13500">
      <formula>IF(RIGHT(TEXT(AE34,"0.#"),1)=".",TRUE,FALSE)</formula>
    </cfRule>
  </conditionalFormatting>
  <conditionalFormatting sqref="AI34">
    <cfRule type="expression" dxfId="2763" priority="13497">
      <formula>IF(RIGHT(TEXT(AI34,"0.#"),1)=".",FALSE,TRUE)</formula>
    </cfRule>
    <cfRule type="expression" dxfId="2762" priority="13498">
      <formula>IF(RIGHT(TEXT(AI34,"0.#"),1)=".",TRUE,FALSE)</formula>
    </cfRule>
  </conditionalFormatting>
  <conditionalFormatting sqref="AI33">
    <cfRule type="expression" dxfId="2761" priority="13495">
      <formula>IF(RIGHT(TEXT(AI33,"0.#"),1)=".",FALSE,TRUE)</formula>
    </cfRule>
    <cfRule type="expression" dxfId="2760" priority="13496">
      <formula>IF(RIGHT(TEXT(AI33,"0.#"),1)=".",TRUE,FALSE)</formula>
    </cfRule>
  </conditionalFormatting>
  <conditionalFormatting sqref="AI32">
    <cfRule type="expression" dxfId="2759" priority="13493">
      <formula>IF(RIGHT(TEXT(AI32,"0.#"),1)=".",FALSE,TRUE)</formula>
    </cfRule>
    <cfRule type="expression" dxfId="2758" priority="13494">
      <formula>IF(RIGHT(TEXT(AI32,"0.#"),1)=".",TRUE,FALSE)</formula>
    </cfRule>
  </conditionalFormatting>
  <conditionalFormatting sqref="AM32">
    <cfRule type="expression" dxfId="2757" priority="13491">
      <formula>IF(RIGHT(TEXT(AM32,"0.#"),1)=".",FALSE,TRUE)</formula>
    </cfRule>
    <cfRule type="expression" dxfId="2756" priority="13492">
      <formula>IF(RIGHT(TEXT(AM32,"0.#"),1)=".",TRUE,FALSE)</formula>
    </cfRule>
  </conditionalFormatting>
  <conditionalFormatting sqref="AM33">
    <cfRule type="expression" dxfId="2755" priority="13489">
      <formula>IF(RIGHT(TEXT(AM33,"0.#"),1)=".",FALSE,TRUE)</formula>
    </cfRule>
    <cfRule type="expression" dxfId="2754" priority="13490">
      <formula>IF(RIGHT(TEXT(AM33,"0.#"),1)=".",TRUE,FALSE)</formula>
    </cfRule>
  </conditionalFormatting>
  <conditionalFormatting sqref="AQ32:AQ34">
    <cfRule type="expression" dxfId="2753" priority="13481">
      <formula>IF(RIGHT(TEXT(AQ32,"0.#"),1)=".",FALSE,TRUE)</formula>
    </cfRule>
    <cfRule type="expression" dxfId="2752" priority="13482">
      <formula>IF(RIGHT(TEXT(AQ32,"0.#"),1)=".",TRUE,FALSE)</formula>
    </cfRule>
  </conditionalFormatting>
  <conditionalFormatting sqref="AU32:AU34">
    <cfRule type="expression" dxfId="2751" priority="13479">
      <formula>IF(RIGHT(TEXT(AU32,"0.#"),1)=".",FALSE,TRUE)</formula>
    </cfRule>
    <cfRule type="expression" dxfId="2750" priority="13480">
      <formula>IF(RIGHT(TEXT(AU32,"0.#"),1)=".",TRUE,FALSE)</formula>
    </cfRule>
  </conditionalFormatting>
  <conditionalFormatting sqref="AE53">
    <cfRule type="expression" dxfId="2749" priority="13413">
      <formula>IF(RIGHT(TEXT(AE53,"0.#"),1)=".",FALSE,TRUE)</formula>
    </cfRule>
    <cfRule type="expression" dxfId="2748" priority="13414">
      <formula>IF(RIGHT(TEXT(AE53,"0.#"),1)=".",TRUE,FALSE)</formula>
    </cfRule>
  </conditionalFormatting>
  <conditionalFormatting sqref="AE54">
    <cfRule type="expression" dxfId="2747" priority="13411">
      <formula>IF(RIGHT(TEXT(AE54,"0.#"),1)=".",FALSE,TRUE)</formula>
    </cfRule>
    <cfRule type="expression" dxfId="2746" priority="13412">
      <formula>IF(RIGHT(TEXT(AE54,"0.#"),1)=".",TRUE,FALSE)</formula>
    </cfRule>
  </conditionalFormatting>
  <conditionalFormatting sqref="AI54">
    <cfRule type="expression" dxfId="2745" priority="13405">
      <formula>IF(RIGHT(TEXT(AI54,"0.#"),1)=".",FALSE,TRUE)</formula>
    </cfRule>
    <cfRule type="expression" dxfId="2744" priority="13406">
      <formula>IF(RIGHT(TEXT(AI54,"0.#"),1)=".",TRUE,FALSE)</formula>
    </cfRule>
  </conditionalFormatting>
  <conditionalFormatting sqref="AI53">
    <cfRule type="expression" dxfId="2743" priority="13403">
      <formula>IF(RIGHT(TEXT(AI53,"0.#"),1)=".",FALSE,TRUE)</formula>
    </cfRule>
    <cfRule type="expression" dxfId="2742" priority="13404">
      <formula>IF(RIGHT(TEXT(AI53,"0.#"),1)=".",TRUE,FALSE)</formula>
    </cfRule>
  </conditionalFormatting>
  <conditionalFormatting sqref="AM53">
    <cfRule type="expression" dxfId="2741" priority="13401">
      <formula>IF(RIGHT(TEXT(AM53,"0.#"),1)=".",FALSE,TRUE)</formula>
    </cfRule>
    <cfRule type="expression" dxfId="2740" priority="13402">
      <formula>IF(RIGHT(TEXT(AM53,"0.#"),1)=".",TRUE,FALSE)</formula>
    </cfRule>
  </conditionalFormatting>
  <conditionalFormatting sqref="AM54">
    <cfRule type="expression" dxfId="2739" priority="13399">
      <formula>IF(RIGHT(TEXT(AM54,"0.#"),1)=".",FALSE,TRUE)</formula>
    </cfRule>
    <cfRule type="expression" dxfId="2738" priority="13400">
      <formula>IF(RIGHT(TEXT(AM54,"0.#"),1)=".",TRUE,FALSE)</formula>
    </cfRule>
  </conditionalFormatting>
  <conditionalFormatting sqref="AM55">
    <cfRule type="expression" dxfId="2737" priority="13397">
      <formula>IF(RIGHT(TEXT(AM55,"0.#"),1)=".",FALSE,TRUE)</formula>
    </cfRule>
    <cfRule type="expression" dxfId="2736" priority="13398">
      <formula>IF(RIGHT(TEXT(AM55,"0.#"),1)=".",TRUE,FALSE)</formula>
    </cfRule>
  </conditionalFormatting>
  <conditionalFormatting sqref="AE60">
    <cfRule type="expression" dxfId="2735" priority="13383">
      <formula>IF(RIGHT(TEXT(AE60,"0.#"),1)=".",FALSE,TRUE)</formula>
    </cfRule>
    <cfRule type="expression" dxfId="2734" priority="13384">
      <formula>IF(RIGHT(TEXT(AE60,"0.#"),1)=".",TRUE,FALSE)</formula>
    </cfRule>
  </conditionalFormatting>
  <conditionalFormatting sqref="AE61">
    <cfRule type="expression" dxfId="2733" priority="13381">
      <formula>IF(RIGHT(TEXT(AE61,"0.#"),1)=".",FALSE,TRUE)</formula>
    </cfRule>
    <cfRule type="expression" dxfId="2732" priority="13382">
      <formula>IF(RIGHT(TEXT(AE61,"0.#"),1)=".",TRUE,FALSE)</formula>
    </cfRule>
  </conditionalFormatting>
  <conditionalFormatting sqref="AE62">
    <cfRule type="expression" dxfId="2731" priority="13379">
      <formula>IF(RIGHT(TEXT(AE62,"0.#"),1)=".",FALSE,TRUE)</formula>
    </cfRule>
    <cfRule type="expression" dxfId="2730" priority="13380">
      <formula>IF(RIGHT(TEXT(AE62,"0.#"),1)=".",TRUE,FALSE)</formula>
    </cfRule>
  </conditionalFormatting>
  <conditionalFormatting sqref="AI62">
    <cfRule type="expression" dxfId="2729" priority="13377">
      <formula>IF(RIGHT(TEXT(AI62,"0.#"),1)=".",FALSE,TRUE)</formula>
    </cfRule>
    <cfRule type="expression" dxfId="2728" priority="13378">
      <formula>IF(RIGHT(TEXT(AI62,"0.#"),1)=".",TRUE,FALSE)</formula>
    </cfRule>
  </conditionalFormatting>
  <conditionalFormatting sqref="AI61">
    <cfRule type="expression" dxfId="2727" priority="13375">
      <formula>IF(RIGHT(TEXT(AI61,"0.#"),1)=".",FALSE,TRUE)</formula>
    </cfRule>
    <cfRule type="expression" dxfId="2726" priority="13376">
      <formula>IF(RIGHT(TEXT(AI61,"0.#"),1)=".",TRUE,FALSE)</formula>
    </cfRule>
  </conditionalFormatting>
  <conditionalFormatting sqref="AI60">
    <cfRule type="expression" dxfId="2725" priority="13373">
      <formula>IF(RIGHT(TEXT(AI60,"0.#"),1)=".",FALSE,TRUE)</formula>
    </cfRule>
    <cfRule type="expression" dxfId="2724" priority="13374">
      <formula>IF(RIGHT(TEXT(AI60,"0.#"),1)=".",TRUE,FALSE)</formula>
    </cfRule>
  </conditionalFormatting>
  <conditionalFormatting sqref="AM60">
    <cfRule type="expression" dxfId="2723" priority="13371">
      <formula>IF(RIGHT(TEXT(AM60,"0.#"),1)=".",FALSE,TRUE)</formula>
    </cfRule>
    <cfRule type="expression" dxfId="2722" priority="13372">
      <formula>IF(RIGHT(TEXT(AM60,"0.#"),1)=".",TRUE,FALSE)</formula>
    </cfRule>
  </conditionalFormatting>
  <conditionalFormatting sqref="AM61">
    <cfRule type="expression" dxfId="2721" priority="13369">
      <formula>IF(RIGHT(TEXT(AM61,"0.#"),1)=".",FALSE,TRUE)</formula>
    </cfRule>
    <cfRule type="expression" dxfId="2720" priority="13370">
      <formula>IF(RIGHT(TEXT(AM61,"0.#"),1)=".",TRUE,FALSE)</formula>
    </cfRule>
  </conditionalFormatting>
  <conditionalFormatting sqref="AM62">
    <cfRule type="expression" dxfId="2719" priority="13367">
      <formula>IF(RIGHT(TEXT(AM62,"0.#"),1)=".",FALSE,TRUE)</formula>
    </cfRule>
    <cfRule type="expression" dxfId="2718" priority="13368">
      <formula>IF(RIGHT(TEXT(AM62,"0.#"),1)=".",TRUE,FALSE)</formula>
    </cfRule>
  </conditionalFormatting>
  <conditionalFormatting sqref="AE87">
    <cfRule type="expression" dxfId="2717" priority="13353">
      <formula>IF(RIGHT(TEXT(AE87,"0.#"),1)=".",FALSE,TRUE)</formula>
    </cfRule>
    <cfRule type="expression" dxfId="2716" priority="13354">
      <formula>IF(RIGHT(TEXT(AE87,"0.#"),1)=".",TRUE,FALSE)</formula>
    </cfRule>
  </conditionalFormatting>
  <conditionalFormatting sqref="AE88">
    <cfRule type="expression" dxfId="2715" priority="13351">
      <formula>IF(RIGHT(TEXT(AE88,"0.#"),1)=".",FALSE,TRUE)</formula>
    </cfRule>
    <cfRule type="expression" dxfId="2714" priority="13352">
      <formula>IF(RIGHT(TEXT(AE88,"0.#"),1)=".",TRUE,FALSE)</formula>
    </cfRule>
  </conditionalFormatting>
  <conditionalFormatting sqref="AE89">
    <cfRule type="expression" dxfId="2713" priority="13349">
      <formula>IF(RIGHT(TEXT(AE89,"0.#"),1)=".",FALSE,TRUE)</formula>
    </cfRule>
    <cfRule type="expression" dxfId="2712" priority="13350">
      <formula>IF(RIGHT(TEXT(AE89,"0.#"),1)=".",TRUE,FALSE)</formula>
    </cfRule>
  </conditionalFormatting>
  <conditionalFormatting sqref="AI89">
    <cfRule type="expression" dxfId="2711" priority="13347">
      <formula>IF(RIGHT(TEXT(AI89,"0.#"),1)=".",FALSE,TRUE)</formula>
    </cfRule>
    <cfRule type="expression" dxfId="2710" priority="13348">
      <formula>IF(RIGHT(TEXT(AI89,"0.#"),1)=".",TRUE,FALSE)</formula>
    </cfRule>
  </conditionalFormatting>
  <conditionalFormatting sqref="AI88">
    <cfRule type="expression" dxfId="2709" priority="13345">
      <formula>IF(RIGHT(TEXT(AI88,"0.#"),1)=".",FALSE,TRUE)</formula>
    </cfRule>
    <cfRule type="expression" dxfId="2708" priority="13346">
      <formula>IF(RIGHT(TEXT(AI88,"0.#"),1)=".",TRUE,FALSE)</formula>
    </cfRule>
  </conditionalFormatting>
  <conditionalFormatting sqref="AI87">
    <cfRule type="expression" dxfId="2707" priority="13343">
      <formula>IF(RIGHT(TEXT(AI87,"0.#"),1)=".",FALSE,TRUE)</formula>
    </cfRule>
    <cfRule type="expression" dxfId="2706" priority="13344">
      <formula>IF(RIGHT(TEXT(AI87,"0.#"),1)=".",TRUE,FALSE)</formula>
    </cfRule>
  </conditionalFormatting>
  <conditionalFormatting sqref="AM88">
    <cfRule type="expression" dxfId="2705" priority="13339">
      <formula>IF(RIGHT(TEXT(AM88,"0.#"),1)=".",FALSE,TRUE)</formula>
    </cfRule>
    <cfRule type="expression" dxfId="2704" priority="13340">
      <formula>IF(RIGHT(TEXT(AM88,"0.#"),1)=".",TRUE,FALSE)</formula>
    </cfRule>
  </conditionalFormatting>
  <conditionalFormatting sqref="AM89">
    <cfRule type="expression" dxfId="2703" priority="13337">
      <formula>IF(RIGHT(TEXT(AM89,"0.#"),1)=".",FALSE,TRUE)</formula>
    </cfRule>
    <cfRule type="expression" dxfId="2702" priority="13338">
      <formula>IF(RIGHT(TEXT(AM89,"0.#"),1)=".",TRUE,FALSE)</formula>
    </cfRule>
  </conditionalFormatting>
  <conditionalFormatting sqref="AE92">
    <cfRule type="expression" dxfId="2701" priority="13323">
      <formula>IF(RIGHT(TEXT(AE92,"0.#"),1)=".",FALSE,TRUE)</formula>
    </cfRule>
    <cfRule type="expression" dxfId="2700" priority="13324">
      <formula>IF(RIGHT(TEXT(AE92,"0.#"),1)=".",TRUE,FALSE)</formula>
    </cfRule>
  </conditionalFormatting>
  <conditionalFormatting sqref="AE93">
    <cfRule type="expression" dxfId="2699" priority="13321">
      <formula>IF(RIGHT(TEXT(AE93,"0.#"),1)=".",FALSE,TRUE)</formula>
    </cfRule>
    <cfRule type="expression" dxfId="2698" priority="13322">
      <formula>IF(RIGHT(TEXT(AE93,"0.#"),1)=".",TRUE,FALSE)</formula>
    </cfRule>
  </conditionalFormatting>
  <conditionalFormatting sqref="AE94">
    <cfRule type="expression" dxfId="2697" priority="13319">
      <formula>IF(RIGHT(TEXT(AE94,"0.#"),1)=".",FALSE,TRUE)</formula>
    </cfRule>
    <cfRule type="expression" dxfId="2696" priority="13320">
      <formula>IF(RIGHT(TEXT(AE94,"0.#"),1)=".",TRUE,FALSE)</formula>
    </cfRule>
  </conditionalFormatting>
  <conditionalFormatting sqref="AI94">
    <cfRule type="expression" dxfId="2695" priority="13317">
      <formula>IF(RIGHT(TEXT(AI94,"0.#"),1)=".",FALSE,TRUE)</formula>
    </cfRule>
    <cfRule type="expression" dxfId="2694" priority="13318">
      <formula>IF(RIGHT(TEXT(AI94,"0.#"),1)=".",TRUE,FALSE)</formula>
    </cfRule>
  </conditionalFormatting>
  <conditionalFormatting sqref="AI93">
    <cfRule type="expression" dxfId="2693" priority="13315">
      <formula>IF(RIGHT(TEXT(AI93,"0.#"),1)=".",FALSE,TRUE)</formula>
    </cfRule>
    <cfRule type="expression" dxfId="2692" priority="13316">
      <formula>IF(RIGHT(TEXT(AI93,"0.#"),1)=".",TRUE,FALSE)</formula>
    </cfRule>
  </conditionalFormatting>
  <conditionalFormatting sqref="AI92">
    <cfRule type="expression" dxfId="2691" priority="13313">
      <formula>IF(RIGHT(TEXT(AI92,"0.#"),1)=".",FALSE,TRUE)</formula>
    </cfRule>
    <cfRule type="expression" dxfId="2690" priority="13314">
      <formula>IF(RIGHT(TEXT(AI92,"0.#"),1)=".",TRUE,FALSE)</formula>
    </cfRule>
  </conditionalFormatting>
  <conditionalFormatting sqref="AM92">
    <cfRule type="expression" dxfId="2689" priority="13311">
      <formula>IF(RIGHT(TEXT(AM92,"0.#"),1)=".",FALSE,TRUE)</formula>
    </cfRule>
    <cfRule type="expression" dxfId="2688" priority="13312">
      <formula>IF(RIGHT(TEXT(AM92,"0.#"),1)=".",TRUE,FALSE)</formula>
    </cfRule>
  </conditionalFormatting>
  <conditionalFormatting sqref="AM93">
    <cfRule type="expression" dxfId="2687" priority="13309">
      <formula>IF(RIGHT(TEXT(AM93,"0.#"),1)=".",FALSE,TRUE)</formula>
    </cfRule>
    <cfRule type="expression" dxfId="2686" priority="13310">
      <formula>IF(RIGHT(TEXT(AM93,"0.#"),1)=".",TRUE,FALSE)</formula>
    </cfRule>
  </conditionalFormatting>
  <conditionalFormatting sqref="AM94">
    <cfRule type="expression" dxfId="2685" priority="13307">
      <formula>IF(RIGHT(TEXT(AM94,"0.#"),1)=".",FALSE,TRUE)</formula>
    </cfRule>
    <cfRule type="expression" dxfId="2684" priority="13308">
      <formula>IF(RIGHT(TEXT(AM94,"0.#"),1)=".",TRUE,FALSE)</formula>
    </cfRule>
  </conditionalFormatting>
  <conditionalFormatting sqref="AE97">
    <cfRule type="expression" dxfId="2683" priority="13293">
      <formula>IF(RIGHT(TEXT(AE97,"0.#"),1)=".",FALSE,TRUE)</formula>
    </cfRule>
    <cfRule type="expression" dxfId="2682" priority="13294">
      <formula>IF(RIGHT(TEXT(AE97,"0.#"),1)=".",TRUE,FALSE)</formula>
    </cfRule>
  </conditionalFormatting>
  <conditionalFormatting sqref="AE98">
    <cfRule type="expression" dxfId="2681" priority="13291">
      <formula>IF(RIGHT(TEXT(AE98,"0.#"),1)=".",FALSE,TRUE)</formula>
    </cfRule>
    <cfRule type="expression" dxfId="2680" priority="13292">
      <formula>IF(RIGHT(TEXT(AE98,"0.#"),1)=".",TRUE,FALSE)</formula>
    </cfRule>
  </conditionalFormatting>
  <conditionalFormatting sqref="AE99">
    <cfRule type="expression" dxfId="2679" priority="13289">
      <formula>IF(RIGHT(TEXT(AE99,"0.#"),1)=".",FALSE,TRUE)</formula>
    </cfRule>
    <cfRule type="expression" dxfId="2678" priority="13290">
      <formula>IF(RIGHT(TEXT(AE99,"0.#"),1)=".",TRUE,FALSE)</formula>
    </cfRule>
  </conditionalFormatting>
  <conditionalFormatting sqref="AI99">
    <cfRule type="expression" dxfId="2677" priority="13287">
      <formula>IF(RIGHT(TEXT(AI99,"0.#"),1)=".",FALSE,TRUE)</formula>
    </cfRule>
    <cfRule type="expression" dxfId="2676" priority="13288">
      <formula>IF(RIGHT(TEXT(AI99,"0.#"),1)=".",TRUE,FALSE)</formula>
    </cfRule>
  </conditionalFormatting>
  <conditionalFormatting sqref="AI98">
    <cfRule type="expression" dxfId="2675" priority="13285">
      <formula>IF(RIGHT(TEXT(AI98,"0.#"),1)=".",FALSE,TRUE)</formula>
    </cfRule>
    <cfRule type="expression" dxfId="2674" priority="13286">
      <formula>IF(RIGHT(TEXT(AI98,"0.#"),1)=".",TRUE,FALSE)</formula>
    </cfRule>
  </conditionalFormatting>
  <conditionalFormatting sqref="AI97">
    <cfRule type="expression" dxfId="2673" priority="13283">
      <formula>IF(RIGHT(TEXT(AI97,"0.#"),1)=".",FALSE,TRUE)</formula>
    </cfRule>
    <cfRule type="expression" dxfId="2672" priority="13284">
      <formula>IF(RIGHT(TEXT(AI97,"0.#"),1)=".",TRUE,FALSE)</formula>
    </cfRule>
  </conditionalFormatting>
  <conditionalFormatting sqref="AM97">
    <cfRule type="expression" dxfId="2671" priority="13281">
      <formula>IF(RIGHT(TEXT(AM97,"0.#"),1)=".",FALSE,TRUE)</formula>
    </cfRule>
    <cfRule type="expression" dxfId="2670" priority="13282">
      <formula>IF(RIGHT(TEXT(AM97,"0.#"),1)=".",TRUE,FALSE)</formula>
    </cfRule>
  </conditionalFormatting>
  <conditionalFormatting sqref="AM98">
    <cfRule type="expression" dxfId="2669" priority="13279">
      <formula>IF(RIGHT(TEXT(AM98,"0.#"),1)=".",FALSE,TRUE)</formula>
    </cfRule>
    <cfRule type="expression" dxfId="2668" priority="13280">
      <formula>IF(RIGHT(TEXT(AM98,"0.#"),1)=".",TRUE,FALSE)</formula>
    </cfRule>
  </conditionalFormatting>
  <conditionalFormatting sqref="AM99">
    <cfRule type="expression" dxfId="2667" priority="13277">
      <formula>IF(RIGHT(TEXT(AM99,"0.#"),1)=".",FALSE,TRUE)</formula>
    </cfRule>
    <cfRule type="expression" dxfId="2666" priority="13278">
      <formula>IF(RIGHT(TEXT(AM99,"0.#"),1)=".",TRUE,FALSE)</formula>
    </cfRule>
  </conditionalFormatting>
  <conditionalFormatting sqref="AI101">
    <cfRule type="expression" dxfId="2665" priority="13263">
      <formula>IF(RIGHT(TEXT(AI101,"0.#"),1)=".",FALSE,TRUE)</formula>
    </cfRule>
    <cfRule type="expression" dxfId="2664" priority="13264">
      <formula>IF(RIGHT(TEXT(AI101,"0.#"),1)=".",TRUE,FALSE)</formula>
    </cfRule>
  </conditionalFormatting>
  <conditionalFormatting sqref="AM101">
    <cfRule type="expression" dxfId="2663" priority="13261">
      <formula>IF(RIGHT(TEXT(AM101,"0.#"),1)=".",FALSE,TRUE)</formula>
    </cfRule>
    <cfRule type="expression" dxfId="2662" priority="13262">
      <formula>IF(RIGHT(TEXT(AM101,"0.#"),1)=".",TRUE,FALSE)</formula>
    </cfRule>
  </conditionalFormatting>
  <conditionalFormatting sqref="AE102">
    <cfRule type="expression" dxfId="2661" priority="13259">
      <formula>IF(RIGHT(TEXT(AE102,"0.#"),1)=".",FALSE,TRUE)</formula>
    </cfRule>
    <cfRule type="expression" dxfId="2660" priority="13260">
      <formula>IF(RIGHT(TEXT(AE102,"0.#"),1)=".",TRUE,FALSE)</formula>
    </cfRule>
  </conditionalFormatting>
  <conditionalFormatting sqref="AI102">
    <cfRule type="expression" dxfId="2659" priority="13257">
      <formula>IF(RIGHT(TEXT(AI102,"0.#"),1)=".",FALSE,TRUE)</formula>
    </cfRule>
    <cfRule type="expression" dxfId="2658" priority="13258">
      <formula>IF(RIGHT(TEXT(AI102,"0.#"),1)=".",TRUE,FALSE)</formula>
    </cfRule>
  </conditionalFormatting>
  <conditionalFormatting sqref="AM102">
    <cfRule type="expression" dxfId="2657" priority="13255">
      <formula>IF(RIGHT(TEXT(AM102,"0.#"),1)=".",FALSE,TRUE)</formula>
    </cfRule>
    <cfRule type="expression" dxfId="2656" priority="13256">
      <formula>IF(RIGHT(TEXT(AM102,"0.#"),1)=".",TRUE,FALSE)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M105">
    <cfRule type="expression" dxfId="2651" priority="13241">
      <formula>IF(RIGHT(TEXT(AM105,"0.#"),1)=".",FALSE,TRUE)</formula>
    </cfRule>
    <cfRule type="expression" dxfId="2650" priority="13242">
      <formula>IF(RIGHT(TEXT(AM105,"0.#"),1)=".",TRUE,FALSE)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Q116">
    <cfRule type="expression" dxfId="2621" priority="13195">
      <formula>IF(RIGHT(TEXT(AQ116,"0.#"),1)=".",FALSE,TRUE)</formula>
    </cfRule>
    <cfRule type="expression" dxfId="2620" priority="13196">
      <formula>IF(RIGHT(TEXT(AQ116,"0.#"),1)=".",TRUE,FALSE)</formula>
    </cfRule>
  </conditionalFormatting>
  <conditionalFormatting sqref="AM116">
    <cfRule type="expression" dxfId="2619" priority="13191">
      <formula>IF(RIGHT(TEXT(AM116,"0.#"),1)=".",FALSE,TRUE)</formula>
    </cfRule>
    <cfRule type="expression" dxfId="2618" priority="13192">
      <formula>IF(RIGHT(TEXT(AM116,"0.#"),1)=".",TRUE,FALSE)</formula>
    </cfRule>
  </conditionalFormatting>
  <conditionalFormatting sqref="AM117">
    <cfRule type="expression" dxfId="2617" priority="13189">
      <formula>IF(RIGHT(TEXT(AM117,"0.#"),1)=".",FALSE,TRUE)</formula>
    </cfRule>
    <cfRule type="expression" dxfId="2616" priority="13190">
      <formula>IF(RIGHT(TEXT(AM117,"0.#"),1)=".",TRUE,FALSE)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E123">
    <cfRule type="expression" dxfId="2471" priority="3005">
      <formula>IF(RIGHT(TEXT(AE123,"0.#"),1)=".",FALSE,TRUE)</formula>
    </cfRule>
    <cfRule type="expression" dxfId="2470" priority="3006">
      <formula>IF(RIGHT(TEXT(AE123,"0.#"),1)=".",TRUE,FALSE)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I104">
    <cfRule type="expression" dxfId="737" priority="37">
      <formula>IF(RIGHT(TEXT(AI104,"0.#"),1)=".",FALSE,TRUE)</formula>
    </cfRule>
    <cfRule type="expression" dxfId="736" priority="38">
      <formula>IF(RIGHT(TEXT(AI104,"0.#"),1)=".",TRUE,FALSE)</formula>
    </cfRule>
  </conditionalFormatting>
  <conditionalFormatting sqref="AE105">
    <cfRule type="expression" dxfId="735" priority="35">
      <formula>IF(RIGHT(TEXT(AE105,"0.#"),1)=".",FALSE,TRUE)</formula>
    </cfRule>
    <cfRule type="expression" dxfId="734" priority="36">
      <formula>IF(RIGHT(TEXT(AE105,"0.#"),1)=".",TRUE,FALSE)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I122">
    <cfRule type="expression" dxfId="713" priority="13">
      <formula>IF(RIGHT(TEXT(AI122,"0.#"),1)=".",FALSE,TRUE)</formula>
    </cfRule>
    <cfRule type="expression" dxfId="712" priority="14">
      <formula>IF(RIGHT(TEXT(AI122,"0.#"),1)=".",TRUE,FALSE)</formula>
    </cfRule>
  </conditionalFormatting>
  <conditionalFormatting sqref="AI123">
    <cfRule type="expression" dxfId="711" priority="11">
      <formula>IF(RIGHT(TEXT(AI123,"0.#"),1)=".",FALSE,TRUE)</formula>
    </cfRule>
    <cfRule type="expression" dxfId="710" priority="12">
      <formula>IF(RIGHT(TEXT(AI123,"0.#"),1)=".",TRUE,FALSE)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2"/>
      <c r="Z2" s="413"/>
      <c r="AA2" s="414"/>
      <c r="AB2" s="1006" t="s">
        <v>11</v>
      </c>
      <c r="AC2" s="1007"/>
      <c r="AD2" s="1008"/>
      <c r="AE2" s="994" t="s">
        <v>553</v>
      </c>
      <c r="AF2" s="994"/>
      <c r="AG2" s="994"/>
      <c r="AH2" s="994"/>
      <c r="AI2" s="994" t="s">
        <v>550</v>
      </c>
      <c r="AJ2" s="994"/>
      <c r="AK2" s="994"/>
      <c r="AL2" s="994"/>
      <c r="AM2" s="994" t="s">
        <v>524</v>
      </c>
      <c r="AN2" s="994"/>
      <c r="AO2" s="994"/>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3"/>
      <c r="Z3" s="1004"/>
      <c r="AA3" s="1005"/>
      <c r="AB3" s="1009"/>
      <c r="AC3" s="1010"/>
      <c r="AD3" s="101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2"/>
      <c r="I4" s="1012"/>
      <c r="J4" s="1012"/>
      <c r="K4" s="1012"/>
      <c r="L4" s="1012"/>
      <c r="M4" s="1012"/>
      <c r="N4" s="1012"/>
      <c r="O4" s="1013"/>
      <c r="P4" s="161"/>
      <c r="Q4" s="1020"/>
      <c r="R4" s="1020"/>
      <c r="S4" s="1020"/>
      <c r="T4" s="1020"/>
      <c r="U4" s="1020"/>
      <c r="V4" s="1020"/>
      <c r="W4" s="1020"/>
      <c r="X4" s="1021"/>
      <c r="Y4" s="998" t="s">
        <v>12</v>
      </c>
      <c r="Z4" s="999"/>
      <c r="AA4" s="1000"/>
      <c r="AB4" s="552"/>
      <c r="AC4" s="1001"/>
      <c r="AD4" s="100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3" t="s">
        <v>54</v>
      </c>
      <c r="Z5" s="995"/>
      <c r="AA5" s="996"/>
      <c r="AB5" s="523"/>
      <c r="AC5" s="997"/>
      <c r="AD5" s="99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62" t="s">
        <v>301</v>
      </c>
      <c r="AC6" s="1027"/>
      <c r="AD6" s="102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5" t="s">
        <v>502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3" t="s">
        <v>472</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2"/>
      <c r="Z9" s="413"/>
      <c r="AA9" s="414"/>
      <c r="AB9" s="1006" t="s">
        <v>11</v>
      </c>
      <c r="AC9" s="1007"/>
      <c r="AD9" s="1008"/>
      <c r="AE9" s="994" t="s">
        <v>554</v>
      </c>
      <c r="AF9" s="994"/>
      <c r="AG9" s="994"/>
      <c r="AH9" s="994"/>
      <c r="AI9" s="994" t="s">
        <v>550</v>
      </c>
      <c r="AJ9" s="994"/>
      <c r="AK9" s="994"/>
      <c r="AL9" s="994"/>
      <c r="AM9" s="994" t="s">
        <v>524</v>
      </c>
      <c r="AN9" s="994"/>
      <c r="AO9" s="994"/>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3"/>
      <c r="Z10" s="1004"/>
      <c r="AA10" s="1005"/>
      <c r="AB10" s="1009"/>
      <c r="AC10" s="1010"/>
      <c r="AD10" s="101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2"/>
      <c r="AC11" s="1001"/>
      <c r="AD11" s="100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3"/>
      <c r="AC12" s="997"/>
      <c r="AD12" s="99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301</v>
      </c>
      <c r="AC13" s="1027"/>
      <c r="AD13" s="102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5" t="s">
        <v>502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3" t="s">
        <v>472</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2"/>
      <c r="Z16" s="413"/>
      <c r="AA16" s="414"/>
      <c r="AB16" s="1006" t="s">
        <v>11</v>
      </c>
      <c r="AC16" s="1007"/>
      <c r="AD16" s="1008"/>
      <c r="AE16" s="994" t="s">
        <v>553</v>
      </c>
      <c r="AF16" s="994"/>
      <c r="AG16" s="994"/>
      <c r="AH16" s="994"/>
      <c r="AI16" s="994" t="s">
        <v>551</v>
      </c>
      <c r="AJ16" s="994"/>
      <c r="AK16" s="994"/>
      <c r="AL16" s="994"/>
      <c r="AM16" s="994" t="s">
        <v>524</v>
      </c>
      <c r="AN16" s="994"/>
      <c r="AO16" s="994"/>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3"/>
      <c r="Z17" s="1004"/>
      <c r="AA17" s="1005"/>
      <c r="AB17" s="1009"/>
      <c r="AC17" s="1010"/>
      <c r="AD17" s="101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2"/>
      <c r="AC18" s="1001"/>
      <c r="AD18" s="100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3"/>
      <c r="AC19" s="997"/>
      <c r="AD19" s="99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301</v>
      </c>
      <c r="AC20" s="1027"/>
      <c r="AD20" s="102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5" t="s">
        <v>502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3" t="s">
        <v>472</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2"/>
      <c r="Z23" s="413"/>
      <c r="AA23" s="414"/>
      <c r="AB23" s="1006" t="s">
        <v>11</v>
      </c>
      <c r="AC23" s="1007"/>
      <c r="AD23" s="1008"/>
      <c r="AE23" s="994" t="s">
        <v>555</v>
      </c>
      <c r="AF23" s="994"/>
      <c r="AG23" s="994"/>
      <c r="AH23" s="994"/>
      <c r="AI23" s="994" t="s">
        <v>550</v>
      </c>
      <c r="AJ23" s="994"/>
      <c r="AK23" s="994"/>
      <c r="AL23" s="994"/>
      <c r="AM23" s="994" t="s">
        <v>524</v>
      </c>
      <c r="AN23" s="994"/>
      <c r="AO23" s="994"/>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3"/>
      <c r="Z24" s="1004"/>
      <c r="AA24" s="1005"/>
      <c r="AB24" s="1009"/>
      <c r="AC24" s="1010"/>
      <c r="AD24" s="101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2"/>
      <c r="AC25" s="1001"/>
      <c r="AD25" s="100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3"/>
      <c r="AC26" s="997"/>
      <c r="AD26" s="99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301</v>
      </c>
      <c r="AC27" s="1027"/>
      <c r="AD27" s="102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5" t="s">
        <v>502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3" t="s">
        <v>472</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2"/>
      <c r="Z30" s="413"/>
      <c r="AA30" s="414"/>
      <c r="AB30" s="1006" t="s">
        <v>11</v>
      </c>
      <c r="AC30" s="1007"/>
      <c r="AD30" s="1008"/>
      <c r="AE30" s="994" t="s">
        <v>553</v>
      </c>
      <c r="AF30" s="994"/>
      <c r="AG30" s="994"/>
      <c r="AH30" s="994"/>
      <c r="AI30" s="994" t="s">
        <v>550</v>
      </c>
      <c r="AJ30" s="994"/>
      <c r="AK30" s="994"/>
      <c r="AL30" s="994"/>
      <c r="AM30" s="994" t="s">
        <v>548</v>
      </c>
      <c r="AN30" s="994"/>
      <c r="AO30" s="994"/>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3"/>
      <c r="Z31" s="1004"/>
      <c r="AA31" s="1005"/>
      <c r="AB31" s="1009"/>
      <c r="AC31" s="1010"/>
      <c r="AD31" s="101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2"/>
      <c r="AC32" s="1001"/>
      <c r="AD32" s="100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3"/>
      <c r="AC33" s="997"/>
      <c r="AD33" s="99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301</v>
      </c>
      <c r="AC34" s="1027"/>
      <c r="AD34" s="102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5" t="s">
        <v>502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3" t="s">
        <v>472</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2"/>
      <c r="Z37" s="413"/>
      <c r="AA37" s="414"/>
      <c r="AB37" s="1006" t="s">
        <v>11</v>
      </c>
      <c r="AC37" s="1007"/>
      <c r="AD37" s="1008"/>
      <c r="AE37" s="994" t="s">
        <v>555</v>
      </c>
      <c r="AF37" s="994"/>
      <c r="AG37" s="994"/>
      <c r="AH37" s="994"/>
      <c r="AI37" s="994" t="s">
        <v>552</v>
      </c>
      <c r="AJ37" s="994"/>
      <c r="AK37" s="994"/>
      <c r="AL37" s="994"/>
      <c r="AM37" s="994" t="s">
        <v>549</v>
      </c>
      <c r="AN37" s="994"/>
      <c r="AO37" s="994"/>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3"/>
      <c r="Z38" s="1004"/>
      <c r="AA38" s="1005"/>
      <c r="AB38" s="1009"/>
      <c r="AC38" s="1010"/>
      <c r="AD38" s="101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2"/>
      <c r="AC39" s="1001"/>
      <c r="AD39" s="100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3"/>
      <c r="AC40" s="997"/>
      <c r="AD40" s="99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301</v>
      </c>
      <c r="AC41" s="1027"/>
      <c r="AD41" s="102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5" t="s">
        <v>502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3" t="s">
        <v>472</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2"/>
      <c r="Z44" s="413"/>
      <c r="AA44" s="414"/>
      <c r="AB44" s="1006" t="s">
        <v>11</v>
      </c>
      <c r="AC44" s="1007"/>
      <c r="AD44" s="1008"/>
      <c r="AE44" s="994" t="s">
        <v>553</v>
      </c>
      <c r="AF44" s="994"/>
      <c r="AG44" s="994"/>
      <c r="AH44" s="994"/>
      <c r="AI44" s="994" t="s">
        <v>550</v>
      </c>
      <c r="AJ44" s="994"/>
      <c r="AK44" s="994"/>
      <c r="AL44" s="994"/>
      <c r="AM44" s="994" t="s">
        <v>524</v>
      </c>
      <c r="AN44" s="994"/>
      <c r="AO44" s="994"/>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3"/>
      <c r="Z45" s="1004"/>
      <c r="AA45" s="1005"/>
      <c r="AB45" s="1009"/>
      <c r="AC45" s="1010"/>
      <c r="AD45" s="101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2"/>
      <c r="AC46" s="1001"/>
      <c r="AD46" s="100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3"/>
      <c r="AC47" s="997"/>
      <c r="AD47" s="99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301</v>
      </c>
      <c r="AC48" s="1027"/>
      <c r="AD48" s="102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5" t="s">
        <v>502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3" t="s">
        <v>472</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2"/>
      <c r="Z51" s="413"/>
      <c r="AA51" s="414"/>
      <c r="AB51" s="459" t="s">
        <v>11</v>
      </c>
      <c r="AC51" s="1007"/>
      <c r="AD51" s="1008"/>
      <c r="AE51" s="994" t="s">
        <v>553</v>
      </c>
      <c r="AF51" s="994"/>
      <c r="AG51" s="994"/>
      <c r="AH51" s="994"/>
      <c r="AI51" s="994" t="s">
        <v>550</v>
      </c>
      <c r="AJ51" s="994"/>
      <c r="AK51" s="994"/>
      <c r="AL51" s="994"/>
      <c r="AM51" s="994" t="s">
        <v>524</v>
      </c>
      <c r="AN51" s="994"/>
      <c r="AO51" s="994"/>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3"/>
      <c r="Z52" s="1004"/>
      <c r="AA52" s="1005"/>
      <c r="AB52" s="1009"/>
      <c r="AC52" s="1010"/>
      <c r="AD52" s="101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2"/>
      <c r="AC53" s="1001"/>
      <c r="AD53" s="100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3"/>
      <c r="AC54" s="997"/>
      <c r="AD54" s="99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301</v>
      </c>
      <c r="AC55" s="1027"/>
      <c r="AD55" s="102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5" t="s">
        <v>502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3" t="s">
        <v>472</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2"/>
      <c r="Z58" s="413"/>
      <c r="AA58" s="414"/>
      <c r="AB58" s="1006" t="s">
        <v>11</v>
      </c>
      <c r="AC58" s="1007"/>
      <c r="AD58" s="1008"/>
      <c r="AE58" s="994" t="s">
        <v>553</v>
      </c>
      <c r="AF58" s="994"/>
      <c r="AG58" s="994"/>
      <c r="AH58" s="994"/>
      <c r="AI58" s="994" t="s">
        <v>550</v>
      </c>
      <c r="AJ58" s="994"/>
      <c r="AK58" s="994"/>
      <c r="AL58" s="994"/>
      <c r="AM58" s="994" t="s">
        <v>524</v>
      </c>
      <c r="AN58" s="994"/>
      <c r="AO58" s="994"/>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3"/>
      <c r="Z59" s="1004"/>
      <c r="AA59" s="1005"/>
      <c r="AB59" s="1009"/>
      <c r="AC59" s="1010"/>
      <c r="AD59" s="101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2"/>
      <c r="AC60" s="1001"/>
      <c r="AD60" s="100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3"/>
      <c r="AC61" s="997"/>
      <c r="AD61" s="99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301</v>
      </c>
      <c r="AC62" s="1027"/>
      <c r="AD62" s="102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5" t="s">
        <v>502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3" t="s">
        <v>472</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2"/>
      <c r="Z65" s="413"/>
      <c r="AA65" s="414"/>
      <c r="AB65" s="1006" t="s">
        <v>11</v>
      </c>
      <c r="AC65" s="1007"/>
      <c r="AD65" s="1008"/>
      <c r="AE65" s="994" t="s">
        <v>553</v>
      </c>
      <c r="AF65" s="994"/>
      <c r="AG65" s="994"/>
      <c r="AH65" s="994"/>
      <c r="AI65" s="994" t="s">
        <v>550</v>
      </c>
      <c r="AJ65" s="994"/>
      <c r="AK65" s="994"/>
      <c r="AL65" s="994"/>
      <c r="AM65" s="994" t="s">
        <v>524</v>
      </c>
      <c r="AN65" s="994"/>
      <c r="AO65" s="994"/>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3"/>
      <c r="Z66" s="1004"/>
      <c r="AA66" s="1005"/>
      <c r="AB66" s="1009"/>
      <c r="AC66" s="1010"/>
      <c r="AD66" s="101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2"/>
      <c r="AC67" s="1001"/>
      <c r="AD67" s="100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3"/>
      <c r="AC68" s="997"/>
      <c r="AD68" s="99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5" t="s">
        <v>502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4"/>
      <c r="B4" s="1035"/>
      <c r="C4" s="1035"/>
      <c r="D4" s="1035"/>
      <c r="E4" s="1035"/>
      <c r="F4" s="1036"/>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4"/>
      <c r="B5" s="1035"/>
      <c r="C5" s="1035"/>
      <c r="D5" s="1035"/>
      <c r="E5" s="1035"/>
      <c r="F5" s="103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4"/>
      <c r="B6" s="1035"/>
      <c r="C6" s="1035"/>
      <c r="D6" s="1035"/>
      <c r="E6" s="1035"/>
      <c r="F6" s="103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4"/>
      <c r="B7" s="1035"/>
      <c r="C7" s="1035"/>
      <c r="D7" s="1035"/>
      <c r="E7" s="1035"/>
      <c r="F7" s="103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4"/>
      <c r="B8" s="1035"/>
      <c r="C8" s="1035"/>
      <c r="D8" s="1035"/>
      <c r="E8" s="1035"/>
      <c r="F8" s="103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4"/>
      <c r="B9" s="1035"/>
      <c r="C9" s="1035"/>
      <c r="D9" s="1035"/>
      <c r="E9" s="1035"/>
      <c r="F9" s="103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4"/>
      <c r="B10" s="1035"/>
      <c r="C10" s="1035"/>
      <c r="D10" s="1035"/>
      <c r="E10" s="1035"/>
      <c r="F10" s="103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4"/>
      <c r="B11" s="1035"/>
      <c r="C11" s="1035"/>
      <c r="D11" s="1035"/>
      <c r="E11" s="1035"/>
      <c r="F11" s="103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4"/>
      <c r="B12" s="1035"/>
      <c r="C12" s="1035"/>
      <c r="D12" s="1035"/>
      <c r="E12" s="1035"/>
      <c r="F12" s="103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4"/>
      <c r="B13" s="1035"/>
      <c r="C13" s="1035"/>
      <c r="D13" s="1035"/>
      <c r="E13" s="1035"/>
      <c r="F13" s="103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4"/>
      <c r="B14" s="1035"/>
      <c r="C14" s="1035"/>
      <c r="D14" s="1035"/>
      <c r="E14" s="1035"/>
      <c r="F14" s="103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4"/>
      <c r="B15" s="1035"/>
      <c r="C15" s="1035"/>
      <c r="D15" s="1035"/>
      <c r="E15" s="1035"/>
      <c r="F15" s="103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4"/>
      <c r="B16" s="1035"/>
      <c r="C16" s="1035"/>
      <c r="D16" s="1035"/>
      <c r="E16" s="1035"/>
      <c r="F16" s="103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4"/>
      <c r="B17" s="1035"/>
      <c r="C17" s="1035"/>
      <c r="D17" s="1035"/>
      <c r="E17" s="1035"/>
      <c r="F17" s="1036"/>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4"/>
      <c r="B18" s="1035"/>
      <c r="C18" s="1035"/>
      <c r="D18" s="1035"/>
      <c r="E18" s="1035"/>
      <c r="F18" s="103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4"/>
      <c r="B19" s="1035"/>
      <c r="C19" s="1035"/>
      <c r="D19" s="1035"/>
      <c r="E19" s="1035"/>
      <c r="F19" s="103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4"/>
      <c r="B20" s="1035"/>
      <c r="C20" s="1035"/>
      <c r="D20" s="1035"/>
      <c r="E20" s="1035"/>
      <c r="F20" s="103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4"/>
      <c r="B21" s="1035"/>
      <c r="C21" s="1035"/>
      <c r="D21" s="1035"/>
      <c r="E21" s="1035"/>
      <c r="F21" s="103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4"/>
      <c r="B22" s="1035"/>
      <c r="C22" s="1035"/>
      <c r="D22" s="1035"/>
      <c r="E22" s="1035"/>
      <c r="F22" s="103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4"/>
      <c r="B23" s="1035"/>
      <c r="C23" s="1035"/>
      <c r="D23" s="1035"/>
      <c r="E23" s="1035"/>
      <c r="F23" s="103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4"/>
      <c r="B24" s="1035"/>
      <c r="C24" s="1035"/>
      <c r="D24" s="1035"/>
      <c r="E24" s="1035"/>
      <c r="F24" s="103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4"/>
      <c r="B25" s="1035"/>
      <c r="C25" s="1035"/>
      <c r="D25" s="1035"/>
      <c r="E25" s="1035"/>
      <c r="F25" s="103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4"/>
      <c r="B26" s="1035"/>
      <c r="C26" s="1035"/>
      <c r="D26" s="1035"/>
      <c r="E26" s="1035"/>
      <c r="F26" s="103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4"/>
      <c r="B27" s="1035"/>
      <c r="C27" s="1035"/>
      <c r="D27" s="1035"/>
      <c r="E27" s="1035"/>
      <c r="F27" s="103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4"/>
      <c r="B28" s="1035"/>
      <c r="C28" s="1035"/>
      <c r="D28" s="1035"/>
      <c r="E28" s="1035"/>
      <c r="F28" s="103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4"/>
      <c r="B29" s="1035"/>
      <c r="C29" s="1035"/>
      <c r="D29" s="1035"/>
      <c r="E29" s="1035"/>
      <c r="F29" s="103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4"/>
      <c r="B30" s="1035"/>
      <c r="C30" s="1035"/>
      <c r="D30" s="1035"/>
      <c r="E30" s="1035"/>
      <c r="F30" s="1036"/>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4"/>
      <c r="B31" s="1035"/>
      <c r="C31" s="1035"/>
      <c r="D31" s="1035"/>
      <c r="E31" s="1035"/>
      <c r="F31" s="103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4"/>
      <c r="B32" s="1035"/>
      <c r="C32" s="1035"/>
      <c r="D32" s="1035"/>
      <c r="E32" s="1035"/>
      <c r="F32" s="103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4"/>
      <c r="B33" s="1035"/>
      <c r="C33" s="1035"/>
      <c r="D33" s="1035"/>
      <c r="E33" s="1035"/>
      <c r="F33" s="103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4"/>
      <c r="B34" s="1035"/>
      <c r="C34" s="1035"/>
      <c r="D34" s="1035"/>
      <c r="E34" s="1035"/>
      <c r="F34" s="103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4"/>
      <c r="B35" s="1035"/>
      <c r="C35" s="1035"/>
      <c r="D35" s="1035"/>
      <c r="E35" s="1035"/>
      <c r="F35" s="103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4"/>
      <c r="B36" s="1035"/>
      <c r="C36" s="1035"/>
      <c r="D36" s="1035"/>
      <c r="E36" s="1035"/>
      <c r="F36" s="103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4"/>
      <c r="B37" s="1035"/>
      <c r="C37" s="1035"/>
      <c r="D37" s="1035"/>
      <c r="E37" s="1035"/>
      <c r="F37" s="103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4"/>
      <c r="B38" s="1035"/>
      <c r="C38" s="1035"/>
      <c r="D38" s="1035"/>
      <c r="E38" s="1035"/>
      <c r="F38" s="103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4"/>
      <c r="B39" s="1035"/>
      <c r="C39" s="1035"/>
      <c r="D39" s="1035"/>
      <c r="E39" s="1035"/>
      <c r="F39" s="103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4"/>
      <c r="B40" s="1035"/>
      <c r="C40" s="1035"/>
      <c r="D40" s="1035"/>
      <c r="E40" s="1035"/>
      <c r="F40" s="103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4"/>
      <c r="B41" s="1035"/>
      <c r="C41" s="1035"/>
      <c r="D41" s="1035"/>
      <c r="E41" s="1035"/>
      <c r="F41" s="103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4"/>
      <c r="B42" s="1035"/>
      <c r="C42" s="1035"/>
      <c r="D42" s="1035"/>
      <c r="E42" s="1035"/>
      <c r="F42" s="103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4"/>
      <c r="B43" s="1035"/>
      <c r="C43" s="1035"/>
      <c r="D43" s="1035"/>
      <c r="E43" s="1035"/>
      <c r="F43" s="1036"/>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4"/>
      <c r="B44" s="1035"/>
      <c r="C44" s="1035"/>
      <c r="D44" s="1035"/>
      <c r="E44" s="1035"/>
      <c r="F44" s="103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4"/>
      <c r="B45" s="1035"/>
      <c r="C45" s="1035"/>
      <c r="D45" s="1035"/>
      <c r="E45" s="1035"/>
      <c r="F45" s="103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4"/>
      <c r="B46" s="1035"/>
      <c r="C46" s="1035"/>
      <c r="D46" s="1035"/>
      <c r="E46" s="1035"/>
      <c r="F46" s="103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4"/>
      <c r="B47" s="1035"/>
      <c r="C47" s="1035"/>
      <c r="D47" s="1035"/>
      <c r="E47" s="1035"/>
      <c r="F47" s="103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4"/>
      <c r="B48" s="1035"/>
      <c r="C48" s="1035"/>
      <c r="D48" s="1035"/>
      <c r="E48" s="1035"/>
      <c r="F48" s="103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4"/>
      <c r="B49" s="1035"/>
      <c r="C49" s="1035"/>
      <c r="D49" s="1035"/>
      <c r="E49" s="1035"/>
      <c r="F49" s="103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4"/>
      <c r="B50" s="1035"/>
      <c r="C50" s="1035"/>
      <c r="D50" s="1035"/>
      <c r="E50" s="1035"/>
      <c r="F50" s="103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4"/>
      <c r="B51" s="1035"/>
      <c r="C51" s="1035"/>
      <c r="D51" s="1035"/>
      <c r="E51" s="1035"/>
      <c r="F51" s="103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4"/>
      <c r="B52" s="1035"/>
      <c r="C52" s="1035"/>
      <c r="D52" s="1035"/>
      <c r="E52" s="1035"/>
      <c r="F52" s="103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4"/>
      <c r="B56" s="1035"/>
      <c r="C56" s="1035"/>
      <c r="D56" s="1035"/>
      <c r="E56" s="1035"/>
      <c r="F56" s="103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4"/>
      <c r="B57" s="1035"/>
      <c r="C57" s="1035"/>
      <c r="D57" s="1035"/>
      <c r="E57" s="1035"/>
      <c r="F57" s="1036"/>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4"/>
      <c r="B58" s="1035"/>
      <c r="C58" s="1035"/>
      <c r="D58" s="1035"/>
      <c r="E58" s="1035"/>
      <c r="F58" s="103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4"/>
      <c r="B59" s="1035"/>
      <c r="C59" s="1035"/>
      <c r="D59" s="1035"/>
      <c r="E59" s="1035"/>
      <c r="F59" s="103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4"/>
      <c r="B60" s="1035"/>
      <c r="C60" s="1035"/>
      <c r="D60" s="1035"/>
      <c r="E60" s="1035"/>
      <c r="F60" s="103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4"/>
      <c r="B61" s="1035"/>
      <c r="C61" s="1035"/>
      <c r="D61" s="1035"/>
      <c r="E61" s="1035"/>
      <c r="F61" s="103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4"/>
      <c r="B62" s="1035"/>
      <c r="C62" s="1035"/>
      <c r="D62" s="1035"/>
      <c r="E62" s="1035"/>
      <c r="F62" s="103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4"/>
      <c r="B63" s="1035"/>
      <c r="C63" s="1035"/>
      <c r="D63" s="1035"/>
      <c r="E63" s="1035"/>
      <c r="F63" s="103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4"/>
      <c r="B64" s="1035"/>
      <c r="C64" s="1035"/>
      <c r="D64" s="1035"/>
      <c r="E64" s="1035"/>
      <c r="F64" s="103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4"/>
      <c r="B65" s="1035"/>
      <c r="C65" s="1035"/>
      <c r="D65" s="1035"/>
      <c r="E65" s="1035"/>
      <c r="F65" s="103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4"/>
      <c r="B66" s="1035"/>
      <c r="C66" s="1035"/>
      <c r="D66" s="1035"/>
      <c r="E66" s="1035"/>
      <c r="F66" s="103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4"/>
      <c r="B67" s="1035"/>
      <c r="C67" s="1035"/>
      <c r="D67" s="1035"/>
      <c r="E67" s="1035"/>
      <c r="F67" s="103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4"/>
      <c r="B68" s="1035"/>
      <c r="C68" s="1035"/>
      <c r="D68" s="1035"/>
      <c r="E68" s="1035"/>
      <c r="F68" s="103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4"/>
      <c r="B69" s="1035"/>
      <c r="C69" s="1035"/>
      <c r="D69" s="1035"/>
      <c r="E69" s="1035"/>
      <c r="F69" s="103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4"/>
      <c r="B70" s="1035"/>
      <c r="C70" s="1035"/>
      <c r="D70" s="1035"/>
      <c r="E70" s="1035"/>
      <c r="F70" s="1036"/>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4"/>
      <c r="B71" s="1035"/>
      <c r="C71" s="1035"/>
      <c r="D71" s="1035"/>
      <c r="E71" s="1035"/>
      <c r="F71" s="103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4"/>
      <c r="B72" s="1035"/>
      <c r="C72" s="1035"/>
      <c r="D72" s="1035"/>
      <c r="E72" s="1035"/>
      <c r="F72" s="103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4"/>
      <c r="B73" s="1035"/>
      <c r="C73" s="1035"/>
      <c r="D73" s="1035"/>
      <c r="E73" s="1035"/>
      <c r="F73" s="103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4"/>
      <c r="B74" s="1035"/>
      <c r="C74" s="1035"/>
      <c r="D74" s="1035"/>
      <c r="E74" s="1035"/>
      <c r="F74" s="103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4"/>
      <c r="B75" s="1035"/>
      <c r="C75" s="1035"/>
      <c r="D75" s="1035"/>
      <c r="E75" s="1035"/>
      <c r="F75" s="103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4"/>
      <c r="B76" s="1035"/>
      <c r="C76" s="1035"/>
      <c r="D76" s="1035"/>
      <c r="E76" s="1035"/>
      <c r="F76" s="103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4"/>
      <c r="B77" s="1035"/>
      <c r="C77" s="1035"/>
      <c r="D77" s="1035"/>
      <c r="E77" s="1035"/>
      <c r="F77" s="103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4"/>
      <c r="B78" s="1035"/>
      <c r="C78" s="1035"/>
      <c r="D78" s="1035"/>
      <c r="E78" s="1035"/>
      <c r="F78" s="103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4"/>
      <c r="B79" s="1035"/>
      <c r="C79" s="1035"/>
      <c r="D79" s="1035"/>
      <c r="E79" s="1035"/>
      <c r="F79" s="103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4"/>
      <c r="B80" s="1035"/>
      <c r="C80" s="1035"/>
      <c r="D80" s="1035"/>
      <c r="E80" s="1035"/>
      <c r="F80" s="103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4"/>
      <c r="B81" s="1035"/>
      <c r="C81" s="1035"/>
      <c r="D81" s="1035"/>
      <c r="E81" s="1035"/>
      <c r="F81" s="103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4"/>
      <c r="B82" s="1035"/>
      <c r="C82" s="1035"/>
      <c r="D82" s="1035"/>
      <c r="E82" s="1035"/>
      <c r="F82" s="103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4"/>
      <c r="B83" s="1035"/>
      <c r="C83" s="1035"/>
      <c r="D83" s="1035"/>
      <c r="E83" s="1035"/>
      <c r="F83" s="1036"/>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4"/>
      <c r="B84" s="1035"/>
      <c r="C84" s="1035"/>
      <c r="D84" s="1035"/>
      <c r="E84" s="1035"/>
      <c r="F84" s="103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4"/>
      <c r="B85" s="1035"/>
      <c r="C85" s="1035"/>
      <c r="D85" s="1035"/>
      <c r="E85" s="1035"/>
      <c r="F85" s="103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4"/>
      <c r="B86" s="1035"/>
      <c r="C86" s="1035"/>
      <c r="D86" s="1035"/>
      <c r="E86" s="1035"/>
      <c r="F86" s="103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4"/>
      <c r="B87" s="1035"/>
      <c r="C87" s="1035"/>
      <c r="D87" s="1035"/>
      <c r="E87" s="1035"/>
      <c r="F87" s="103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4"/>
      <c r="B88" s="1035"/>
      <c r="C88" s="1035"/>
      <c r="D88" s="1035"/>
      <c r="E88" s="1035"/>
      <c r="F88" s="103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4"/>
      <c r="B89" s="1035"/>
      <c r="C89" s="1035"/>
      <c r="D89" s="1035"/>
      <c r="E89" s="1035"/>
      <c r="F89" s="103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4"/>
      <c r="B90" s="1035"/>
      <c r="C90" s="1035"/>
      <c r="D90" s="1035"/>
      <c r="E90" s="1035"/>
      <c r="F90" s="103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4"/>
      <c r="B91" s="1035"/>
      <c r="C91" s="1035"/>
      <c r="D91" s="1035"/>
      <c r="E91" s="1035"/>
      <c r="F91" s="103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4"/>
      <c r="B92" s="1035"/>
      <c r="C92" s="1035"/>
      <c r="D92" s="1035"/>
      <c r="E92" s="1035"/>
      <c r="F92" s="103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4"/>
      <c r="B93" s="1035"/>
      <c r="C93" s="1035"/>
      <c r="D93" s="1035"/>
      <c r="E93" s="1035"/>
      <c r="F93" s="103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4"/>
      <c r="B94" s="1035"/>
      <c r="C94" s="1035"/>
      <c r="D94" s="1035"/>
      <c r="E94" s="1035"/>
      <c r="F94" s="103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4"/>
      <c r="B95" s="1035"/>
      <c r="C95" s="1035"/>
      <c r="D95" s="1035"/>
      <c r="E95" s="1035"/>
      <c r="F95" s="103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4"/>
      <c r="B96" s="1035"/>
      <c r="C96" s="1035"/>
      <c r="D96" s="1035"/>
      <c r="E96" s="1035"/>
      <c r="F96" s="1036"/>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4"/>
      <c r="B97" s="1035"/>
      <c r="C97" s="1035"/>
      <c r="D97" s="1035"/>
      <c r="E97" s="1035"/>
      <c r="F97" s="103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4"/>
      <c r="B98" s="1035"/>
      <c r="C98" s="1035"/>
      <c r="D98" s="1035"/>
      <c r="E98" s="1035"/>
      <c r="F98" s="103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4"/>
      <c r="B99" s="1035"/>
      <c r="C99" s="1035"/>
      <c r="D99" s="1035"/>
      <c r="E99" s="1035"/>
      <c r="F99" s="103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4"/>
      <c r="B100" s="1035"/>
      <c r="C100" s="1035"/>
      <c r="D100" s="1035"/>
      <c r="E100" s="1035"/>
      <c r="F100" s="103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4"/>
      <c r="B101" s="1035"/>
      <c r="C101" s="1035"/>
      <c r="D101" s="1035"/>
      <c r="E101" s="1035"/>
      <c r="F101" s="103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4"/>
      <c r="B102" s="1035"/>
      <c r="C102" s="1035"/>
      <c r="D102" s="1035"/>
      <c r="E102" s="1035"/>
      <c r="F102" s="103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4"/>
      <c r="B103" s="1035"/>
      <c r="C103" s="1035"/>
      <c r="D103" s="1035"/>
      <c r="E103" s="1035"/>
      <c r="F103" s="103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4"/>
      <c r="B104" s="1035"/>
      <c r="C104" s="1035"/>
      <c r="D104" s="1035"/>
      <c r="E104" s="1035"/>
      <c r="F104" s="103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4"/>
      <c r="B105" s="1035"/>
      <c r="C105" s="1035"/>
      <c r="D105" s="1035"/>
      <c r="E105" s="1035"/>
      <c r="F105" s="103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4"/>
      <c r="B109" s="1035"/>
      <c r="C109" s="1035"/>
      <c r="D109" s="1035"/>
      <c r="E109" s="1035"/>
      <c r="F109" s="103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4"/>
      <c r="B110" s="1035"/>
      <c r="C110" s="1035"/>
      <c r="D110" s="1035"/>
      <c r="E110" s="1035"/>
      <c r="F110" s="103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4"/>
      <c r="B111" s="1035"/>
      <c r="C111" s="1035"/>
      <c r="D111" s="1035"/>
      <c r="E111" s="1035"/>
      <c r="F111" s="103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4"/>
      <c r="B112" s="1035"/>
      <c r="C112" s="1035"/>
      <c r="D112" s="1035"/>
      <c r="E112" s="1035"/>
      <c r="F112" s="103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4"/>
      <c r="B113" s="1035"/>
      <c r="C113" s="1035"/>
      <c r="D113" s="1035"/>
      <c r="E113" s="1035"/>
      <c r="F113" s="103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4"/>
      <c r="B114" s="1035"/>
      <c r="C114" s="1035"/>
      <c r="D114" s="1035"/>
      <c r="E114" s="1035"/>
      <c r="F114" s="103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4"/>
      <c r="B115" s="1035"/>
      <c r="C115" s="1035"/>
      <c r="D115" s="1035"/>
      <c r="E115" s="1035"/>
      <c r="F115" s="103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4"/>
      <c r="B116" s="1035"/>
      <c r="C116" s="1035"/>
      <c r="D116" s="1035"/>
      <c r="E116" s="1035"/>
      <c r="F116" s="103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4"/>
      <c r="B117" s="1035"/>
      <c r="C117" s="1035"/>
      <c r="D117" s="1035"/>
      <c r="E117" s="1035"/>
      <c r="F117" s="103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4"/>
      <c r="B118" s="1035"/>
      <c r="C118" s="1035"/>
      <c r="D118" s="1035"/>
      <c r="E118" s="1035"/>
      <c r="F118" s="103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4"/>
      <c r="B119" s="1035"/>
      <c r="C119" s="1035"/>
      <c r="D119" s="1035"/>
      <c r="E119" s="1035"/>
      <c r="F119" s="103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4"/>
      <c r="B120" s="1035"/>
      <c r="C120" s="1035"/>
      <c r="D120" s="1035"/>
      <c r="E120" s="1035"/>
      <c r="F120" s="103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4"/>
      <c r="B121" s="1035"/>
      <c r="C121" s="1035"/>
      <c r="D121" s="1035"/>
      <c r="E121" s="1035"/>
      <c r="F121" s="103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4"/>
      <c r="B122" s="1035"/>
      <c r="C122" s="1035"/>
      <c r="D122" s="1035"/>
      <c r="E122" s="1035"/>
      <c r="F122" s="103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4"/>
      <c r="B123" s="1035"/>
      <c r="C123" s="1035"/>
      <c r="D123" s="1035"/>
      <c r="E123" s="1035"/>
      <c r="F123" s="103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4"/>
      <c r="B124" s="1035"/>
      <c r="C124" s="1035"/>
      <c r="D124" s="1035"/>
      <c r="E124" s="1035"/>
      <c r="F124" s="103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4"/>
      <c r="B125" s="1035"/>
      <c r="C125" s="1035"/>
      <c r="D125" s="1035"/>
      <c r="E125" s="1035"/>
      <c r="F125" s="103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4"/>
      <c r="B126" s="1035"/>
      <c r="C126" s="1035"/>
      <c r="D126" s="1035"/>
      <c r="E126" s="1035"/>
      <c r="F126" s="103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4"/>
      <c r="B127" s="1035"/>
      <c r="C127" s="1035"/>
      <c r="D127" s="1035"/>
      <c r="E127" s="1035"/>
      <c r="F127" s="103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4"/>
      <c r="B128" s="1035"/>
      <c r="C128" s="1035"/>
      <c r="D128" s="1035"/>
      <c r="E128" s="1035"/>
      <c r="F128" s="103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4"/>
      <c r="B129" s="1035"/>
      <c r="C129" s="1035"/>
      <c r="D129" s="1035"/>
      <c r="E129" s="1035"/>
      <c r="F129" s="103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4"/>
      <c r="B130" s="1035"/>
      <c r="C130" s="1035"/>
      <c r="D130" s="1035"/>
      <c r="E130" s="1035"/>
      <c r="F130" s="103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4"/>
      <c r="B131" s="1035"/>
      <c r="C131" s="1035"/>
      <c r="D131" s="1035"/>
      <c r="E131" s="1035"/>
      <c r="F131" s="103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4"/>
      <c r="B132" s="1035"/>
      <c r="C132" s="1035"/>
      <c r="D132" s="1035"/>
      <c r="E132" s="1035"/>
      <c r="F132" s="103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4"/>
      <c r="B133" s="1035"/>
      <c r="C133" s="1035"/>
      <c r="D133" s="1035"/>
      <c r="E133" s="1035"/>
      <c r="F133" s="103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4"/>
      <c r="B134" s="1035"/>
      <c r="C134" s="1035"/>
      <c r="D134" s="1035"/>
      <c r="E134" s="1035"/>
      <c r="F134" s="103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4"/>
      <c r="B135" s="1035"/>
      <c r="C135" s="1035"/>
      <c r="D135" s="1035"/>
      <c r="E135" s="1035"/>
      <c r="F135" s="103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4"/>
      <c r="B136" s="1035"/>
      <c r="C136" s="1035"/>
      <c r="D136" s="1035"/>
      <c r="E136" s="1035"/>
      <c r="F136" s="103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4"/>
      <c r="B137" s="1035"/>
      <c r="C137" s="1035"/>
      <c r="D137" s="1035"/>
      <c r="E137" s="1035"/>
      <c r="F137" s="103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4"/>
      <c r="B138" s="1035"/>
      <c r="C138" s="1035"/>
      <c r="D138" s="1035"/>
      <c r="E138" s="1035"/>
      <c r="F138" s="103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4"/>
      <c r="B139" s="1035"/>
      <c r="C139" s="1035"/>
      <c r="D139" s="1035"/>
      <c r="E139" s="1035"/>
      <c r="F139" s="103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4"/>
      <c r="B140" s="1035"/>
      <c r="C140" s="1035"/>
      <c r="D140" s="1035"/>
      <c r="E140" s="1035"/>
      <c r="F140" s="103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4"/>
      <c r="B141" s="1035"/>
      <c r="C141" s="1035"/>
      <c r="D141" s="1035"/>
      <c r="E141" s="1035"/>
      <c r="F141" s="103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4"/>
      <c r="B142" s="1035"/>
      <c r="C142" s="1035"/>
      <c r="D142" s="1035"/>
      <c r="E142" s="1035"/>
      <c r="F142" s="103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4"/>
      <c r="B143" s="1035"/>
      <c r="C143" s="1035"/>
      <c r="D143" s="1035"/>
      <c r="E143" s="1035"/>
      <c r="F143" s="103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4"/>
      <c r="B144" s="1035"/>
      <c r="C144" s="1035"/>
      <c r="D144" s="1035"/>
      <c r="E144" s="1035"/>
      <c r="F144" s="103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4"/>
      <c r="B145" s="1035"/>
      <c r="C145" s="1035"/>
      <c r="D145" s="1035"/>
      <c r="E145" s="1035"/>
      <c r="F145" s="103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4"/>
      <c r="B146" s="1035"/>
      <c r="C146" s="1035"/>
      <c r="D146" s="1035"/>
      <c r="E146" s="1035"/>
      <c r="F146" s="103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4"/>
      <c r="B147" s="1035"/>
      <c r="C147" s="1035"/>
      <c r="D147" s="1035"/>
      <c r="E147" s="1035"/>
      <c r="F147" s="103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4"/>
      <c r="B148" s="1035"/>
      <c r="C148" s="1035"/>
      <c r="D148" s="1035"/>
      <c r="E148" s="1035"/>
      <c r="F148" s="103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4"/>
      <c r="B149" s="1035"/>
      <c r="C149" s="1035"/>
      <c r="D149" s="1035"/>
      <c r="E149" s="1035"/>
      <c r="F149" s="103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4"/>
      <c r="B150" s="1035"/>
      <c r="C150" s="1035"/>
      <c r="D150" s="1035"/>
      <c r="E150" s="1035"/>
      <c r="F150" s="103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4"/>
      <c r="B151" s="1035"/>
      <c r="C151" s="1035"/>
      <c r="D151" s="1035"/>
      <c r="E151" s="1035"/>
      <c r="F151" s="103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4"/>
      <c r="B152" s="1035"/>
      <c r="C152" s="1035"/>
      <c r="D152" s="1035"/>
      <c r="E152" s="1035"/>
      <c r="F152" s="103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4"/>
      <c r="B153" s="1035"/>
      <c r="C153" s="1035"/>
      <c r="D153" s="1035"/>
      <c r="E153" s="1035"/>
      <c r="F153" s="103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4"/>
      <c r="B154" s="1035"/>
      <c r="C154" s="1035"/>
      <c r="D154" s="1035"/>
      <c r="E154" s="1035"/>
      <c r="F154" s="103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4"/>
      <c r="B155" s="1035"/>
      <c r="C155" s="1035"/>
      <c r="D155" s="1035"/>
      <c r="E155" s="1035"/>
      <c r="F155" s="103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4"/>
      <c r="B156" s="1035"/>
      <c r="C156" s="1035"/>
      <c r="D156" s="1035"/>
      <c r="E156" s="1035"/>
      <c r="F156" s="103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4"/>
      <c r="B157" s="1035"/>
      <c r="C157" s="1035"/>
      <c r="D157" s="1035"/>
      <c r="E157" s="1035"/>
      <c r="F157" s="103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4"/>
      <c r="B158" s="1035"/>
      <c r="C158" s="1035"/>
      <c r="D158" s="1035"/>
      <c r="E158" s="1035"/>
      <c r="F158" s="103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4"/>
      <c r="B162" s="1035"/>
      <c r="C162" s="1035"/>
      <c r="D162" s="1035"/>
      <c r="E162" s="1035"/>
      <c r="F162" s="103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4"/>
      <c r="B163" s="1035"/>
      <c r="C163" s="1035"/>
      <c r="D163" s="1035"/>
      <c r="E163" s="1035"/>
      <c r="F163" s="103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4"/>
      <c r="B164" s="1035"/>
      <c r="C164" s="1035"/>
      <c r="D164" s="1035"/>
      <c r="E164" s="1035"/>
      <c r="F164" s="103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4"/>
      <c r="B165" s="1035"/>
      <c r="C165" s="1035"/>
      <c r="D165" s="1035"/>
      <c r="E165" s="1035"/>
      <c r="F165" s="103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4"/>
      <c r="B166" s="1035"/>
      <c r="C166" s="1035"/>
      <c r="D166" s="1035"/>
      <c r="E166" s="1035"/>
      <c r="F166" s="103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4"/>
      <c r="B167" s="1035"/>
      <c r="C167" s="1035"/>
      <c r="D167" s="1035"/>
      <c r="E167" s="1035"/>
      <c r="F167" s="103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4"/>
      <c r="B168" s="1035"/>
      <c r="C168" s="1035"/>
      <c r="D168" s="1035"/>
      <c r="E168" s="1035"/>
      <c r="F168" s="103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4"/>
      <c r="B169" s="1035"/>
      <c r="C169" s="1035"/>
      <c r="D169" s="1035"/>
      <c r="E169" s="1035"/>
      <c r="F169" s="103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4"/>
      <c r="B170" s="1035"/>
      <c r="C170" s="1035"/>
      <c r="D170" s="1035"/>
      <c r="E170" s="1035"/>
      <c r="F170" s="103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4"/>
      <c r="B171" s="1035"/>
      <c r="C171" s="1035"/>
      <c r="D171" s="1035"/>
      <c r="E171" s="1035"/>
      <c r="F171" s="103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4"/>
      <c r="B172" s="1035"/>
      <c r="C172" s="1035"/>
      <c r="D172" s="1035"/>
      <c r="E172" s="1035"/>
      <c r="F172" s="103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4"/>
      <c r="B173" s="1035"/>
      <c r="C173" s="1035"/>
      <c r="D173" s="1035"/>
      <c r="E173" s="1035"/>
      <c r="F173" s="103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4"/>
      <c r="B174" s="1035"/>
      <c r="C174" s="1035"/>
      <c r="D174" s="1035"/>
      <c r="E174" s="1035"/>
      <c r="F174" s="103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4"/>
      <c r="B175" s="1035"/>
      <c r="C175" s="1035"/>
      <c r="D175" s="1035"/>
      <c r="E175" s="1035"/>
      <c r="F175" s="103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4"/>
      <c r="B176" s="1035"/>
      <c r="C176" s="1035"/>
      <c r="D176" s="1035"/>
      <c r="E176" s="1035"/>
      <c r="F176" s="103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4"/>
      <c r="B177" s="1035"/>
      <c r="C177" s="1035"/>
      <c r="D177" s="1035"/>
      <c r="E177" s="1035"/>
      <c r="F177" s="103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4"/>
      <c r="B178" s="1035"/>
      <c r="C178" s="1035"/>
      <c r="D178" s="1035"/>
      <c r="E178" s="1035"/>
      <c r="F178" s="103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4"/>
      <c r="B179" s="1035"/>
      <c r="C179" s="1035"/>
      <c r="D179" s="1035"/>
      <c r="E179" s="1035"/>
      <c r="F179" s="103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4"/>
      <c r="B180" s="1035"/>
      <c r="C180" s="1035"/>
      <c r="D180" s="1035"/>
      <c r="E180" s="1035"/>
      <c r="F180" s="103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4"/>
      <c r="B181" s="1035"/>
      <c r="C181" s="1035"/>
      <c r="D181" s="1035"/>
      <c r="E181" s="1035"/>
      <c r="F181" s="103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4"/>
      <c r="B182" s="1035"/>
      <c r="C182" s="1035"/>
      <c r="D182" s="1035"/>
      <c r="E182" s="1035"/>
      <c r="F182" s="103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4"/>
      <c r="B183" s="1035"/>
      <c r="C183" s="1035"/>
      <c r="D183" s="1035"/>
      <c r="E183" s="1035"/>
      <c r="F183" s="103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4"/>
      <c r="B184" s="1035"/>
      <c r="C184" s="1035"/>
      <c r="D184" s="1035"/>
      <c r="E184" s="1035"/>
      <c r="F184" s="103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4"/>
      <c r="B185" s="1035"/>
      <c r="C185" s="1035"/>
      <c r="D185" s="1035"/>
      <c r="E185" s="1035"/>
      <c r="F185" s="103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4"/>
      <c r="B186" s="1035"/>
      <c r="C186" s="1035"/>
      <c r="D186" s="1035"/>
      <c r="E186" s="1035"/>
      <c r="F186" s="103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4"/>
      <c r="B187" s="1035"/>
      <c r="C187" s="1035"/>
      <c r="D187" s="1035"/>
      <c r="E187" s="1035"/>
      <c r="F187" s="103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4"/>
      <c r="B188" s="1035"/>
      <c r="C188" s="1035"/>
      <c r="D188" s="1035"/>
      <c r="E188" s="1035"/>
      <c r="F188" s="103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4"/>
      <c r="B189" s="1035"/>
      <c r="C189" s="1035"/>
      <c r="D189" s="1035"/>
      <c r="E189" s="1035"/>
      <c r="F189" s="103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4"/>
      <c r="B190" s="1035"/>
      <c r="C190" s="1035"/>
      <c r="D190" s="1035"/>
      <c r="E190" s="1035"/>
      <c r="F190" s="103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4"/>
      <c r="B191" s="1035"/>
      <c r="C191" s="1035"/>
      <c r="D191" s="1035"/>
      <c r="E191" s="1035"/>
      <c r="F191" s="103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4"/>
      <c r="B192" s="1035"/>
      <c r="C192" s="1035"/>
      <c r="D192" s="1035"/>
      <c r="E192" s="1035"/>
      <c r="F192" s="103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4"/>
      <c r="B193" s="1035"/>
      <c r="C193" s="1035"/>
      <c r="D193" s="1035"/>
      <c r="E193" s="1035"/>
      <c r="F193" s="103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4"/>
      <c r="B194" s="1035"/>
      <c r="C194" s="1035"/>
      <c r="D194" s="1035"/>
      <c r="E194" s="1035"/>
      <c r="F194" s="103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4"/>
      <c r="B195" s="1035"/>
      <c r="C195" s="1035"/>
      <c r="D195" s="1035"/>
      <c r="E195" s="1035"/>
      <c r="F195" s="103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4"/>
      <c r="B196" s="1035"/>
      <c r="C196" s="1035"/>
      <c r="D196" s="1035"/>
      <c r="E196" s="1035"/>
      <c r="F196" s="103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4"/>
      <c r="B197" s="1035"/>
      <c r="C197" s="1035"/>
      <c r="D197" s="1035"/>
      <c r="E197" s="1035"/>
      <c r="F197" s="103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4"/>
      <c r="B198" s="1035"/>
      <c r="C198" s="1035"/>
      <c r="D198" s="1035"/>
      <c r="E198" s="1035"/>
      <c r="F198" s="103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4"/>
      <c r="B199" s="1035"/>
      <c r="C199" s="1035"/>
      <c r="D199" s="1035"/>
      <c r="E199" s="1035"/>
      <c r="F199" s="103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4"/>
      <c r="B200" s="1035"/>
      <c r="C200" s="1035"/>
      <c r="D200" s="1035"/>
      <c r="E200" s="1035"/>
      <c r="F200" s="103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4"/>
      <c r="B201" s="1035"/>
      <c r="C201" s="1035"/>
      <c r="D201" s="1035"/>
      <c r="E201" s="1035"/>
      <c r="F201" s="103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4"/>
      <c r="B202" s="1035"/>
      <c r="C202" s="1035"/>
      <c r="D202" s="1035"/>
      <c r="E202" s="1035"/>
      <c r="F202" s="103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4"/>
      <c r="B203" s="1035"/>
      <c r="C203" s="1035"/>
      <c r="D203" s="1035"/>
      <c r="E203" s="1035"/>
      <c r="F203" s="103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4"/>
      <c r="B204" s="1035"/>
      <c r="C204" s="1035"/>
      <c r="D204" s="1035"/>
      <c r="E204" s="1035"/>
      <c r="F204" s="103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4"/>
      <c r="B205" s="1035"/>
      <c r="C205" s="1035"/>
      <c r="D205" s="1035"/>
      <c r="E205" s="1035"/>
      <c r="F205" s="103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4"/>
      <c r="B206" s="1035"/>
      <c r="C206" s="1035"/>
      <c r="D206" s="1035"/>
      <c r="E206" s="1035"/>
      <c r="F206" s="103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4"/>
      <c r="B207" s="1035"/>
      <c r="C207" s="1035"/>
      <c r="D207" s="1035"/>
      <c r="E207" s="1035"/>
      <c r="F207" s="103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4"/>
      <c r="B208" s="1035"/>
      <c r="C208" s="1035"/>
      <c r="D208" s="1035"/>
      <c r="E208" s="1035"/>
      <c r="F208" s="103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4"/>
      <c r="B209" s="1035"/>
      <c r="C209" s="1035"/>
      <c r="D209" s="1035"/>
      <c r="E209" s="1035"/>
      <c r="F209" s="103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4"/>
      <c r="B210" s="1035"/>
      <c r="C210" s="1035"/>
      <c r="D210" s="1035"/>
      <c r="E210" s="1035"/>
      <c r="F210" s="103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4"/>
      <c r="B211" s="1035"/>
      <c r="C211" s="1035"/>
      <c r="D211" s="1035"/>
      <c r="E211" s="1035"/>
      <c r="F211" s="103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4"/>
      <c r="B215" s="1035"/>
      <c r="C215" s="1035"/>
      <c r="D215" s="1035"/>
      <c r="E215" s="1035"/>
      <c r="F215" s="103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4"/>
      <c r="B216" s="1035"/>
      <c r="C216" s="1035"/>
      <c r="D216" s="1035"/>
      <c r="E216" s="1035"/>
      <c r="F216" s="103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4"/>
      <c r="B217" s="1035"/>
      <c r="C217" s="1035"/>
      <c r="D217" s="1035"/>
      <c r="E217" s="1035"/>
      <c r="F217" s="103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4"/>
      <c r="B218" s="1035"/>
      <c r="C218" s="1035"/>
      <c r="D218" s="1035"/>
      <c r="E218" s="1035"/>
      <c r="F218" s="103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4"/>
      <c r="B219" s="1035"/>
      <c r="C219" s="1035"/>
      <c r="D219" s="1035"/>
      <c r="E219" s="1035"/>
      <c r="F219" s="103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4"/>
      <c r="B220" s="1035"/>
      <c r="C220" s="1035"/>
      <c r="D220" s="1035"/>
      <c r="E220" s="1035"/>
      <c r="F220" s="103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4"/>
      <c r="B221" s="1035"/>
      <c r="C221" s="1035"/>
      <c r="D221" s="1035"/>
      <c r="E221" s="1035"/>
      <c r="F221" s="103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4"/>
      <c r="B222" s="1035"/>
      <c r="C222" s="1035"/>
      <c r="D222" s="1035"/>
      <c r="E222" s="1035"/>
      <c r="F222" s="103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4"/>
      <c r="B223" s="1035"/>
      <c r="C223" s="1035"/>
      <c r="D223" s="1035"/>
      <c r="E223" s="1035"/>
      <c r="F223" s="103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4"/>
      <c r="B224" s="1035"/>
      <c r="C224" s="1035"/>
      <c r="D224" s="1035"/>
      <c r="E224" s="1035"/>
      <c r="F224" s="103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4"/>
      <c r="B225" s="1035"/>
      <c r="C225" s="1035"/>
      <c r="D225" s="1035"/>
      <c r="E225" s="1035"/>
      <c r="F225" s="103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4"/>
      <c r="B226" s="1035"/>
      <c r="C226" s="1035"/>
      <c r="D226" s="1035"/>
      <c r="E226" s="1035"/>
      <c r="F226" s="103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4"/>
      <c r="B227" s="1035"/>
      <c r="C227" s="1035"/>
      <c r="D227" s="1035"/>
      <c r="E227" s="1035"/>
      <c r="F227" s="103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4"/>
      <c r="B228" s="1035"/>
      <c r="C228" s="1035"/>
      <c r="D228" s="1035"/>
      <c r="E228" s="1035"/>
      <c r="F228" s="103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4"/>
      <c r="B229" s="1035"/>
      <c r="C229" s="1035"/>
      <c r="D229" s="1035"/>
      <c r="E229" s="1035"/>
      <c r="F229" s="103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4"/>
      <c r="B230" s="1035"/>
      <c r="C230" s="1035"/>
      <c r="D230" s="1035"/>
      <c r="E230" s="1035"/>
      <c r="F230" s="103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4"/>
      <c r="B231" s="1035"/>
      <c r="C231" s="1035"/>
      <c r="D231" s="1035"/>
      <c r="E231" s="1035"/>
      <c r="F231" s="103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4"/>
      <c r="B232" s="1035"/>
      <c r="C232" s="1035"/>
      <c r="D232" s="1035"/>
      <c r="E232" s="1035"/>
      <c r="F232" s="103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4"/>
      <c r="B233" s="1035"/>
      <c r="C233" s="1035"/>
      <c r="D233" s="1035"/>
      <c r="E233" s="1035"/>
      <c r="F233" s="103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4"/>
      <c r="B234" s="1035"/>
      <c r="C234" s="1035"/>
      <c r="D234" s="1035"/>
      <c r="E234" s="1035"/>
      <c r="F234" s="103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4"/>
      <c r="B235" s="1035"/>
      <c r="C235" s="1035"/>
      <c r="D235" s="1035"/>
      <c r="E235" s="1035"/>
      <c r="F235" s="103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4"/>
      <c r="B236" s="1035"/>
      <c r="C236" s="1035"/>
      <c r="D236" s="1035"/>
      <c r="E236" s="1035"/>
      <c r="F236" s="103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4"/>
      <c r="B237" s="1035"/>
      <c r="C237" s="1035"/>
      <c r="D237" s="1035"/>
      <c r="E237" s="1035"/>
      <c r="F237" s="103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4"/>
      <c r="B238" s="1035"/>
      <c r="C238" s="1035"/>
      <c r="D238" s="1035"/>
      <c r="E238" s="1035"/>
      <c r="F238" s="103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4"/>
      <c r="B239" s="1035"/>
      <c r="C239" s="1035"/>
      <c r="D239" s="1035"/>
      <c r="E239" s="1035"/>
      <c r="F239" s="103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4"/>
      <c r="B240" s="1035"/>
      <c r="C240" s="1035"/>
      <c r="D240" s="1035"/>
      <c r="E240" s="1035"/>
      <c r="F240" s="103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4"/>
      <c r="B241" s="1035"/>
      <c r="C241" s="1035"/>
      <c r="D241" s="1035"/>
      <c r="E241" s="1035"/>
      <c r="F241" s="103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4"/>
      <c r="B242" s="1035"/>
      <c r="C242" s="1035"/>
      <c r="D242" s="1035"/>
      <c r="E242" s="1035"/>
      <c r="F242" s="103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4"/>
      <c r="B243" s="1035"/>
      <c r="C243" s="1035"/>
      <c r="D243" s="1035"/>
      <c r="E243" s="1035"/>
      <c r="F243" s="103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4"/>
      <c r="B244" s="1035"/>
      <c r="C244" s="1035"/>
      <c r="D244" s="1035"/>
      <c r="E244" s="1035"/>
      <c r="F244" s="103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4"/>
      <c r="B245" s="1035"/>
      <c r="C245" s="1035"/>
      <c r="D245" s="1035"/>
      <c r="E245" s="1035"/>
      <c r="F245" s="103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4"/>
      <c r="B246" s="1035"/>
      <c r="C246" s="1035"/>
      <c r="D246" s="1035"/>
      <c r="E246" s="1035"/>
      <c r="F246" s="103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4"/>
      <c r="B247" s="1035"/>
      <c r="C247" s="1035"/>
      <c r="D247" s="1035"/>
      <c r="E247" s="1035"/>
      <c r="F247" s="103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4"/>
      <c r="B248" s="1035"/>
      <c r="C248" s="1035"/>
      <c r="D248" s="1035"/>
      <c r="E248" s="1035"/>
      <c r="F248" s="103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4"/>
      <c r="B249" s="1035"/>
      <c r="C249" s="1035"/>
      <c r="D249" s="1035"/>
      <c r="E249" s="1035"/>
      <c r="F249" s="103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4"/>
      <c r="B250" s="1035"/>
      <c r="C250" s="1035"/>
      <c r="D250" s="1035"/>
      <c r="E250" s="1035"/>
      <c r="F250" s="103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4"/>
      <c r="B251" s="1035"/>
      <c r="C251" s="1035"/>
      <c r="D251" s="1035"/>
      <c r="E251" s="1035"/>
      <c r="F251" s="103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4"/>
      <c r="B252" s="1035"/>
      <c r="C252" s="1035"/>
      <c r="D252" s="1035"/>
      <c r="E252" s="1035"/>
      <c r="F252" s="103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4"/>
      <c r="B253" s="1035"/>
      <c r="C253" s="1035"/>
      <c r="D253" s="1035"/>
      <c r="E253" s="1035"/>
      <c r="F253" s="103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4"/>
      <c r="B254" s="1035"/>
      <c r="C254" s="1035"/>
      <c r="D254" s="1035"/>
      <c r="E254" s="1035"/>
      <c r="F254" s="103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4"/>
      <c r="B255" s="1035"/>
      <c r="C255" s="1035"/>
      <c r="D255" s="1035"/>
      <c r="E255" s="1035"/>
      <c r="F255" s="103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4"/>
      <c r="B256" s="1035"/>
      <c r="C256" s="1035"/>
      <c r="D256" s="1035"/>
      <c r="E256" s="1035"/>
      <c r="F256" s="103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4"/>
      <c r="B257" s="1035"/>
      <c r="C257" s="1035"/>
      <c r="D257" s="1035"/>
      <c r="E257" s="1035"/>
      <c r="F257" s="103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4"/>
      <c r="B258" s="1035"/>
      <c r="C258" s="1035"/>
      <c r="D258" s="1035"/>
      <c r="E258" s="1035"/>
      <c r="F258" s="103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4"/>
      <c r="B259" s="1035"/>
      <c r="C259" s="1035"/>
      <c r="D259" s="1035"/>
      <c r="E259" s="1035"/>
      <c r="F259" s="103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4"/>
      <c r="B260" s="1035"/>
      <c r="C260" s="1035"/>
      <c r="D260" s="1035"/>
      <c r="E260" s="1035"/>
      <c r="F260" s="103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4"/>
      <c r="B261" s="1035"/>
      <c r="C261" s="1035"/>
      <c r="D261" s="1035"/>
      <c r="E261" s="1035"/>
      <c r="F261" s="103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4"/>
      <c r="B262" s="1035"/>
      <c r="C262" s="1035"/>
      <c r="D262" s="1035"/>
      <c r="E262" s="1035"/>
      <c r="F262" s="103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4"/>
      <c r="B263" s="1035"/>
      <c r="C263" s="1035"/>
      <c r="D263" s="1035"/>
      <c r="E263" s="1035"/>
      <c r="F263" s="103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4"/>
      <c r="B264" s="1035"/>
      <c r="C264" s="1035"/>
      <c r="D264" s="1035"/>
      <c r="E264" s="1035"/>
      <c r="F264" s="103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4">
        <v>1</v>
      </c>
      <c r="B4" s="105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4">
        <v>2</v>
      </c>
      <c r="B5" s="105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4">
        <v>3</v>
      </c>
      <c r="B6" s="105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4">
        <v>4</v>
      </c>
      <c r="B7" s="105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4">
        <v>5</v>
      </c>
      <c r="B8" s="105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4">
        <v>6</v>
      </c>
      <c r="B9" s="105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4">
        <v>7</v>
      </c>
      <c r="B10" s="105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4">
        <v>8</v>
      </c>
      <c r="B11" s="105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4">
        <v>9</v>
      </c>
      <c r="B12" s="105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4">
        <v>10</v>
      </c>
      <c r="B13" s="105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4">
        <v>11</v>
      </c>
      <c r="B14" s="105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4">
        <v>12</v>
      </c>
      <c r="B15" s="105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4">
        <v>13</v>
      </c>
      <c r="B16" s="105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4">
        <v>14</v>
      </c>
      <c r="B17" s="105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4">
        <v>15</v>
      </c>
      <c r="B18" s="105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4">
        <v>16</v>
      </c>
      <c r="B19" s="105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4">
        <v>17</v>
      </c>
      <c r="B20" s="105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4">
        <v>18</v>
      </c>
      <c r="B21" s="105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4">
        <v>19</v>
      </c>
      <c r="B22" s="105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4">
        <v>20</v>
      </c>
      <c r="B23" s="105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4">
        <v>21</v>
      </c>
      <c r="B24" s="105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4">
        <v>22</v>
      </c>
      <c r="B25" s="105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4">
        <v>23</v>
      </c>
      <c r="B26" s="105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4">
        <v>24</v>
      </c>
      <c r="B27" s="105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4">
        <v>25</v>
      </c>
      <c r="B28" s="105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4">
        <v>26</v>
      </c>
      <c r="B29" s="105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4">
        <v>27</v>
      </c>
      <c r="B30" s="105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4">
        <v>28</v>
      </c>
      <c r="B31" s="105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4">
        <v>29</v>
      </c>
      <c r="B32" s="105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4">
        <v>30</v>
      </c>
      <c r="B33" s="105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4">
        <v>1</v>
      </c>
      <c r="B37" s="105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4">
        <v>2</v>
      </c>
      <c r="B38" s="105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4">
        <v>3</v>
      </c>
      <c r="B39" s="105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4">
        <v>4</v>
      </c>
      <c r="B40" s="105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4">
        <v>5</v>
      </c>
      <c r="B41" s="105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4">
        <v>6</v>
      </c>
      <c r="B42" s="105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4">
        <v>7</v>
      </c>
      <c r="B43" s="105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4">
        <v>8</v>
      </c>
      <c r="B44" s="105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4">
        <v>9</v>
      </c>
      <c r="B45" s="105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4">
        <v>10</v>
      </c>
      <c r="B46" s="105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4">
        <v>11</v>
      </c>
      <c r="B47" s="105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4">
        <v>12</v>
      </c>
      <c r="B48" s="105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4">
        <v>13</v>
      </c>
      <c r="B49" s="105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4">
        <v>14</v>
      </c>
      <c r="B50" s="105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4">
        <v>15</v>
      </c>
      <c r="B51" s="105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4">
        <v>16</v>
      </c>
      <c r="B52" s="105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4">
        <v>17</v>
      </c>
      <c r="B53" s="105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4">
        <v>18</v>
      </c>
      <c r="B54" s="105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4">
        <v>19</v>
      </c>
      <c r="B55" s="105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4">
        <v>20</v>
      </c>
      <c r="B56" s="105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4">
        <v>21</v>
      </c>
      <c r="B57" s="105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4">
        <v>22</v>
      </c>
      <c r="B58" s="105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4">
        <v>23</v>
      </c>
      <c r="B59" s="105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4">
        <v>24</v>
      </c>
      <c r="B60" s="105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4">
        <v>25</v>
      </c>
      <c r="B61" s="105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4">
        <v>26</v>
      </c>
      <c r="B62" s="105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4">
        <v>27</v>
      </c>
      <c r="B63" s="105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4">
        <v>28</v>
      </c>
      <c r="B64" s="105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4">
        <v>29</v>
      </c>
      <c r="B65" s="105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4">
        <v>30</v>
      </c>
      <c r="B66" s="105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4">
        <v>1</v>
      </c>
      <c r="B70" s="105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4">
        <v>2</v>
      </c>
      <c r="B71" s="105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4">
        <v>3</v>
      </c>
      <c r="B72" s="105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4">
        <v>4</v>
      </c>
      <c r="B73" s="105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4">
        <v>5</v>
      </c>
      <c r="B74" s="105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4">
        <v>6</v>
      </c>
      <c r="B75" s="105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4">
        <v>7</v>
      </c>
      <c r="B76" s="105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4">
        <v>8</v>
      </c>
      <c r="B77" s="105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4">
        <v>9</v>
      </c>
      <c r="B78" s="105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4">
        <v>10</v>
      </c>
      <c r="B79" s="105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4">
        <v>11</v>
      </c>
      <c r="B80" s="105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4">
        <v>12</v>
      </c>
      <c r="B81" s="105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4">
        <v>13</v>
      </c>
      <c r="B82" s="105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4">
        <v>14</v>
      </c>
      <c r="B83" s="105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4">
        <v>15</v>
      </c>
      <c r="B84" s="105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4">
        <v>16</v>
      </c>
      <c r="B85" s="105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4">
        <v>17</v>
      </c>
      <c r="B86" s="105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4">
        <v>18</v>
      </c>
      <c r="B87" s="105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4">
        <v>19</v>
      </c>
      <c r="B88" s="105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4">
        <v>20</v>
      </c>
      <c r="B89" s="105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4">
        <v>21</v>
      </c>
      <c r="B90" s="105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4">
        <v>22</v>
      </c>
      <c r="B91" s="105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4">
        <v>23</v>
      </c>
      <c r="B92" s="105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4">
        <v>24</v>
      </c>
      <c r="B93" s="105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4">
        <v>25</v>
      </c>
      <c r="B94" s="105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4">
        <v>26</v>
      </c>
      <c r="B95" s="105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4">
        <v>27</v>
      </c>
      <c r="B96" s="105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4">
        <v>28</v>
      </c>
      <c r="B97" s="105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4">
        <v>29</v>
      </c>
      <c r="B98" s="105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4">
        <v>30</v>
      </c>
      <c r="B99" s="105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4">
        <v>1</v>
      </c>
      <c r="B103" s="105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4">
        <v>2</v>
      </c>
      <c r="B104" s="105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4">
        <v>3</v>
      </c>
      <c r="B105" s="105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4">
        <v>4</v>
      </c>
      <c r="B106" s="105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4">
        <v>5</v>
      </c>
      <c r="B107" s="105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4">
        <v>6</v>
      </c>
      <c r="B108" s="105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4">
        <v>7</v>
      </c>
      <c r="B109" s="105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4">
        <v>8</v>
      </c>
      <c r="B110" s="105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4">
        <v>9</v>
      </c>
      <c r="B111" s="105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4">
        <v>10</v>
      </c>
      <c r="B112" s="105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4">
        <v>11</v>
      </c>
      <c r="B113" s="105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4">
        <v>12</v>
      </c>
      <c r="B114" s="105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4">
        <v>13</v>
      </c>
      <c r="B115" s="105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4">
        <v>14</v>
      </c>
      <c r="B116" s="105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4">
        <v>15</v>
      </c>
      <c r="B117" s="105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4">
        <v>16</v>
      </c>
      <c r="B118" s="105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4">
        <v>17</v>
      </c>
      <c r="B119" s="105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4">
        <v>18</v>
      </c>
      <c r="B120" s="105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4">
        <v>19</v>
      </c>
      <c r="B121" s="105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4">
        <v>20</v>
      </c>
      <c r="B122" s="105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4">
        <v>21</v>
      </c>
      <c r="B123" s="105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4">
        <v>22</v>
      </c>
      <c r="B124" s="105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4">
        <v>23</v>
      </c>
      <c r="B125" s="105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4">
        <v>24</v>
      </c>
      <c r="B126" s="105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4">
        <v>25</v>
      </c>
      <c r="B127" s="105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4">
        <v>26</v>
      </c>
      <c r="B128" s="105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4">
        <v>27</v>
      </c>
      <c r="B129" s="105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4">
        <v>28</v>
      </c>
      <c r="B130" s="105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4">
        <v>29</v>
      </c>
      <c r="B131" s="105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4">
        <v>30</v>
      </c>
      <c r="B132" s="105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4">
        <v>1</v>
      </c>
      <c r="B136" s="105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4">
        <v>2</v>
      </c>
      <c r="B137" s="105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4">
        <v>3</v>
      </c>
      <c r="B138" s="105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4">
        <v>4</v>
      </c>
      <c r="B139" s="105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4">
        <v>5</v>
      </c>
      <c r="B140" s="105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4">
        <v>6</v>
      </c>
      <c r="B141" s="105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4">
        <v>7</v>
      </c>
      <c r="B142" s="105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4">
        <v>8</v>
      </c>
      <c r="B143" s="105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4">
        <v>9</v>
      </c>
      <c r="B144" s="105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4">
        <v>10</v>
      </c>
      <c r="B145" s="105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4">
        <v>11</v>
      </c>
      <c r="B146" s="105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4">
        <v>12</v>
      </c>
      <c r="B147" s="105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4">
        <v>13</v>
      </c>
      <c r="B148" s="105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4">
        <v>14</v>
      </c>
      <c r="B149" s="105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4">
        <v>15</v>
      </c>
      <c r="B150" s="105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4">
        <v>16</v>
      </c>
      <c r="B151" s="105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4">
        <v>17</v>
      </c>
      <c r="B152" s="105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4">
        <v>18</v>
      </c>
      <c r="B153" s="105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4">
        <v>19</v>
      </c>
      <c r="B154" s="105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4">
        <v>20</v>
      </c>
      <c r="B155" s="105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4">
        <v>21</v>
      </c>
      <c r="B156" s="105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4">
        <v>22</v>
      </c>
      <c r="B157" s="105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4">
        <v>23</v>
      </c>
      <c r="B158" s="105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4">
        <v>24</v>
      </c>
      <c r="B159" s="105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4">
        <v>25</v>
      </c>
      <c r="B160" s="105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4">
        <v>26</v>
      </c>
      <c r="B161" s="105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4">
        <v>27</v>
      </c>
      <c r="B162" s="105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4">
        <v>28</v>
      </c>
      <c r="B163" s="105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4">
        <v>29</v>
      </c>
      <c r="B164" s="105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4">
        <v>30</v>
      </c>
      <c r="B165" s="105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4">
        <v>1</v>
      </c>
      <c r="B169" s="105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4">
        <v>2</v>
      </c>
      <c r="B170" s="105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4">
        <v>3</v>
      </c>
      <c r="B171" s="105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4">
        <v>4</v>
      </c>
      <c r="B172" s="105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4">
        <v>5</v>
      </c>
      <c r="B173" s="105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4">
        <v>6</v>
      </c>
      <c r="B174" s="105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4">
        <v>7</v>
      </c>
      <c r="B175" s="105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4">
        <v>8</v>
      </c>
      <c r="B176" s="105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4">
        <v>9</v>
      </c>
      <c r="B177" s="105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4">
        <v>10</v>
      </c>
      <c r="B178" s="105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4">
        <v>11</v>
      </c>
      <c r="B179" s="105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4">
        <v>12</v>
      </c>
      <c r="B180" s="105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4">
        <v>13</v>
      </c>
      <c r="B181" s="105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4">
        <v>14</v>
      </c>
      <c r="B182" s="105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4">
        <v>15</v>
      </c>
      <c r="B183" s="105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4">
        <v>16</v>
      </c>
      <c r="B184" s="105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4">
        <v>17</v>
      </c>
      <c r="B185" s="105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4">
        <v>18</v>
      </c>
      <c r="B186" s="105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4">
        <v>19</v>
      </c>
      <c r="B187" s="105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4">
        <v>20</v>
      </c>
      <c r="B188" s="105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4">
        <v>21</v>
      </c>
      <c r="B189" s="105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4">
        <v>22</v>
      </c>
      <c r="B190" s="105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4">
        <v>23</v>
      </c>
      <c r="B191" s="105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4">
        <v>24</v>
      </c>
      <c r="B192" s="105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4">
        <v>25</v>
      </c>
      <c r="B193" s="105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4">
        <v>26</v>
      </c>
      <c r="B194" s="105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4">
        <v>27</v>
      </c>
      <c r="B195" s="105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4">
        <v>28</v>
      </c>
      <c r="B196" s="105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4">
        <v>29</v>
      </c>
      <c r="B197" s="105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4">
        <v>30</v>
      </c>
      <c r="B198" s="105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4">
        <v>1</v>
      </c>
      <c r="B202" s="105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4">
        <v>2</v>
      </c>
      <c r="B203" s="105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4">
        <v>3</v>
      </c>
      <c r="B204" s="105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4">
        <v>4</v>
      </c>
      <c r="B205" s="105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4">
        <v>5</v>
      </c>
      <c r="B206" s="105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4">
        <v>6</v>
      </c>
      <c r="B207" s="105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4">
        <v>7</v>
      </c>
      <c r="B208" s="105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4">
        <v>8</v>
      </c>
      <c r="B209" s="105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4">
        <v>9</v>
      </c>
      <c r="B210" s="105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4">
        <v>10</v>
      </c>
      <c r="B211" s="105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4">
        <v>11</v>
      </c>
      <c r="B212" s="105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4">
        <v>12</v>
      </c>
      <c r="B213" s="105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4">
        <v>13</v>
      </c>
      <c r="B214" s="105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4">
        <v>14</v>
      </c>
      <c r="B215" s="105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4">
        <v>15</v>
      </c>
      <c r="B216" s="105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4">
        <v>16</v>
      </c>
      <c r="B217" s="105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4">
        <v>17</v>
      </c>
      <c r="B218" s="105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4">
        <v>18</v>
      </c>
      <c r="B219" s="105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4">
        <v>19</v>
      </c>
      <c r="B220" s="105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4">
        <v>20</v>
      </c>
      <c r="B221" s="105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4">
        <v>21</v>
      </c>
      <c r="B222" s="105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4">
        <v>22</v>
      </c>
      <c r="B223" s="105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4">
        <v>23</v>
      </c>
      <c r="B224" s="105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4">
        <v>24</v>
      </c>
      <c r="B225" s="105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4">
        <v>25</v>
      </c>
      <c r="B226" s="105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4">
        <v>26</v>
      </c>
      <c r="B227" s="105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4">
        <v>27</v>
      </c>
      <c r="B228" s="105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4">
        <v>28</v>
      </c>
      <c r="B229" s="105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4">
        <v>29</v>
      </c>
      <c r="B230" s="105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4">
        <v>30</v>
      </c>
      <c r="B231" s="105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4">
        <v>1</v>
      </c>
      <c r="B235" s="105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4">
        <v>2</v>
      </c>
      <c r="B236" s="105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4">
        <v>3</v>
      </c>
      <c r="B237" s="105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4">
        <v>4</v>
      </c>
      <c r="B238" s="105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4">
        <v>5</v>
      </c>
      <c r="B239" s="105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4">
        <v>6</v>
      </c>
      <c r="B240" s="105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4">
        <v>7</v>
      </c>
      <c r="B241" s="105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4">
        <v>8</v>
      </c>
      <c r="B242" s="105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4">
        <v>9</v>
      </c>
      <c r="B243" s="105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4">
        <v>10</v>
      </c>
      <c r="B244" s="105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4">
        <v>11</v>
      </c>
      <c r="B245" s="105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4">
        <v>12</v>
      </c>
      <c r="B246" s="105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4">
        <v>13</v>
      </c>
      <c r="B247" s="105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4">
        <v>14</v>
      </c>
      <c r="B248" s="105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4">
        <v>15</v>
      </c>
      <c r="B249" s="105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4">
        <v>16</v>
      </c>
      <c r="B250" s="105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4">
        <v>17</v>
      </c>
      <c r="B251" s="105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4">
        <v>18</v>
      </c>
      <c r="B252" s="105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4">
        <v>19</v>
      </c>
      <c r="B253" s="105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4">
        <v>20</v>
      </c>
      <c r="B254" s="105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4">
        <v>21</v>
      </c>
      <c r="B255" s="105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4">
        <v>22</v>
      </c>
      <c r="B256" s="105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4">
        <v>23</v>
      </c>
      <c r="B257" s="105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4">
        <v>24</v>
      </c>
      <c r="B258" s="105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4">
        <v>25</v>
      </c>
      <c r="B259" s="105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4">
        <v>26</v>
      </c>
      <c r="B260" s="105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4">
        <v>27</v>
      </c>
      <c r="B261" s="105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4">
        <v>28</v>
      </c>
      <c r="B262" s="105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4">
        <v>29</v>
      </c>
      <c r="B263" s="105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4">
        <v>30</v>
      </c>
      <c r="B264" s="105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4">
        <v>1</v>
      </c>
      <c r="B268" s="105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4">
        <v>2</v>
      </c>
      <c r="B269" s="105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4">
        <v>3</v>
      </c>
      <c r="B270" s="105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4">
        <v>4</v>
      </c>
      <c r="B271" s="105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4">
        <v>5</v>
      </c>
      <c r="B272" s="105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4">
        <v>6</v>
      </c>
      <c r="B273" s="105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4">
        <v>7</v>
      </c>
      <c r="B274" s="105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4">
        <v>8</v>
      </c>
      <c r="B275" s="105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4">
        <v>9</v>
      </c>
      <c r="B276" s="105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4">
        <v>10</v>
      </c>
      <c r="B277" s="105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4">
        <v>11</v>
      </c>
      <c r="B278" s="105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4">
        <v>12</v>
      </c>
      <c r="B279" s="105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4">
        <v>13</v>
      </c>
      <c r="B280" s="105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4">
        <v>14</v>
      </c>
      <c r="B281" s="105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4">
        <v>15</v>
      </c>
      <c r="B282" s="105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4">
        <v>16</v>
      </c>
      <c r="B283" s="105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4">
        <v>17</v>
      </c>
      <c r="B284" s="105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4">
        <v>18</v>
      </c>
      <c r="B285" s="105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4">
        <v>19</v>
      </c>
      <c r="B286" s="105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4">
        <v>20</v>
      </c>
      <c r="B287" s="105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4">
        <v>21</v>
      </c>
      <c r="B288" s="105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4">
        <v>22</v>
      </c>
      <c r="B289" s="105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4">
        <v>23</v>
      </c>
      <c r="B290" s="105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4">
        <v>24</v>
      </c>
      <c r="B291" s="105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4">
        <v>25</v>
      </c>
      <c r="B292" s="105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4">
        <v>26</v>
      </c>
      <c r="B293" s="105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4">
        <v>27</v>
      </c>
      <c r="B294" s="105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4">
        <v>28</v>
      </c>
      <c r="B295" s="105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4">
        <v>29</v>
      </c>
      <c r="B296" s="105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4">
        <v>30</v>
      </c>
      <c r="B297" s="105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4">
        <v>1</v>
      </c>
      <c r="B301" s="105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4">
        <v>2</v>
      </c>
      <c r="B302" s="105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4">
        <v>3</v>
      </c>
      <c r="B303" s="105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4">
        <v>4</v>
      </c>
      <c r="B304" s="105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4">
        <v>5</v>
      </c>
      <c r="B305" s="105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4">
        <v>6</v>
      </c>
      <c r="B306" s="105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4">
        <v>7</v>
      </c>
      <c r="B307" s="105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4">
        <v>8</v>
      </c>
      <c r="B308" s="105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4">
        <v>9</v>
      </c>
      <c r="B309" s="105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4">
        <v>10</v>
      </c>
      <c r="B310" s="105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4">
        <v>11</v>
      </c>
      <c r="B311" s="105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4">
        <v>12</v>
      </c>
      <c r="B312" s="105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4">
        <v>13</v>
      </c>
      <c r="B313" s="105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4">
        <v>14</v>
      </c>
      <c r="B314" s="105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4">
        <v>15</v>
      </c>
      <c r="B315" s="105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4">
        <v>16</v>
      </c>
      <c r="B316" s="105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4">
        <v>17</v>
      </c>
      <c r="B317" s="105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4">
        <v>18</v>
      </c>
      <c r="B318" s="105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4">
        <v>19</v>
      </c>
      <c r="B319" s="105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4">
        <v>20</v>
      </c>
      <c r="B320" s="105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4">
        <v>21</v>
      </c>
      <c r="B321" s="105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4">
        <v>22</v>
      </c>
      <c r="B322" s="105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4">
        <v>23</v>
      </c>
      <c r="B323" s="105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4">
        <v>24</v>
      </c>
      <c r="B324" s="105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4">
        <v>25</v>
      </c>
      <c r="B325" s="105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4">
        <v>26</v>
      </c>
      <c r="B326" s="105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4">
        <v>27</v>
      </c>
      <c r="B327" s="105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4">
        <v>28</v>
      </c>
      <c r="B328" s="105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4">
        <v>29</v>
      </c>
      <c r="B329" s="105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4">
        <v>30</v>
      </c>
      <c r="B330" s="105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4">
        <v>1</v>
      </c>
      <c r="B334" s="105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4">
        <v>2</v>
      </c>
      <c r="B335" s="105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4">
        <v>3</v>
      </c>
      <c r="B336" s="105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4">
        <v>4</v>
      </c>
      <c r="B337" s="105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4">
        <v>5</v>
      </c>
      <c r="B338" s="105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4">
        <v>6</v>
      </c>
      <c r="B339" s="105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4">
        <v>7</v>
      </c>
      <c r="B340" s="105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4">
        <v>8</v>
      </c>
      <c r="B341" s="105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4">
        <v>9</v>
      </c>
      <c r="B342" s="105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4">
        <v>10</v>
      </c>
      <c r="B343" s="105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4">
        <v>11</v>
      </c>
      <c r="B344" s="105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4">
        <v>12</v>
      </c>
      <c r="B345" s="105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4">
        <v>13</v>
      </c>
      <c r="B346" s="105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4">
        <v>14</v>
      </c>
      <c r="B347" s="105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4">
        <v>15</v>
      </c>
      <c r="B348" s="105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4">
        <v>16</v>
      </c>
      <c r="B349" s="105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4">
        <v>17</v>
      </c>
      <c r="B350" s="105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4">
        <v>18</v>
      </c>
      <c r="B351" s="105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4">
        <v>19</v>
      </c>
      <c r="B352" s="105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4">
        <v>20</v>
      </c>
      <c r="B353" s="105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4">
        <v>21</v>
      </c>
      <c r="B354" s="105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4">
        <v>22</v>
      </c>
      <c r="B355" s="105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4">
        <v>23</v>
      </c>
      <c r="B356" s="105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4">
        <v>24</v>
      </c>
      <c r="B357" s="105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4">
        <v>25</v>
      </c>
      <c r="B358" s="105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4">
        <v>26</v>
      </c>
      <c r="B359" s="105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4">
        <v>27</v>
      </c>
      <c r="B360" s="105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4">
        <v>28</v>
      </c>
      <c r="B361" s="105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4">
        <v>29</v>
      </c>
      <c r="B362" s="105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4">
        <v>30</v>
      </c>
      <c r="B363" s="105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4">
        <v>1</v>
      </c>
      <c r="B367" s="105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4">
        <v>2</v>
      </c>
      <c r="B368" s="105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4">
        <v>3</v>
      </c>
      <c r="B369" s="105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4">
        <v>4</v>
      </c>
      <c r="B370" s="105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4">
        <v>5</v>
      </c>
      <c r="B371" s="105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4">
        <v>6</v>
      </c>
      <c r="B372" s="105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4">
        <v>7</v>
      </c>
      <c r="B373" s="105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4">
        <v>8</v>
      </c>
      <c r="B374" s="105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4">
        <v>9</v>
      </c>
      <c r="B375" s="105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4">
        <v>10</v>
      </c>
      <c r="B376" s="105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4">
        <v>11</v>
      </c>
      <c r="B377" s="105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4">
        <v>12</v>
      </c>
      <c r="B378" s="105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4">
        <v>13</v>
      </c>
      <c r="B379" s="105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4">
        <v>14</v>
      </c>
      <c r="B380" s="105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4">
        <v>15</v>
      </c>
      <c r="B381" s="105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4">
        <v>16</v>
      </c>
      <c r="B382" s="105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4">
        <v>17</v>
      </c>
      <c r="B383" s="105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4">
        <v>18</v>
      </c>
      <c r="B384" s="105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4">
        <v>19</v>
      </c>
      <c r="B385" s="105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4">
        <v>20</v>
      </c>
      <c r="B386" s="105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4">
        <v>21</v>
      </c>
      <c r="B387" s="105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4">
        <v>22</v>
      </c>
      <c r="B388" s="105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4">
        <v>23</v>
      </c>
      <c r="B389" s="105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4">
        <v>24</v>
      </c>
      <c r="B390" s="105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4">
        <v>25</v>
      </c>
      <c r="B391" s="105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4">
        <v>26</v>
      </c>
      <c r="B392" s="105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4">
        <v>27</v>
      </c>
      <c r="B393" s="105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4">
        <v>28</v>
      </c>
      <c r="B394" s="105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4">
        <v>29</v>
      </c>
      <c r="B395" s="105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4">
        <v>30</v>
      </c>
      <c r="B396" s="105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4">
        <v>1</v>
      </c>
      <c r="B400" s="105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4">
        <v>2</v>
      </c>
      <c r="B401" s="105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4">
        <v>3</v>
      </c>
      <c r="B402" s="105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4">
        <v>4</v>
      </c>
      <c r="B403" s="105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4">
        <v>5</v>
      </c>
      <c r="B404" s="105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4">
        <v>6</v>
      </c>
      <c r="B405" s="105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4">
        <v>7</v>
      </c>
      <c r="B406" s="105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4">
        <v>8</v>
      </c>
      <c r="B407" s="105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4">
        <v>9</v>
      </c>
      <c r="B408" s="105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4">
        <v>10</v>
      </c>
      <c r="B409" s="105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4">
        <v>11</v>
      </c>
      <c r="B410" s="105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4">
        <v>12</v>
      </c>
      <c r="B411" s="105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4">
        <v>13</v>
      </c>
      <c r="B412" s="105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4">
        <v>14</v>
      </c>
      <c r="B413" s="105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4">
        <v>15</v>
      </c>
      <c r="B414" s="105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4">
        <v>16</v>
      </c>
      <c r="B415" s="105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4">
        <v>17</v>
      </c>
      <c r="B416" s="105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4">
        <v>18</v>
      </c>
      <c r="B417" s="105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4">
        <v>19</v>
      </c>
      <c r="B418" s="105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4">
        <v>20</v>
      </c>
      <c r="B419" s="105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4">
        <v>21</v>
      </c>
      <c r="B420" s="105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4">
        <v>22</v>
      </c>
      <c r="B421" s="105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4">
        <v>23</v>
      </c>
      <c r="B422" s="105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4">
        <v>24</v>
      </c>
      <c r="B423" s="105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4">
        <v>25</v>
      </c>
      <c r="B424" s="105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4">
        <v>26</v>
      </c>
      <c r="B425" s="105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4">
        <v>27</v>
      </c>
      <c r="B426" s="105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4">
        <v>28</v>
      </c>
      <c r="B427" s="105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4">
        <v>29</v>
      </c>
      <c r="B428" s="105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4">
        <v>30</v>
      </c>
      <c r="B429" s="105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4">
        <v>1</v>
      </c>
      <c r="B433" s="105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4">
        <v>2</v>
      </c>
      <c r="B434" s="105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4">
        <v>3</v>
      </c>
      <c r="B435" s="105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4">
        <v>4</v>
      </c>
      <c r="B436" s="105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4">
        <v>5</v>
      </c>
      <c r="B437" s="105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4">
        <v>6</v>
      </c>
      <c r="B438" s="105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4">
        <v>7</v>
      </c>
      <c r="B439" s="105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4">
        <v>8</v>
      </c>
      <c r="B440" s="105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4">
        <v>9</v>
      </c>
      <c r="B441" s="105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4">
        <v>10</v>
      </c>
      <c r="B442" s="105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4">
        <v>11</v>
      </c>
      <c r="B443" s="105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4">
        <v>12</v>
      </c>
      <c r="B444" s="105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4">
        <v>13</v>
      </c>
      <c r="B445" s="105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4">
        <v>14</v>
      </c>
      <c r="B446" s="105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4">
        <v>15</v>
      </c>
      <c r="B447" s="105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4">
        <v>16</v>
      </c>
      <c r="B448" s="105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4">
        <v>17</v>
      </c>
      <c r="B449" s="105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4">
        <v>18</v>
      </c>
      <c r="B450" s="105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4">
        <v>19</v>
      </c>
      <c r="B451" s="105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4">
        <v>20</v>
      </c>
      <c r="B452" s="105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4">
        <v>21</v>
      </c>
      <c r="B453" s="105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4">
        <v>22</v>
      </c>
      <c r="B454" s="105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4">
        <v>23</v>
      </c>
      <c r="B455" s="105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4">
        <v>24</v>
      </c>
      <c r="B456" s="105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4">
        <v>25</v>
      </c>
      <c r="B457" s="105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4">
        <v>26</v>
      </c>
      <c r="B458" s="105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4">
        <v>27</v>
      </c>
      <c r="B459" s="105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4">
        <v>28</v>
      </c>
      <c r="B460" s="105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4">
        <v>29</v>
      </c>
      <c r="B461" s="105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4">
        <v>30</v>
      </c>
      <c r="B462" s="105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4">
        <v>1</v>
      </c>
      <c r="B466" s="105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4">
        <v>2</v>
      </c>
      <c r="B467" s="105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4">
        <v>3</v>
      </c>
      <c r="B468" s="105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4">
        <v>4</v>
      </c>
      <c r="B469" s="105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4">
        <v>5</v>
      </c>
      <c r="B470" s="105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4">
        <v>6</v>
      </c>
      <c r="B471" s="105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4">
        <v>7</v>
      </c>
      <c r="B472" s="105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4">
        <v>8</v>
      </c>
      <c r="B473" s="105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4">
        <v>9</v>
      </c>
      <c r="B474" s="105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4">
        <v>10</v>
      </c>
      <c r="B475" s="105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4">
        <v>11</v>
      </c>
      <c r="B476" s="105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4">
        <v>12</v>
      </c>
      <c r="B477" s="105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4">
        <v>13</v>
      </c>
      <c r="B478" s="105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4">
        <v>14</v>
      </c>
      <c r="B479" s="105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4">
        <v>15</v>
      </c>
      <c r="B480" s="105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4">
        <v>16</v>
      </c>
      <c r="B481" s="105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4">
        <v>17</v>
      </c>
      <c r="B482" s="105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4">
        <v>18</v>
      </c>
      <c r="B483" s="105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4">
        <v>19</v>
      </c>
      <c r="B484" s="105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4">
        <v>20</v>
      </c>
      <c r="B485" s="105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4">
        <v>21</v>
      </c>
      <c r="B486" s="105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4">
        <v>22</v>
      </c>
      <c r="B487" s="105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4">
        <v>23</v>
      </c>
      <c r="B488" s="105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4">
        <v>24</v>
      </c>
      <c r="B489" s="105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4">
        <v>25</v>
      </c>
      <c r="B490" s="105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4">
        <v>26</v>
      </c>
      <c r="B491" s="105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4">
        <v>27</v>
      </c>
      <c r="B492" s="105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4">
        <v>28</v>
      </c>
      <c r="B493" s="105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4">
        <v>29</v>
      </c>
      <c r="B494" s="105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4">
        <v>30</v>
      </c>
      <c r="B495" s="105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4">
        <v>1</v>
      </c>
      <c r="B499" s="105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4">
        <v>2</v>
      </c>
      <c r="B500" s="105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4">
        <v>3</v>
      </c>
      <c r="B501" s="105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4">
        <v>4</v>
      </c>
      <c r="B502" s="105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4">
        <v>5</v>
      </c>
      <c r="B503" s="105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4">
        <v>6</v>
      </c>
      <c r="B504" s="105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4">
        <v>7</v>
      </c>
      <c r="B505" s="105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4">
        <v>8</v>
      </c>
      <c r="B506" s="105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4">
        <v>9</v>
      </c>
      <c r="B507" s="105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4">
        <v>10</v>
      </c>
      <c r="B508" s="105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4">
        <v>11</v>
      </c>
      <c r="B509" s="105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4">
        <v>12</v>
      </c>
      <c r="B510" s="105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4">
        <v>13</v>
      </c>
      <c r="B511" s="105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4">
        <v>14</v>
      </c>
      <c r="B512" s="105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4">
        <v>15</v>
      </c>
      <c r="B513" s="105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4">
        <v>16</v>
      </c>
      <c r="B514" s="105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4">
        <v>17</v>
      </c>
      <c r="B515" s="105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4">
        <v>18</v>
      </c>
      <c r="B516" s="105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4">
        <v>19</v>
      </c>
      <c r="B517" s="105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4">
        <v>20</v>
      </c>
      <c r="B518" s="105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4">
        <v>21</v>
      </c>
      <c r="B519" s="105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4">
        <v>22</v>
      </c>
      <c r="B520" s="105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4">
        <v>23</v>
      </c>
      <c r="B521" s="105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4">
        <v>24</v>
      </c>
      <c r="B522" s="105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4">
        <v>25</v>
      </c>
      <c r="B523" s="105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4">
        <v>26</v>
      </c>
      <c r="B524" s="105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4">
        <v>27</v>
      </c>
      <c r="B525" s="105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4">
        <v>28</v>
      </c>
      <c r="B526" s="105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4">
        <v>29</v>
      </c>
      <c r="B527" s="105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4">
        <v>30</v>
      </c>
      <c r="B528" s="105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4">
        <v>1</v>
      </c>
      <c r="B532" s="105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4">
        <v>2</v>
      </c>
      <c r="B533" s="105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4">
        <v>3</v>
      </c>
      <c r="B534" s="105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4">
        <v>4</v>
      </c>
      <c r="B535" s="105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4">
        <v>5</v>
      </c>
      <c r="B536" s="105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4">
        <v>6</v>
      </c>
      <c r="B537" s="105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4">
        <v>7</v>
      </c>
      <c r="B538" s="105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4">
        <v>8</v>
      </c>
      <c r="B539" s="105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4">
        <v>9</v>
      </c>
      <c r="B540" s="105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4">
        <v>10</v>
      </c>
      <c r="B541" s="105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4">
        <v>11</v>
      </c>
      <c r="B542" s="105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4">
        <v>12</v>
      </c>
      <c r="B543" s="105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4">
        <v>13</v>
      </c>
      <c r="B544" s="105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4">
        <v>14</v>
      </c>
      <c r="B545" s="105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4">
        <v>15</v>
      </c>
      <c r="B546" s="105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4">
        <v>16</v>
      </c>
      <c r="B547" s="105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4">
        <v>17</v>
      </c>
      <c r="B548" s="105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4">
        <v>18</v>
      </c>
      <c r="B549" s="105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4">
        <v>19</v>
      </c>
      <c r="B550" s="105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4">
        <v>20</v>
      </c>
      <c r="B551" s="105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4">
        <v>21</v>
      </c>
      <c r="B552" s="105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4">
        <v>22</v>
      </c>
      <c r="B553" s="105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4">
        <v>23</v>
      </c>
      <c r="B554" s="105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4">
        <v>24</v>
      </c>
      <c r="B555" s="105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4">
        <v>25</v>
      </c>
      <c r="B556" s="105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4">
        <v>26</v>
      </c>
      <c r="B557" s="105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4">
        <v>27</v>
      </c>
      <c r="B558" s="105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4">
        <v>28</v>
      </c>
      <c r="B559" s="105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4">
        <v>29</v>
      </c>
      <c r="B560" s="105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4">
        <v>30</v>
      </c>
      <c r="B561" s="105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4">
        <v>1</v>
      </c>
      <c r="B565" s="105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4">
        <v>2</v>
      </c>
      <c r="B566" s="105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4">
        <v>3</v>
      </c>
      <c r="B567" s="105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4">
        <v>4</v>
      </c>
      <c r="B568" s="105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4">
        <v>5</v>
      </c>
      <c r="B569" s="105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4">
        <v>6</v>
      </c>
      <c r="B570" s="105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4">
        <v>7</v>
      </c>
      <c r="B571" s="105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4">
        <v>8</v>
      </c>
      <c r="B572" s="105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4">
        <v>9</v>
      </c>
      <c r="B573" s="105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4">
        <v>10</v>
      </c>
      <c r="B574" s="105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4">
        <v>11</v>
      </c>
      <c r="B575" s="105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4">
        <v>12</v>
      </c>
      <c r="B576" s="105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4">
        <v>13</v>
      </c>
      <c r="B577" s="105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4">
        <v>14</v>
      </c>
      <c r="B578" s="105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4">
        <v>15</v>
      </c>
      <c r="B579" s="105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4">
        <v>16</v>
      </c>
      <c r="B580" s="105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4">
        <v>17</v>
      </c>
      <c r="B581" s="105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4">
        <v>18</v>
      </c>
      <c r="B582" s="105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4">
        <v>19</v>
      </c>
      <c r="B583" s="105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4">
        <v>20</v>
      </c>
      <c r="B584" s="105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4">
        <v>21</v>
      </c>
      <c r="B585" s="105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4">
        <v>22</v>
      </c>
      <c r="B586" s="105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4">
        <v>23</v>
      </c>
      <c r="B587" s="105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4">
        <v>24</v>
      </c>
      <c r="B588" s="105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4">
        <v>25</v>
      </c>
      <c r="B589" s="105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4">
        <v>26</v>
      </c>
      <c r="B590" s="105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4">
        <v>27</v>
      </c>
      <c r="B591" s="105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4">
        <v>28</v>
      </c>
      <c r="B592" s="105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4">
        <v>29</v>
      </c>
      <c r="B593" s="105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4">
        <v>30</v>
      </c>
      <c r="B594" s="105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4">
        <v>1</v>
      </c>
      <c r="B598" s="105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4">
        <v>2</v>
      </c>
      <c r="B599" s="105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4">
        <v>3</v>
      </c>
      <c r="B600" s="105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4">
        <v>4</v>
      </c>
      <c r="B601" s="105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4">
        <v>5</v>
      </c>
      <c r="B602" s="105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4">
        <v>6</v>
      </c>
      <c r="B603" s="105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4">
        <v>7</v>
      </c>
      <c r="B604" s="105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4">
        <v>8</v>
      </c>
      <c r="B605" s="105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4">
        <v>9</v>
      </c>
      <c r="B606" s="105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4">
        <v>10</v>
      </c>
      <c r="B607" s="105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4">
        <v>11</v>
      </c>
      <c r="B608" s="105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4">
        <v>12</v>
      </c>
      <c r="B609" s="105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4">
        <v>13</v>
      </c>
      <c r="B610" s="105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4">
        <v>14</v>
      </c>
      <c r="B611" s="105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4">
        <v>15</v>
      </c>
      <c r="B612" s="105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4">
        <v>16</v>
      </c>
      <c r="B613" s="105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4">
        <v>17</v>
      </c>
      <c r="B614" s="105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4">
        <v>18</v>
      </c>
      <c r="B615" s="105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4">
        <v>19</v>
      </c>
      <c r="B616" s="105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4">
        <v>20</v>
      </c>
      <c r="B617" s="105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4">
        <v>21</v>
      </c>
      <c r="B618" s="105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4">
        <v>22</v>
      </c>
      <c r="B619" s="105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4">
        <v>23</v>
      </c>
      <c r="B620" s="105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4">
        <v>24</v>
      </c>
      <c r="B621" s="105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4">
        <v>25</v>
      </c>
      <c r="B622" s="105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4">
        <v>26</v>
      </c>
      <c r="B623" s="105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4">
        <v>27</v>
      </c>
      <c r="B624" s="105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4">
        <v>28</v>
      </c>
      <c r="B625" s="105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4">
        <v>29</v>
      </c>
      <c r="B626" s="105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4">
        <v>30</v>
      </c>
      <c r="B627" s="105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4">
        <v>1</v>
      </c>
      <c r="B631" s="105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4">
        <v>2</v>
      </c>
      <c r="B632" s="105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4">
        <v>3</v>
      </c>
      <c r="B633" s="105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4">
        <v>4</v>
      </c>
      <c r="B634" s="105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4">
        <v>5</v>
      </c>
      <c r="B635" s="105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4">
        <v>6</v>
      </c>
      <c r="B636" s="105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4">
        <v>7</v>
      </c>
      <c r="B637" s="105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4">
        <v>8</v>
      </c>
      <c r="B638" s="105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4">
        <v>9</v>
      </c>
      <c r="B639" s="105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4">
        <v>10</v>
      </c>
      <c r="B640" s="105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4">
        <v>11</v>
      </c>
      <c r="B641" s="105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4">
        <v>12</v>
      </c>
      <c r="B642" s="105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4">
        <v>13</v>
      </c>
      <c r="B643" s="105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4">
        <v>14</v>
      </c>
      <c r="B644" s="105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4">
        <v>15</v>
      </c>
      <c r="B645" s="105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4">
        <v>16</v>
      </c>
      <c r="B646" s="105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4">
        <v>17</v>
      </c>
      <c r="B647" s="105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4">
        <v>18</v>
      </c>
      <c r="B648" s="105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4">
        <v>19</v>
      </c>
      <c r="B649" s="105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4">
        <v>20</v>
      </c>
      <c r="B650" s="105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4">
        <v>21</v>
      </c>
      <c r="B651" s="105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4">
        <v>22</v>
      </c>
      <c r="B652" s="105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4">
        <v>23</v>
      </c>
      <c r="B653" s="105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4">
        <v>24</v>
      </c>
      <c r="B654" s="105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4">
        <v>25</v>
      </c>
      <c r="B655" s="105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4">
        <v>26</v>
      </c>
      <c r="B656" s="105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4">
        <v>27</v>
      </c>
      <c r="B657" s="105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4">
        <v>28</v>
      </c>
      <c r="B658" s="105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4">
        <v>29</v>
      </c>
      <c r="B659" s="105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4">
        <v>30</v>
      </c>
      <c r="B660" s="105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4">
        <v>1</v>
      </c>
      <c r="B664" s="105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4">
        <v>2</v>
      </c>
      <c r="B665" s="105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4">
        <v>3</v>
      </c>
      <c r="B666" s="105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4">
        <v>4</v>
      </c>
      <c r="B667" s="105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4">
        <v>5</v>
      </c>
      <c r="B668" s="105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4">
        <v>6</v>
      </c>
      <c r="B669" s="105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4">
        <v>7</v>
      </c>
      <c r="B670" s="105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4">
        <v>8</v>
      </c>
      <c r="B671" s="105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4">
        <v>9</v>
      </c>
      <c r="B672" s="105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4">
        <v>10</v>
      </c>
      <c r="B673" s="105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4">
        <v>11</v>
      </c>
      <c r="B674" s="105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4">
        <v>12</v>
      </c>
      <c r="B675" s="105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4">
        <v>13</v>
      </c>
      <c r="B676" s="105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4">
        <v>14</v>
      </c>
      <c r="B677" s="105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4">
        <v>15</v>
      </c>
      <c r="B678" s="105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4">
        <v>16</v>
      </c>
      <c r="B679" s="105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4">
        <v>17</v>
      </c>
      <c r="B680" s="105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4">
        <v>18</v>
      </c>
      <c r="B681" s="105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4">
        <v>19</v>
      </c>
      <c r="B682" s="105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4">
        <v>20</v>
      </c>
      <c r="B683" s="105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4">
        <v>21</v>
      </c>
      <c r="B684" s="105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4">
        <v>22</v>
      </c>
      <c r="B685" s="105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4">
        <v>23</v>
      </c>
      <c r="B686" s="105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4">
        <v>24</v>
      </c>
      <c r="B687" s="105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4">
        <v>25</v>
      </c>
      <c r="B688" s="105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4">
        <v>26</v>
      </c>
      <c r="B689" s="105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4">
        <v>27</v>
      </c>
      <c r="B690" s="105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4">
        <v>28</v>
      </c>
      <c r="B691" s="105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4">
        <v>29</v>
      </c>
      <c r="B692" s="105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4">
        <v>30</v>
      </c>
      <c r="B693" s="105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4">
        <v>1</v>
      </c>
      <c r="B697" s="105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4">
        <v>2</v>
      </c>
      <c r="B698" s="105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4">
        <v>3</v>
      </c>
      <c r="B699" s="105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4">
        <v>4</v>
      </c>
      <c r="B700" s="105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4">
        <v>5</v>
      </c>
      <c r="B701" s="105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4">
        <v>6</v>
      </c>
      <c r="B702" s="105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4">
        <v>7</v>
      </c>
      <c r="B703" s="105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4">
        <v>8</v>
      </c>
      <c r="B704" s="105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4">
        <v>9</v>
      </c>
      <c r="B705" s="105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4">
        <v>10</v>
      </c>
      <c r="B706" s="105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4">
        <v>11</v>
      </c>
      <c r="B707" s="105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4">
        <v>12</v>
      </c>
      <c r="B708" s="105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4">
        <v>13</v>
      </c>
      <c r="B709" s="105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4">
        <v>14</v>
      </c>
      <c r="B710" s="105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4">
        <v>15</v>
      </c>
      <c r="B711" s="105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4">
        <v>16</v>
      </c>
      <c r="B712" s="105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4">
        <v>17</v>
      </c>
      <c r="B713" s="105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4">
        <v>18</v>
      </c>
      <c r="B714" s="105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4">
        <v>19</v>
      </c>
      <c r="B715" s="105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4">
        <v>20</v>
      </c>
      <c r="B716" s="105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4">
        <v>21</v>
      </c>
      <c r="B717" s="105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4">
        <v>22</v>
      </c>
      <c r="B718" s="105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4">
        <v>23</v>
      </c>
      <c r="B719" s="105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4">
        <v>24</v>
      </c>
      <c r="B720" s="105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4">
        <v>25</v>
      </c>
      <c r="B721" s="105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4">
        <v>26</v>
      </c>
      <c r="B722" s="105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4">
        <v>27</v>
      </c>
      <c r="B723" s="105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4">
        <v>28</v>
      </c>
      <c r="B724" s="105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4">
        <v>29</v>
      </c>
      <c r="B725" s="105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4">
        <v>30</v>
      </c>
      <c r="B726" s="105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4">
        <v>1</v>
      </c>
      <c r="B730" s="105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4">
        <v>2</v>
      </c>
      <c r="B731" s="105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4">
        <v>3</v>
      </c>
      <c r="B732" s="105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4">
        <v>4</v>
      </c>
      <c r="B733" s="105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4">
        <v>5</v>
      </c>
      <c r="B734" s="105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4">
        <v>6</v>
      </c>
      <c r="B735" s="105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4">
        <v>7</v>
      </c>
      <c r="B736" s="105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4">
        <v>8</v>
      </c>
      <c r="B737" s="105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4">
        <v>9</v>
      </c>
      <c r="B738" s="105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4">
        <v>10</v>
      </c>
      <c r="B739" s="105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4">
        <v>11</v>
      </c>
      <c r="B740" s="105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4">
        <v>12</v>
      </c>
      <c r="B741" s="105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4">
        <v>13</v>
      </c>
      <c r="B742" s="105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4">
        <v>14</v>
      </c>
      <c r="B743" s="105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4">
        <v>15</v>
      </c>
      <c r="B744" s="105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4">
        <v>16</v>
      </c>
      <c r="B745" s="105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4">
        <v>17</v>
      </c>
      <c r="B746" s="105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4">
        <v>18</v>
      </c>
      <c r="B747" s="105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4">
        <v>19</v>
      </c>
      <c r="B748" s="105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4">
        <v>20</v>
      </c>
      <c r="B749" s="105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4">
        <v>21</v>
      </c>
      <c r="B750" s="105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4">
        <v>22</v>
      </c>
      <c r="B751" s="105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4">
        <v>23</v>
      </c>
      <c r="B752" s="105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4">
        <v>24</v>
      </c>
      <c r="B753" s="105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4">
        <v>25</v>
      </c>
      <c r="B754" s="105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4">
        <v>26</v>
      </c>
      <c r="B755" s="105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4">
        <v>27</v>
      </c>
      <c r="B756" s="105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4">
        <v>28</v>
      </c>
      <c r="B757" s="105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4">
        <v>29</v>
      </c>
      <c r="B758" s="105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4">
        <v>30</v>
      </c>
      <c r="B759" s="105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4">
        <v>1</v>
      </c>
      <c r="B763" s="105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4">
        <v>2</v>
      </c>
      <c r="B764" s="105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4">
        <v>3</v>
      </c>
      <c r="B765" s="105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4">
        <v>4</v>
      </c>
      <c r="B766" s="105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4">
        <v>5</v>
      </c>
      <c r="B767" s="105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4">
        <v>6</v>
      </c>
      <c r="B768" s="105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4">
        <v>7</v>
      </c>
      <c r="B769" s="105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4">
        <v>8</v>
      </c>
      <c r="B770" s="105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4">
        <v>9</v>
      </c>
      <c r="B771" s="105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4">
        <v>10</v>
      </c>
      <c r="B772" s="105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4">
        <v>11</v>
      </c>
      <c r="B773" s="105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4">
        <v>12</v>
      </c>
      <c r="B774" s="105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4">
        <v>13</v>
      </c>
      <c r="B775" s="105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4">
        <v>14</v>
      </c>
      <c r="B776" s="105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4">
        <v>15</v>
      </c>
      <c r="B777" s="105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4">
        <v>16</v>
      </c>
      <c r="B778" s="105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4">
        <v>17</v>
      </c>
      <c r="B779" s="105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4">
        <v>18</v>
      </c>
      <c r="B780" s="105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4">
        <v>19</v>
      </c>
      <c r="B781" s="105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4">
        <v>20</v>
      </c>
      <c r="B782" s="105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4">
        <v>21</v>
      </c>
      <c r="B783" s="105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4">
        <v>22</v>
      </c>
      <c r="B784" s="105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4">
        <v>23</v>
      </c>
      <c r="B785" s="105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4">
        <v>24</v>
      </c>
      <c r="B786" s="105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4">
        <v>25</v>
      </c>
      <c r="B787" s="105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4">
        <v>26</v>
      </c>
      <c r="B788" s="105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4">
        <v>27</v>
      </c>
      <c r="B789" s="105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4">
        <v>28</v>
      </c>
      <c r="B790" s="105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4">
        <v>29</v>
      </c>
      <c r="B791" s="105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4">
        <v>30</v>
      </c>
      <c r="B792" s="105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4">
        <v>1</v>
      </c>
      <c r="B796" s="105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4">
        <v>2</v>
      </c>
      <c r="B797" s="105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4">
        <v>3</v>
      </c>
      <c r="B798" s="105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4">
        <v>4</v>
      </c>
      <c r="B799" s="105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4">
        <v>5</v>
      </c>
      <c r="B800" s="105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4">
        <v>6</v>
      </c>
      <c r="B801" s="105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4">
        <v>7</v>
      </c>
      <c r="B802" s="105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4">
        <v>8</v>
      </c>
      <c r="B803" s="105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4">
        <v>9</v>
      </c>
      <c r="B804" s="105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4">
        <v>10</v>
      </c>
      <c r="B805" s="105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4">
        <v>11</v>
      </c>
      <c r="B806" s="105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4">
        <v>12</v>
      </c>
      <c r="B807" s="105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4">
        <v>13</v>
      </c>
      <c r="B808" s="105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4">
        <v>14</v>
      </c>
      <c r="B809" s="105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4">
        <v>15</v>
      </c>
      <c r="B810" s="105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4">
        <v>16</v>
      </c>
      <c r="B811" s="105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4">
        <v>17</v>
      </c>
      <c r="B812" s="105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4">
        <v>18</v>
      </c>
      <c r="B813" s="105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4">
        <v>19</v>
      </c>
      <c r="B814" s="105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4">
        <v>20</v>
      </c>
      <c r="B815" s="105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4">
        <v>21</v>
      </c>
      <c r="B816" s="105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4">
        <v>22</v>
      </c>
      <c r="B817" s="105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4">
        <v>23</v>
      </c>
      <c r="B818" s="105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4">
        <v>24</v>
      </c>
      <c r="B819" s="105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4">
        <v>25</v>
      </c>
      <c r="B820" s="105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4">
        <v>26</v>
      </c>
      <c r="B821" s="105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4">
        <v>27</v>
      </c>
      <c r="B822" s="105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4">
        <v>28</v>
      </c>
      <c r="B823" s="105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4">
        <v>29</v>
      </c>
      <c r="B824" s="105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4">
        <v>30</v>
      </c>
      <c r="B825" s="105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4">
        <v>1</v>
      </c>
      <c r="B829" s="105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4">
        <v>2</v>
      </c>
      <c r="B830" s="105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4">
        <v>3</v>
      </c>
      <c r="B831" s="105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4">
        <v>4</v>
      </c>
      <c r="B832" s="105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4">
        <v>5</v>
      </c>
      <c r="B833" s="105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4">
        <v>6</v>
      </c>
      <c r="B834" s="105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4">
        <v>7</v>
      </c>
      <c r="B835" s="105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4">
        <v>8</v>
      </c>
      <c r="B836" s="105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4">
        <v>9</v>
      </c>
      <c r="B837" s="105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4">
        <v>10</v>
      </c>
      <c r="B838" s="105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4">
        <v>11</v>
      </c>
      <c r="B839" s="105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4">
        <v>12</v>
      </c>
      <c r="B840" s="105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4">
        <v>13</v>
      </c>
      <c r="B841" s="105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4">
        <v>14</v>
      </c>
      <c r="B842" s="105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4">
        <v>15</v>
      </c>
      <c r="B843" s="105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4">
        <v>16</v>
      </c>
      <c r="B844" s="105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4">
        <v>17</v>
      </c>
      <c r="B845" s="105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4">
        <v>18</v>
      </c>
      <c r="B846" s="105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4">
        <v>19</v>
      </c>
      <c r="B847" s="105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4">
        <v>20</v>
      </c>
      <c r="B848" s="105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4">
        <v>21</v>
      </c>
      <c r="B849" s="105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4">
        <v>22</v>
      </c>
      <c r="B850" s="105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4">
        <v>23</v>
      </c>
      <c r="B851" s="105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4">
        <v>24</v>
      </c>
      <c r="B852" s="105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4">
        <v>25</v>
      </c>
      <c r="B853" s="105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4">
        <v>26</v>
      </c>
      <c r="B854" s="105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4">
        <v>27</v>
      </c>
      <c r="B855" s="105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4">
        <v>28</v>
      </c>
      <c r="B856" s="105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4">
        <v>29</v>
      </c>
      <c r="B857" s="105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4">
        <v>30</v>
      </c>
      <c r="B858" s="105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4">
        <v>1</v>
      </c>
      <c r="B862" s="105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4">
        <v>2</v>
      </c>
      <c r="B863" s="105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4">
        <v>3</v>
      </c>
      <c r="B864" s="105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4">
        <v>4</v>
      </c>
      <c r="B865" s="105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4">
        <v>5</v>
      </c>
      <c r="B866" s="105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4">
        <v>6</v>
      </c>
      <c r="B867" s="105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4">
        <v>7</v>
      </c>
      <c r="B868" s="105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4">
        <v>8</v>
      </c>
      <c r="B869" s="105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4">
        <v>9</v>
      </c>
      <c r="B870" s="105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4">
        <v>10</v>
      </c>
      <c r="B871" s="105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4">
        <v>11</v>
      </c>
      <c r="B872" s="105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4">
        <v>12</v>
      </c>
      <c r="B873" s="105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4">
        <v>13</v>
      </c>
      <c r="B874" s="105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4">
        <v>14</v>
      </c>
      <c r="B875" s="105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4">
        <v>15</v>
      </c>
      <c r="B876" s="105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4">
        <v>16</v>
      </c>
      <c r="B877" s="105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4">
        <v>17</v>
      </c>
      <c r="B878" s="105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4">
        <v>18</v>
      </c>
      <c r="B879" s="105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4">
        <v>19</v>
      </c>
      <c r="B880" s="105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4">
        <v>20</v>
      </c>
      <c r="B881" s="105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4">
        <v>21</v>
      </c>
      <c r="B882" s="105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4">
        <v>22</v>
      </c>
      <c r="B883" s="105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4">
        <v>23</v>
      </c>
      <c r="B884" s="105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4">
        <v>24</v>
      </c>
      <c r="B885" s="105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4">
        <v>25</v>
      </c>
      <c r="B886" s="105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4">
        <v>26</v>
      </c>
      <c r="B887" s="105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4">
        <v>27</v>
      </c>
      <c r="B888" s="105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4">
        <v>28</v>
      </c>
      <c r="B889" s="105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4">
        <v>29</v>
      </c>
      <c r="B890" s="105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4">
        <v>30</v>
      </c>
      <c r="B891" s="105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4">
        <v>1</v>
      </c>
      <c r="B895" s="105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4">
        <v>2</v>
      </c>
      <c r="B896" s="105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4">
        <v>3</v>
      </c>
      <c r="B897" s="105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4">
        <v>4</v>
      </c>
      <c r="B898" s="105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4">
        <v>5</v>
      </c>
      <c r="B899" s="105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4">
        <v>6</v>
      </c>
      <c r="B900" s="105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4">
        <v>7</v>
      </c>
      <c r="B901" s="105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4">
        <v>8</v>
      </c>
      <c r="B902" s="105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4">
        <v>9</v>
      </c>
      <c r="B903" s="105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4">
        <v>10</v>
      </c>
      <c r="B904" s="105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4">
        <v>11</v>
      </c>
      <c r="B905" s="105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4">
        <v>12</v>
      </c>
      <c r="B906" s="105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4">
        <v>13</v>
      </c>
      <c r="B907" s="105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4">
        <v>14</v>
      </c>
      <c r="B908" s="105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4">
        <v>15</v>
      </c>
      <c r="B909" s="105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4">
        <v>16</v>
      </c>
      <c r="B910" s="105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4">
        <v>17</v>
      </c>
      <c r="B911" s="105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4">
        <v>18</v>
      </c>
      <c r="B912" s="105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4">
        <v>19</v>
      </c>
      <c r="B913" s="105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4">
        <v>20</v>
      </c>
      <c r="B914" s="105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4">
        <v>21</v>
      </c>
      <c r="B915" s="105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4">
        <v>22</v>
      </c>
      <c r="B916" s="105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4">
        <v>23</v>
      </c>
      <c r="B917" s="105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4">
        <v>24</v>
      </c>
      <c r="B918" s="105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4">
        <v>25</v>
      </c>
      <c r="B919" s="105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4">
        <v>26</v>
      </c>
      <c r="B920" s="105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4">
        <v>27</v>
      </c>
      <c r="B921" s="105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4">
        <v>28</v>
      </c>
      <c r="B922" s="105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4">
        <v>29</v>
      </c>
      <c r="B923" s="105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4">
        <v>30</v>
      </c>
      <c r="B924" s="105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4">
        <v>1</v>
      </c>
      <c r="B928" s="105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4">
        <v>2</v>
      </c>
      <c r="B929" s="105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4">
        <v>3</v>
      </c>
      <c r="B930" s="105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4">
        <v>4</v>
      </c>
      <c r="B931" s="105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4">
        <v>5</v>
      </c>
      <c r="B932" s="105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4">
        <v>6</v>
      </c>
      <c r="B933" s="105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4">
        <v>7</v>
      </c>
      <c r="B934" s="105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4">
        <v>8</v>
      </c>
      <c r="B935" s="105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4">
        <v>9</v>
      </c>
      <c r="B936" s="105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4">
        <v>10</v>
      </c>
      <c r="B937" s="105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4">
        <v>11</v>
      </c>
      <c r="B938" s="105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4">
        <v>12</v>
      </c>
      <c r="B939" s="105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4">
        <v>13</v>
      </c>
      <c r="B940" s="105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4">
        <v>14</v>
      </c>
      <c r="B941" s="105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4">
        <v>15</v>
      </c>
      <c r="B942" s="105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4">
        <v>16</v>
      </c>
      <c r="B943" s="105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4">
        <v>17</v>
      </c>
      <c r="B944" s="105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4">
        <v>18</v>
      </c>
      <c r="B945" s="105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4">
        <v>19</v>
      </c>
      <c r="B946" s="105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4">
        <v>20</v>
      </c>
      <c r="B947" s="105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4">
        <v>21</v>
      </c>
      <c r="B948" s="105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4">
        <v>22</v>
      </c>
      <c r="B949" s="105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4">
        <v>23</v>
      </c>
      <c r="B950" s="105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4">
        <v>24</v>
      </c>
      <c r="B951" s="105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4">
        <v>25</v>
      </c>
      <c r="B952" s="105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4">
        <v>26</v>
      </c>
      <c r="B953" s="105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4">
        <v>27</v>
      </c>
      <c r="B954" s="105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4">
        <v>28</v>
      </c>
      <c r="B955" s="105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4">
        <v>29</v>
      </c>
      <c r="B956" s="105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4">
        <v>30</v>
      </c>
      <c r="B957" s="105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4">
        <v>1</v>
      </c>
      <c r="B961" s="105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4">
        <v>2</v>
      </c>
      <c r="B962" s="105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4">
        <v>3</v>
      </c>
      <c r="B963" s="105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4">
        <v>4</v>
      </c>
      <c r="B964" s="105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4">
        <v>5</v>
      </c>
      <c r="B965" s="105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4">
        <v>6</v>
      </c>
      <c r="B966" s="105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4">
        <v>7</v>
      </c>
      <c r="B967" s="105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4">
        <v>8</v>
      </c>
      <c r="B968" s="105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4">
        <v>9</v>
      </c>
      <c r="B969" s="105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4">
        <v>10</v>
      </c>
      <c r="B970" s="105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4">
        <v>11</v>
      </c>
      <c r="B971" s="105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4">
        <v>12</v>
      </c>
      <c r="B972" s="105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4">
        <v>13</v>
      </c>
      <c r="B973" s="105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4">
        <v>14</v>
      </c>
      <c r="B974" s="105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4">
        <v>15</v>
      </c>
      <c r="B975" s="105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4">
        <v>16</v>
      </c>
      <c r="B976" s="105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4">
        <v>17</v>
      </c>
      <c r="B977" s="105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4">
        <v>18</v>
      </c>
      <c r="B978" s="105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4">
        <v>19</v>
      </c>
      <c r="B979" s="105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4">
        <v>20</v>
      </c>
      <c r="B980" s="105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4">
        <v>21</v>
      </c>
      <c r="B981" s="105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4">
        <v>22</v>
      </c>
      <c r="B982" s="105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4">
        <v>23</v>
      </c>
      <c r="B983" s="105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4">
        <v>24</v>
      </c>
      <c r="B984" s="105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4">
        <v>25</v>
      </c>
      <c r="B985" s="105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4">
        <v>26</v>
      </c>
      <c r="B986" s="105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4">
        <v>27</v>
      </c>
      <c r="B987" s="105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4">
        <v>28</v>
      </c>
      <c r="B988" s="105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4">
        <v>29</v>
      </c>
      <c r="B989" s="105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4">
        <v>30</v>
      </c>
      <c r="B990" s="105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4">
        <v>1</v>
      </c>
      <c r="B994" s="105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4">
        <v>2</v>
      </c>
      <c r="B995" s="105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4">
        <v>3</v>
      </c>
      <c r="B996" s="105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4">
        <v>4</v>
      </c>
      <c r="B997" s="105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4">
        <v>5</v>
      </c>
      <c r="B998" s="105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4">
        <v>6</v>
      </c>
      <c r="B999" s="105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4">
        <v>7</v>
      </c>
      <c r="B1000" s="105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4">
        <v>8</v>
      </c>
      <c r="B1001" s="105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4">
        <v>9</v>
      </c>
      <c r="B1002" s="105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4">
        <v>10</v>
      </c>
      <c r="B1003" s="105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4">
        <v>11</v>
      </c>
      <c r="B1004" s="105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4">
        <v>12</v>
      </c>
      <c r="B1005" s="105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4">
        <v>13</v>
      </c>
      <c r="B1006" s="105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4">
        <v>14</v>
      </c>
      <c r="B1007" s="105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4">
        <v>15</v>
      </c>
      <c r="B1008" s="105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4">
        <v>16</v>
      </c>
      <c r="B1009" s="105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4">
        <v>17</v>
      </c>
      <c r="B1010" s="105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4">
        <v>18</v>
      </c>
      <c r="B1011" s="105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4">
        <v>19</v>
      </c>
      <c r="B1012" s="105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4">
        <v>20</v>
      </c>
      <c r="B1013" s="105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4">
        <v>21</v>
      </c>
      <c r="B1014" s="105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4">
        <v>22</v>
      </c>
      <c r="B1015" s="105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4">
        <v>23</v>
      </c>
      <c r="B1016" s="105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4">
        <v>24</v>
      </c>
      <c r="B1017" s="105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4">
        <v>25</v>
      </c>
      <c r="B1018" s="105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4">
        <v>26</v>
      </c>
      <c r="B1019" s="105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4">
        <v>27</v>
      </c>
      <c r="B1020" s="105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4">
        <v>28</v>
      </c>
      <c r="B1021" s="105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4">
        <v>29</v>
      </c>
      <c r="B1022" s="105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4">
        <v>30</v>
      </c>
      <c r="B1023" s="105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4">
        <v>1</v>
      </c>
      <c r="B1027" s="105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4">
        <v>2</v>
      </c>
      <c r="B1028" s="105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4">
        <v>3</v>
      </c>
      <c r="B1029" s="105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4">
        <v>4</v>
      </c>
      <c r="B1030" s="105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4">
        <v>5</v>
      </c>
      <c r="B1031" s="105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4">
        <v>6</v>
      </c>
      <c r="B1032" s="105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4">
        <v>7</v>
      </c>
      <c r="B1033" s="105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4">
        <v>8</v>
      </c>
      <c r="B1034" s="105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4">
        <v>9</v>
      </c>
      <c r="B1035" s="105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4">
        <v>10</v>
      </c>
      <c r="B1036" s="105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4">
        <v>11</v>
      </c>
      <c r="B1037" s="105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4">
        <v>12</v>
      </c>
      <c r="B1038" s="105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4">
        <v>13</v>
      </c>
      <c r="B1039" s="105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4">
        <v>14</v>
      </c>
      <c r="B1040" s="105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4">
        <v>15</v>
      </c>
      <c r="B1041" s="105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4">
        <v>16</v>
      </c>
      <c r="B1042" s="105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4">
        <v>17</v>
      </c>
      <c r="B1043" s="105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4">
        <v>18</v>
      </c>
      <c r="B1044" s="105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4">
        <v>19</v>
      </c>
      <c r="B1045" s="105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4">
        <v>20</v>
      </c>
      <c r="B1046" s="105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4">
        <v>21</v>
      </c>
      <c r="B1047" s="105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4">
        <v>22</v>
      </c>
      <c r="B1048" s="105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4">
        <v>23</v>
      </c>
      <c r="B1049" s="105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4">
        <v>24</v>
      </c>
      <c r="B1050" s="105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4">
        <v>25</v>
      </c>
      <c r="B1051" s="105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4">
        <v>26</v>
      </c>
      <c r="B1052" s="105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4">
        <v>27</v>
      </c>
      <c r="B1053" s="105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4">
        <v>28</v>
      </c>
      <c r="B1054" s="105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4">
        <v>29</v>
      </c>
      <c r="B1055" s="105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4">
        <v>30</v>
      </c>
      <c r="B1056" s="105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4">
        <v>1</v>
      </c>
      <c r="B1060" s="105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4">
        <v>2</v>
      </c>
      <c r="B1061" s="105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4">
        <v>3</v>
      </c>
      <c r="B1062" s="105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4">
        <v>4</v>
      </c>
      <c r="B1063" s="105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4">
        <v>5</v>
      </c>
      <c r="B1064" s="105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4">
        <v>6</v>
      </c>
      <c r="B1065" s="105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4">
        <v>7</v>
      </c>
      <c r="B1066" s="105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4">
        <v>8</v>
      </c>
      <c r="B1067" s="105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4">
        <v>9</v>
      </c>
      <c r="B1068" s="105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4">
        <v>10</v>
      </c>
      <c r="B1069" s="105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4">
        <v>11</v>
      </c>
      <c r="B1070" s="105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4">
        <v>12</v>
      </c>
      <c r="B1071" s="105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4">
        <v>13</v>
      </c>
      <c r="B1072" s="105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4">
        <v>14</v>
      </c>
      <c r="B1073" s="105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4">
        <v>15</v>
      </c>
      <c r="B1074" s="105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4">
        <v>16</v>
      </c>
      <c r="B1075" s="105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4">
        <v>17</v>
      </c>
      <c r="B1076" s="105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4">
        <v>18</v>
      </c>
      <c r="B1077" s="105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4">
        <v>19</v>
      </c>
      <c r="B1078" s="105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4">
        <v>20</v>
      </c>
      <c r="B1079" s="105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4">
        <v>21</v>
      </c>
      <c r="B1080" s="105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4">
        <v>22</v>
      </c>
      <c r="B1081" s="105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4">
        <v>23</v>
      </c>
      <c r="B1082" s="105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4">
        <v>24</v>
      </c>
      <c r="B1083" s="105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4">
        <v>25</v>
      </c>
      <c r="B1084" s="105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4">
        <v>26</v>
      </c>
      <c r="B1085" s="105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4">
        <v>27</v>
      </c>
      <c r="B1086" s="105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4">
        <v>28</v>
      </c>
      <c r="B1087" s="105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4">
        <v>29</v>
      </c>
      <c r="B1088" s="105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4">
        <v>30</v>
      </c>
      <c r="B1089" s="105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4">
        <v>1</v>
      </c>
      <c r="B1093" s="105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4">
        <v>2</v>
      </c>
      <c r="B1094" s="105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4">
        <v>3</v>
      </c>
      <c r="B1095" s="105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4">
        <v>4</v>
      </c>
      <c r="B1096" s="105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4">
        <v>5</v>
      </c>
      <c r="B1097" s="105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4">
        <v>6</v>
      </c>
      <c r="B1098" s="105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4">
        <v>7</v>
      </c>
      <c r="B1099" s="105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4">
        <v>8</v>
      </c>
      <c r="B1100" s="105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4">
        <v>9</v>
      </c>
      <c r="B1101" s="105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4">
        <v>10</v>
      </c>
      <c r="B1102" s="105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4">
        <v>11</v>
      </c>
      <c r="B1103" s="105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4">
        <v>12</v>
      </c>
      <c r="B1104" s="105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4">
        <v>13</v>
      </c>
      <c r="B1105" s="105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4">
        <v>14</v>
      </c>
      <c r="B1106" s="105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4">
        <v>15</v>
      </c>
      <c r="B1107" s="105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4">
        <v>16</v>
      </c>
      <c r="B1108" s="105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4">
        <v>17</v>
      </c>
      <c r="B1109" s="105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4">
        <v>18</v>
      </c>
      <c r="B1110" s="105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4">
        <v>19</v>
      </c>
      <c r="B1111" s="105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4">
        <v>20</v>
      </c>
      <c r="B1112" s="105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4">
        <v>21</v>
      </c>
      <c r="B1113" s="105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4">
        <v>22</v>
      </c>
      <c r="B1114" s="105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4">
        <v>23</v>
      </c>
      <c r="B1115" s="105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4">
        <v>24</v>
      </c>
      <c r="B1116" s="105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4">
        <v>25</v>
      </c>
      <c r="B1117" s="105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4">
        <v>26</v>
      </c>
      <c r="B1118" s="105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4">
        <v>27</v>
      </c>
      <c r="B1119" s="105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4">
        <v>28</v>
      </c>
      <c r="B1120" s="105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4">
        <v>29</v>
      </c>
      <c r="B1121" s="105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4">
        <v>30</v>
      </c>
      <c r="B1122" s="105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4">
        <v>1</v>
      </c>
      <c r="B1126" s="105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4">
        <v>2</v>
      </c>
      <c r="B1127" s="105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4">
        <v>3</v>
      </c>
      <c r="B1128" s="105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4">
        <v>4</v>
      </c>
      <c r="B1129" s="105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4">
        <v>5</v>
      </c>
      <c r="B1130" s="105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4">
        <v>6</v>
      </c>
      <c r="B1131" s="105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4">
        <v>7</v>
      </c>
      <c r="B1132" s="105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4">
        <v>8</v>
      </c>
      <c r="B1133" s="105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4">
        <v>9</v>
      </c>
      <c r="B1134" s="105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4">
        <v>10</v>
      </c>
      <c r="B1135" s="105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4">
        <v>11</v>
      </c>
      <c r="B1136" s="105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4">
        <v>12</v>
      </c>
      <c r="B1137" s="105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4">
        <v>13</v>
      </c>
      <c r="B1138" s="105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4">
        <v>14</v>
      </c>
      <c r="B1139" s="105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4">
        <v>15</v>
      </c>
      <c r="B1140" s="105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4">
        <v>16</v>
      </c>
      <c r="B1141" s="105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4">
        <v>17</v>
      </c>
      <c r="B1142" s="105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4">
        <v>18</v>
      </c>
      <c r="B1143" s="105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4">
        <v>19</v>
      </c>
      <c r="B1144" s="105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4">
        <v>20</v>
      </c>
      <c r="B1145" s="105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4">
        <v>21</v>
      </c>
      <c r="B1146" s="105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4">
        <v>22</v>
      </c>
      <c r="B1147" s="105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4">
        <v>23</v>
      </c>
      <c r="B1148" s="105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4">
        <v>24</v>
      </c>
      <c r="B1149" s="105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4">
        <v>25</v>
      </c>
      <c r="B1150" s="105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4">
        <v>26</v>
      </c>
      <c r="B1151" s="105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4">
        <v>27</v>
      </c>
      <c r="B1152" s="105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4">
        <v>28</v>
      </c>
      <c r="B1153" s="105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4">
        <v>29</v>
      </c>
      <c r="B1154" s="105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4">
        <v>30</v>
      </c>
      <c r="B1155" s="105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4">
        <v>1</v>
      </c>
      <c r="B1159" s="105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4">
        <v>2</v>
      </c>
      <c r="B1160" s="105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4">
        <v>3</v>
      </c>
      <c r="B1161" s="105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4">
        <v>4</v>
      </c>
      <c r="B1162" s="105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4">
        <v>5</v>
      </c>
      <c r="B1163" s="105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4">
        <v>6</v>
      </c>
      <c r="B1164" s="105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4">
        <v>7</v>
      </c>
      <c r="B1165" s="105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4">
        <v>8</v>
      </c>
      <c r="B1166" s="105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4">
        <v>9</v>
      </c>
      <c r="B1167" s="105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4">
        <v>10</v>
      </c>
      <c r="B1168" s="105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4">
        <v>11</v>
      </c>
      <c r="B1169" s="105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4">
        <v>12</v>
      </c>
      <c r="B1170" s="105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4">
        <v>13</v>
      </c>
      <c r="B1171" s="105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4">
        <v>14</v>
      </c>
      <c r="B1172" s="105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4">
        <v>15</v>
      </c>
      <c r="B1173" s="105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4">
        <v>16</v>
      </c>
      <c r="B1174" s="105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4">
        <v>17</v>
      </c>
      <c r="B1175" s="105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4">
        <v>18</v>
      </c>
      <c r="B1176" s="105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4">
        <v>19</v>
      </c>
      <c r="B1177" s="105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4">
        <v>20</v>
      </c>
      <c r="B1178" s="105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4">
        <v>21</v>
      </c>
      <c r="B1179" s="105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4">
        <v>22</v>
      </c>
      <c r="B1180" s="105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4">
        <v>23</v>
      </c>
      <c r="B1181" s="105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4">
        <v>24</v>
      </c>
      <c r="B1182" s="105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4">
        <v>25</v>
      </c>
      <c r="B1183" s="105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4">
        <v>26</v>
      </c>
      <c r="B1184" s="105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4">
        <v>27</v>
      </c>
      <c r="B1185" s="105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4">
        <v>28</v>
      </c>
      <c r="B1186" s="105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4">
        <v>29</v>
      </c>
      <c r="B1187" s="105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4">
        <v>30</v>
      </c>
      <c r="B1188" s="105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4">
        <v>1</v>
      </c>
      <c r="B1192" s="105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4">
        <v>2</v>
      </c>
      <c r="B1193" s="105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4">
        <v>3</v>
      </c>
      <c r="B1194" s="105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4">
        <v>4</v>
      </c>
      <c r="B1195" s="105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4">
        <v>5</v>
      </c>
      <c r="B1196" s="105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4">
        <v>6</v>
      </c>
      <c r="B1197" s="105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4">
        <v>7</v>
      </c>
      <c r="B1198" s="105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4">
        <v>8</v>
      </c>
      <c r="B1199" s="105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4">
        <v>9</v>
      </c>
      <c r="B1200" s="105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4">
        <v>10</v>
      </c>
      <c r="B1201" s="105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4">
        <v>11</v>
      </c>
      <c r="B1202" s="105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4">
        <v>12</v>
      </c>
      <c r="B1203" s="105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4">
        <v>13</v>
      </c>
      <c r="B1204" s="105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4">
        <v>14</v>
      </c>
      <c r="B1205" s="105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4">
        <v>15</v>
      </c>
      <c r="B1206" s="105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4">
        <v>16</v>
      </c>
      <c r="B1207" s="105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4">
        <v>17</v>
      </c>
      <c r="B1208" s="105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4">
        <v>18</v>
      </c>
      <c r="B1209" s="105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4">
        <v>19</v>
      </c>
      <c r="B1210" s="105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4">
        <v>20</v>
      </c>
      <c r="B1211" s="105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4">
        <v>21</v>
      </c>
      <c r="B1212" s="105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4">
        <v>22</v>
      </c>
      <c r="B1213" s="105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4">
        <v>23</v>
      </c>
      <c r="B1214" s="105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4">
        <v>24</v>
      </c>
      <c r="B1215" s="105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4">
        <v>25</v>
      </c>
      <c r="B1216" s="105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4">
        <v>26</v>
      </c>
      <c r="B1217" s="105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4">
        <v>27</v>
      </c>
      <c r="B1218" s="105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4">
        <v>28</v>
      </c>
      <c r="B1219" s="105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4">
        <v>29</v>
      </c>
      <c r="B1220" s="105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4">
        <v>30</v>
      </c>
      <c r="B1221" s="105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4">
        <v>1</v>
      </c>
      <c r="B1225" s="105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4">
        <v>2</v>
      </c>
      <c r="B1226" s="105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4">
        <v>3</v>
      </c>
      <c r="B1227" s="105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4">
        <v>4</v>
      </c>
      <c r="B1228" s="105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4">
        <v>5</v>
      </c>
      <c r="B1229" s="105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4">
        <v>6</v>
      </c>
      <c r="B1230" s="105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4">
        <v>7</v>
      </c>
      <c r="B1231" s="105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4">
        <v>8</v>
      </c>
      <c r="B1232" s="105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4">
        <v>9</v>
      </c>
      <c r="B1233" s="105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4">
        <v>10</v>
      </c>
      <c r="B1234" s="105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4">
        <v>11</v>
      </c>
      <c r="B1235" s="105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4">
        <v>12</v>
      </c>
      <c r="B1236" s="105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4">
        <v>13</v>
      </c>
      <c r="B1237" s="105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4">
        <v>14</v>
      </c>
      <c r="B1238" s="105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4">
        <v>15</v>
      </c>
      <c r="B1239" s="105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4">
        <v>16</v>
      </c>
      <c r="B1240" s="105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4">
        <v>17</v>
      </c>
      <c r="B1241" s="105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4">
        <v>18</v>
      </c>
      <c r="B1242" s="105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4">
        <v>19</v>
      </c>
      <c r="B1243" s="105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4">
        <v>20</v>
      </c>
      <c r="B1244" s="105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4">
        <v>21</v>
      </c>
      <c r="B1245" s="105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4">
        <v>22</v>
      </c>
      <c r="B1246" s="105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4">
        <v>23</v>
      </c>
      <c r="B1247" s="105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4">
        <v>24</v>
      </c>
      <c r="B1248" s="105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4">
        <v>25</v>
      </c>
      <c r="B1249" s="105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4">
        <v>26</v>
      </c>
      <c r="B1250" s="105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4">
        <v>27</v>
      </c>
      <c r="B1251" s="105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4">
        <v>28</v>
      </c>
      <c r="B1252" s="105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4">
        <v>29</v>
      </c>
      <c r="B1253" s="105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4">
        <v>30</v>
      </c>
      <c r="B1254" s="105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4">
        <v>1</v>
      </c>
      <c r="B1258" s="105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4">
        <v>2</v>
      </c>
      <c r="B1259" s="105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4">
        <v>3</v>
      </c>
      <c r="B1260" s="105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4">
        <v>4</v>
      </c>
      <c r="B1261" s="105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4">
        <v>5</v>
      </c>
      <c r="B1262" s="105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4">
        <v>6</v>
      </c>
      <c r="B1263" s="105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4">
        <v>7</v>
      </c>
      <c r="B1264" s="105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4">
        <v>8</v>
      </c>
      <c r="B1265" s="105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4">
        <v>9</v>
      </c>
      <c r="B1266" s="105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4">
        <v>10</v>
      </c>
      <c r="B1267" s="105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4">
        <v>11</v>
      </c>
      <c r="B1268" s="105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4">
        <v>12</v>
      </c>
      <c r="B1269" s="105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4">
        <v>13</v>
      </c>
      <c r="B1270" s="105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4">
        <v>14</v>
      </c>
      <c r="B1271" s="105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4">
        <v>15</v>
      </c>
      <c r="B1272" s="105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4">
        <v>16</v>
      </c>
      <c r="B1273" s="105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4">
        <v>17</v>
      </c>
      <c r="B1274" s="105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4">
        <v>18</v>
      </c>
      <c r="B1275" s="105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4">
        <v>19</v>
      </c>
      <c r="B1276" s="105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4">
        <v>20</v>
      </c>
      <c r="B1277" s="105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4">
        <v>21</v>
      </c>
      <c r="B1278" s="105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4">
        <v>22</v>
      </c>
      <c r="B1279" s="105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4">
        <v>23</v>
      </c>
      <c r="B1280" s="105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4">
        <v>24</v>
      </c>
      <c r="B1281" s="105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4">
        <v>25</v>
      </c>
      <c r="B1282" s="105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4">
        <v>26</v>
      </c>
      <c r="B1283" s="105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4">
        <v>27</v>
      </c>
      <c r="B1284" s="105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4">
        <v>28</v>
      </c>
      <c r="B1285" s="105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4">
        <v>29</v>
      </c>
      <c r="B1286" s="105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4">
        <v>30</v>
      </c>
      <c r="B1287" s="105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4">
        <v>1</v>
      </c>
      <c r="B1291" s="105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4">
        <v>2</v>
      </c>
      <c r="B1292" s="105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4">
        <v>3</v>
      </c>
      <c r="B1293" s="105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4">
        <v>4</v>
      </c>
      <c r="B1294" s="105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4">
        <v>5</v>
      </c>
      <c r="B1295" s="105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4">
        <v>6</v>
      </c>
      <c r="B1296" s="105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4">
        <v>7</v>
      </c>
      <c r="B1297" s="105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4">
        <v>8</v>
      </c>
      <c r="B1298" s="105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4">
        <v>9</v>
      </c>
      <c r="B1299" s="105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4">
        <v>10</v>
      </c>
      <c r="B1300" s="105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4">
        <v>11</v>
      </c>
      <c r="B1301" s="105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4">
        <v>12</v>
      </c>
      <c r="B1302" s="105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4">
        <v>13</v>
      </c>
      <c r="B1303" s="105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4">
        <v>14</v>
      </c>
      <c r="B1304" s="105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4">
        <v>15</v>
      </c>
      <c r="B1305" s="105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4">
        <v>16</v>
      </c>
      <c r="B1306" s="105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4">
        <v>17</v>
      </c>
      <c r="B1307" s="105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4">
        <v>18</v>
      </c>
      <c r="B1308" s="105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4">
        <v>19</v>
      </c>
      <c r="B1309" s="105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4">
        <v>20</v>
      </c>
      <c r="B1310" s="105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4">
        <v>21</v>
      </c>
      <c r="B1311" s="105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4">
        <v>22</v>
      </c>
      <c r="B1312" s="105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4">
        <v>23</v>
      </c>
      <c r="B1313" s="105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4">
        <v>24</v>
      </c>
      <c r="B1314" s="105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4">
        <v>25</v>
      </c>
      <c r="B1315" s="105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4">
        <v>26</v>
      </c>
      <c r="B1316" s="105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4">
        <v>27</v>
      </c>
      <c r="B1317" s="105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4">
        <v>28</v>
      </c>
      <c r="B1318" s="105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4">
        <v>29</v>
      </c>
      <c r="B1319" s="105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4">
        <v>30</v>
      </c>
      <c r="B1320" s="105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飯田 要(iida-kaname)</cp:lastModifiedBy>
  <cp:lastPrinted>2019-05-22T05:01:58Z</cp:lastPrinted>
  <dcterms:created xsi:type="dcterms:W3CDTF">2012-03-13T00:50:25Z</dcterms:created>
  <dcterms:modified xsi:type="dcterms:W3CDTF">2020-11-09T08:29:05Z</dcterms:modified>
</cp:coreProperties>
</file>