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SQG\Desktop\行政レビューシート\協会分のレビューシート\業績評価関係費\"/>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<sst xmlns="http://schemas.openxmlformats.org/spreadsheetml/2006/main" count="2892" uniqueCount="661">
  <si>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</si>
  <si>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</si>
  <si>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</si>
  <si>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</si>
  <si>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</si>
  <si>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</si>
  <si>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</si>
  <si>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</si>
  <si>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</si>
  <si>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</si>
  <si>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</si>
  <si>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</si>
  <si>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</si>
  <si>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</si>
  <si>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</si>
  <si>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</si>
  <si>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</si>
  <si>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</si>
  <si>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</si>
  <si>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</si>
  <si>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</si>
  <si>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</si>
  <si>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</si>
  <si>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</si>
  <si>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</si>
  <si>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</si>
  <si>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</si>
  <si>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</si>
  <si>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</si>
  <si>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</si>
  <si>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</si>
  <si>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</si>
  <si>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</si>
  <si>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</si>
  <si>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</si>
  <si>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</si>
  <si>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</si>
  <si>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</si>
  <si>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</si>
  <si>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</si>
  <si>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</si>
  <si>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</si>
  <si>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</si>
  <si>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</si>
  <si>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</si>
  <si>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</si>
  <si>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</si>
  <si>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</si>
  <si>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</si>
  <si>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</si>
  <si>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</si>
  <si>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</si>
  <si>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</si>
  <si>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</si>
  <si>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</si>
  <si>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</si>
  <si>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</si>
  <si>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</si>
  <si>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</si>
  <si>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</si>
  <si>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</si>
  <si>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</si>
  <si>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</si>
  <si>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</si>
  <si>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</si>
  <si>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</si>
  <si>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</si>
  <si>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</si>
  <si>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</si>
  <si>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</si>
  <si>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</si>
  <si>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</si>
  <si>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</si>
  <si>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</si>
  <si>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</si>
  <si>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</si>
  <si>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</si>
  <si>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</si>
  <si>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</si>
  <si>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</si>
  <si>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</si>
  <si>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</si>
  <si>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</si>
  <si>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</si>
  <si>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</si>
  <si>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</si>
  <si>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</si>
  <si>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</si>
  <si>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</si>
  <si>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</si>
  <si>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</si>
  <si>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</si>
  <si>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</si>
  <si>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</si>
  <si>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</si>
  <si>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</si>
  <si>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</si>
  <si>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</si>
  <si>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</si>
  <si>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</si>
  <si>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</si>
  <si>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</si>
  <si>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</si>
  <si>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</si>
  <si>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</si>
  <si>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</si>
  <si>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</si>
  <si>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</si>
  <si>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</si>
  <si>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</si>
  <si>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</si>
  <si>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</si>
  <si>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</si>
  <si>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</si>
  <si>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</si>
  <si>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</si>
  <si>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</si>
  <si>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</si>
  <si>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</si>
  <si>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</si>
  <si>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</si>
  <si>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</si>
  <si>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</si>
  <si>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</si>
  <si>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</si>
  <si>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</si>
  <si>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</si>
  <si>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</si>
  <si>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</si>
  <si>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</si>
  <si>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</si>
  <si>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</si>
  <si>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</si>
  <si>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</si>
  <si>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</si>
  <si>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</si>
  <si>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</si>
  <si>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</si>
  <si>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</si>
  <si>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</si>
  <si>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</si>
  <si>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</si>
  <si>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</si>
  <si>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</si>
  <si>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</si>
  <si>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</si>
  <si>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</si>
  <si>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</si>
  <si>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</si>
  <si>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</si>
  <si>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</si>
  <si>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</si>
  <si>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</si>
  <si>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</si>
  <si>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</si>
  <si>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</si>
  <si>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</si>
  <si>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</si>
  <si>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</si>
  <si>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</si>
  <si>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</si>
  <si>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</si>
  <si>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</si>
  <si>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</si>
  <si>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</si>
  <si>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</si>
  <si>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</si>
  <si>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</si>
  <si>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</si>
  <si>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</si>
  <si>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</si>
  <si>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</si>
  <si>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</si>
  <si>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</si>
  <si>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</si>
  <si>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</si>
  <si>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</si>
  <si>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</si>
  <si>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</si>
  <si>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</si>
  <si>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</si>
  <si>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</si>
  <si>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</si>
  <si>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</si>
  <si>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</si>
  <si>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</si>
  <si>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</si>
  <si>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</si>
  <si>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</si>
  <si>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</si>
  <si>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</si>
  <si>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</si>
  <si>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</si>
  <si>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</si>
  <si>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</si>
  <si>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</si>
  <si>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</si>
  <si>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</si>
  <si>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</si>
  <si>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</si>
  <si>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</si>
  <si>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</si>
  <si>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</si>
  <si>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</si>
  <si>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</si>
  <si>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</si>
  <si>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</si>
  <si>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</si>
  <si>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</si>
  <si>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</si>
  <si>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</si>
  <si>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</si>
  <si>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</si>
  <si>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</si>
  <si>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</si>
  <si>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</si>
  <si>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</si>
  <si>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</si>
  <si>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</si>
  <si>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</si>
  <si>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</si>
  <si>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</si>
  <si>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</si>
  <si>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</si>
  <si>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</si>
  <si>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</si>
  <si>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</si>
  <si>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</si>
  <si>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</si>
  <si>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</si>
  <si>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</si>
  <si>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</si>
  <si>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</si>
  <si>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</si>
  <si>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</si>
  <si>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</si>
  <si>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</si>
  <si>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</si>
  <si>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</si>
  <si>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</si>
  <si>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</si>
  <si>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</si>
  <si>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</si>
  <si>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</si>
  <si>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</si>
  <si>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</si>
  <si>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</si>
  <si>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</si>
  <si>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</si>
  <si>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</si>
  <si>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</si>
  <si>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</si>
  <si>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</si>
  <si>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</si>
  <si>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</si>
  <si>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</si>
  <si>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</si>
  <si>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</si>
  <si>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</si>
  <si>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</si>
  <si>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</si>
  <si>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</si>
  <si>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</si>
  <si>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</si>
  <si>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</si>
  <si>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</si>
  <si>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</si>
  <si>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</si>
  <si>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</si>
  <si>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</si>
  <si>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</si>
  <si>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</si>
  <si>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</si>
  <si>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</si>
  <si>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</si>
  <si>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</si>
  <si>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</si>
  <si>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</si>
  <si>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</si>
  <si>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</si>
  <si>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</si>
  <si>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</si>
  <si>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</si>
  <si>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</si>
  <si>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</si>
  <si>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</si>
  <si>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</si>
  <si>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</si>
  <si>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</si>
  <si>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</si>
  <si>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</si>
  <si>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</si>
  <si>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</si>
  <si>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</si>
  <si>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</si>
  <si>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</si>
  <si>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</si>
  <si>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</si>
  <si>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</si>
  <si>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</si>
  <si>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</si>
  <si>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</si>
  <si>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</si>
  <si>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</si>
  <si>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</si>
  <si>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</si>
  <si>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</si>
  <si>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</si>
  <si>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</si>
  <si>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</si>
  <si>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</si>
  <si>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</si>
  <si>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</si>
  <si>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</si>
  <si>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</si>
  <si>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</si>
  <si>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</si>
  <si>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</si>
  <si>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</si>
  <si>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</si>
  <si>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</si>
  <si>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</si>
  <si>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</si>
  <si>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</si>
  <si>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</si>
  <si>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</si>
  <si>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</si>
  <si>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</si>
  <si>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</si>
  <si>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</si>
  <si>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</si>
  <si>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</si>
  <si>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</si>
  <si>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</si>
  <si>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</si>
  <si>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</si>
  <si>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</si>
  <si>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</si>
  <si>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</si>
  <si>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</si>
  <si>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</si>
  <si>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</si>
  <si>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</si>
  <si>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</si>
  <si>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</si>
  <si>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</si>
  <si>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</si>
  <si>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</si>
  <si>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</si>
  <si>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</si>
  <si>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</si>
  <si>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</si>
  <si>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</si>
  <si>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</si>
  <si>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</si>
  <si>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</si>
  <si>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</si>
  <si>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</si>
  <si>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</si>
  <si>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</si>
  <si>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</si>
  <si>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</si>
  <si>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</si>
  <si>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</si>
  <si>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</si>
  <si>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</si>
  <si>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</si>
  <si>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</si>
  <si>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</si>
  <si>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</si>
  <si>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</si>
  <si>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</si>
  <si>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</si>
  <si>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</si>
  <si>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</si>
  <si>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</si>
  <si>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</si>
  <si>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</si>
  <si>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</si>
  <si>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</si>
  <si>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</si>
  <si>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</si>
  <si>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</si>
  <si>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</si>
  <si>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</si>
  <si>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</si>
  <si>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</si>
  <si>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</si>
  <si>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</si>
  <si>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</si>
  <si>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</si>
  <si>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</si>
  <si>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</si>
  <si>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</si>
  <si>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</si>
  <si>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</si>
  <si>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</si>
  <si>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</si>
  <si>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</si>
  <si>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</si>
  <si>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</si>
  <si>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</si>
  <si>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</si>
  <si>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</si>
  <si>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</si>
  <si>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</si>
  <si>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</si>
  <si>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</si>
  <si>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</si>
  <si>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</si>
  <si>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</si>
  <si>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</si>
  <si>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</si>
  <si>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</si>
  <si>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</si>
  <si>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</si>
  <si>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</si>
  <si>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</si>
  <si>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</si>
  <si>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</si>
  <si>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</si>
  <si>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</si>
  <si>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</si>
  <si>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</si>
  <si>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</si>
  <si>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</si>
  <si>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</si>
  <si>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</si>
  <si>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</si>
  <si>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</si>
  <si>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</si>
  <si>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</si>
  <si>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</si>
  <si>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</si>
  <si>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</si>
  <si>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</si>
  <si>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</si>
  <si>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</si>
  <si>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</si>
  <si>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</si>
  <si>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</si>
  <si>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</si>
  <si>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</si>
  <si>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</si>
  <si>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</si>
  <si>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</si>
  <si>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</si>
  <si>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</si>
  <si>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</si>
  <si>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</si>
  <si>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</si>
  <si>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</si>
  <si>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</si>
  <si>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</si>
  <si>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</si>
  <si>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</si>
  <si>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</si>
  <si>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</si>
  <si>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</si>
  <si>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</si>
  <si>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</si>
  <si>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</si>
  <si>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</si>
  <si>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</si>
  <si>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</si>
  <si>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</si>
  <si>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</si>
  <si>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</si>
  <si>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</si>
  <si>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</si>
  <si>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</si>
  <si>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</si>
  <si>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</si>
  <si>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</si>
  <si>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</si>
  <si>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</si>
  <si>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</si>
  <si>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</si>
  <si>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</si>
  <si>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</si>
  <si>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</si>
  <si>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</si>
  <si>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</si>
  <si>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</si>
  <si>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</si>
  <si>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</si>
  <si>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</si>
  <si>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</si>
  <si>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</si>
  <si>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</si>
  <si>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</si>
  <si>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</si>
  <si>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</si>
  <si>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</si>
  <si>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</si>
  <si>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</si>
  <si>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</si>
  <si>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</si>
  <si>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</si>
  <si>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</si>
  <si>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</si>
  <si>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</si>
  <si>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</si>
  <si>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</si>
  <si>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</si>
  <si>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</si>
  <si>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</si>
  <si>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</si>
  <si>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</si>
  <si>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</si>
  <si>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</si>
  <si>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</si>
  <si>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</si>
  <si>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</si>
  <si>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</si>
  <si>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</si>
  <si>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</si>
  <si>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</si>
  <si>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</si>
  <si>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</si>
  <si>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</si>
  <si>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</si>
  <si>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</si>
  <si>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</si>
  <si>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</si>
  <si>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</si>
  <si>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</si>
  <si>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</si>
  <si>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</si>
  <si>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</si>
  <si>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</si>
  <si>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</si>
  <si>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</si>
  <si>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</si>
  <si>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</si>
  <si>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</si>
  <si>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</si>
  <si>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</si>
  <si>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</si>
  <si>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</si>
  <si>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</si>
  <si>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</si>
  <si>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</si>
  <si>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</si>
  <si>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</si>
  <si>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</si>
  <si>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</si>
  <si>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</si>
  <si>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</si>
  <si>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</si>
  <si>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</si>
  <si>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</si>
  <si>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</si>
  <si>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</si>
  <si>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</si>
  <si>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</si>
  <si>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</si>
  <si>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</si>
  <si>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</si>
  <si>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</si>
  <si>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</si>
  <si>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</si>
  <si>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</si>
  <si>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</si>
  <si>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</si>
  <si>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</si>
  <si>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</si>
  <si>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</si>
  <si>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</si>
  <si>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</si>
  <si>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</si>
  <si>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全国健康保険協会業績評価関係経費</t>
    <phoneticPr fontId="5"/>
  </si>
  <si>
    <t>保険局</t>
    <phoneticPr fontId="5"/>
  </si>
  <si>
    <t>全国健康保険協会管理室</t>
    <phoneticPr fontId="5"/>
  </si>
  <si>
    <t>深谷　茂喜</t>
    <phoneticPr fontId="5"/>
  </si>
  <si>
    <t>○</t>
  </si>
  <si>
    <t>健康保険法第７条の30</t>
    <phoneticPr fontId="5"/>
  </si>
  <si>
    <t>健康保険法第７条の30の規定に基づき、全国健康保険協会の行う健康保険事業等の事業年度ごとの業績についての評価を行い、今後の健康保険事業等の更なる発展を目指す。</t>
    <phoneticPr fontId="5"/>
  </si>
  <si>
    <t>健康保険法第７条の30の規定に基づき、全国健康保険協会の行う健康保険事業等の事業年度ごとの業績についての評価を行うもの。</t>
    <phoneticPr fontId="5"/>
  </si>
  <si>
    <t>-</t>
  </si>
  <si>
    <t>-</t>
    <phoneticPr fontId="5"/>
  </si>
  <si>
    <t>-</t>
    <phoneticPr fontId="5"/>
  </si>
  <si>
    <t>-</t>
    <phoneticPr fontId="5"/>
  </si>
  <si>
    <t>-</t>
    <phoneticPr fontId="5"/>
  </si>
  <si>
    <t>-</t>
    <phoneticPr fontId="5"/>
  </si>
  <si>
    <t>-</t>
    <phoneticPr fontId="5"/>
  </si>
  <si>
    <t>諸謝金</t>
    <phoneticPr fontId="5"/>
  </si>
  <si>
    <t>医療給付適正化業務庁費</t>
    <phoneticPr fontId="5"/>
  </si>
  <si>
    <t>保健事業の更なる推進のため、年度計画で定めた被保険者の生活習慣病予防健診の目標値の達成率を100%とする。</t>
    <phoneticPr fontId="5"/>
  </si>
  <si>
    <t>被保険者の生活習慣病予防健診の実施率
（健診実施者数／被保険者数）</t>
    <phoneticPr fontId="5"/>
  </si>
  <si>
    <t>％</t>
    <phoneticPr fontId="5"/>
  </si>
  <si>
    <t>全国健康保険協会　事業年報</t>
    <phoneticPr fontId="5"/>
  </si>
  <si>
    <t>-</t>
    <phoneticPr fontId="5"/>
  </si>
  <si>
    <t>-</t>
    <phoneticPr fontId="5"/>
  </si>
  <si>
    <t>検討会開催回数
29年度からは予算と同様、開催回数を3回としている。</t>
    <phoneticPr fontId="5"/>
  </si>
  <si>
    <t>単位当たりコスト＝Ｘ／Ｙ
Ｘ：執行額
Ｙ：開催回数　　　　　　　　　　　　　　　　</t>
    <phoneticPr fontId="5"/>
  </si>
  <si>
    <t>回</t>
    <rPh sb="0" eb="1">
      <t>カイ</t>
    </rPh>
    <phoneticPr fontId="5"/>
  </si>
  <si>
    <t>円</t>
    <rPh sb="0" eb="1">
      <t>エン</t>
    </rPh>
    <phoneticPr fontId="5"/>
  </si>
  <si>
    <t>-</t>
    <phoneticPr fontId="5"/>
  </si>
  <si>
    <t>-</t>
    <phoneticPr fontId="5"/>
  </si>
  <si>
    <t>　　X/Y</t>
    <phoneticPr fontId="5"/>
  </si>
  <si>
    <t>354,499/3</t>
    <phoneticPr fontId="5"/>
  </si>
  <si>
    <t>601，375/3</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</si>
  <si>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</si>
  <si>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</si>
  <si>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</si>
  <si>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</si>
  <si>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</si>
  <si>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</si>
  <si>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健康保険法第7条の30の規定に基づき、全国健康保険協会の行う健康保険事業等の事業年度ごとの業績について評価を行う。全国健康保険協会の事業における評価を適切に行うことで健康保険事業の適性化を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</si>
  <si>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</si>
  <si>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</si>
  <si>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</si>
  <si>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</si>
  <si>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</si>
  <si>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</si>
  <si>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</si>
  <si>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</si>
  <si>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</si>
  <si>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</si>
  <si>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全国健康保険協会の行う事業の事業年度ごとの業績評価を行うものであり、健康保険法の規定に基づく優先度の高い事業である。</t>
    <phoneticPr fontId="5"/>
  </si>
  <si>
    <t>全国健康保険協会の行う事業の事業年度ごとの業績評価を行うものであり、国で実施する必要がある。</t>
    <phoneticPr fontId="5"/>
  </si>
  <si>
    <t>健康保険法第７条の30に基づき、全国健康保険協会の行う健康保険及び船員保険事業の事業年度ごとの業績について評価を行う必要がある。</t>
    <phoneticPr fontId="5"/>
  </si>
  <si>
    <t>無</t>
  </si>
  <si>
    <t>諸謝金は適正に支出しているが、会議費は会計法の規定による随意契約を行っている。</t>
    <phoneticPr fontId="5"/>
  </si>
  <si>
    <t>‐</t>
  </si>
  <si>
    <t>真に必要な経費への支出に限っており妥当な水準である。</t>
    <phoneticPr fontId="5"/>
  </si>
  <si>
    <t>真に必要な経費への支出に限定されている。</t>
    <phoneticPr fontId="5"/>
  </si>
  <si>
    <t>生活習慣病予防健診の実施率が目標であり、実績値をとっている。</t>
    <phoneticPr fontId="5"/>
  </si>
  <si>
    <t>当初見込みに見合った活動実績となっている。</t>
    <phoneticPr fontId="5"/>
  </si>
  <si>
    <t>目標達成状況を把握しつつ、効率的な執行を行うよう努める。</t>
    <phoneticPr fontId="5"/>
  </si>
  <si>
    <t>281</t>
    <phoneticPr fontId="5"/>
  </si>
  <si>
    <t>251</t>
    <phoneticPr fontId="5"/>
  </si>
  <si>
    <t>217</t>
    <phoneticPr fontId="5"/>
  </si>
  <si>
    <t>250</t>
    <phoneticPr fontId="5"/>
  </si>
  <si>
    <t>262</t>
    <phoneticPr fontId="5"/>
  </si>
  <si>
    <t>272</t>
    <phoneticPr fontId="5"/>
  </si>
  <si>
    <t>266</t>
    <phoneticPr fontId="5"/>
  </si>
  <si>
    <t>271</t>
    <phoneticPr fontId="5"/>
  </si>
  <si>
    <t>業績評価に関する検討会の構成員</t>
    <rPh sb="0" eb="2">
      <t>ギョウセキ</t>
    </rPh>
    <phoneticPr fontId="5"/>
  </si>
  <si>
    <t>構成員業務に対する謝金</t>
    <phoneticPr fontId="5"/>
  </si>
  <si>
    <t>-</t>
    <phoneticPr fontId="5"/>
  </si>
  <si>
    <t>都道府県会館</t>
    <phoneticPr fontId="5"/>
  </si>
  <si>
    <t>扶桑速記印刷(株）</t>
    <phoneticPr fontId="5"/>
  </si>
  <si>
    <t>スワンベーカリー霞ヶ関売店</t>
    <phoneticPr fontId="5"/>
  </si>
  <si>
    <t>会場借料</t>
    <phoneticPr fontId="5"/>
  </si>
  <si>
    <t>速記による議事録作成</t>
    <phoneticPr fontId="5"/>
  </si>
  <si>
    <t>水・コップ</t>
    <phoneticPr fontId="5"/>
  </si>
  <si>
    <t>-</t>
    <phoneticPr fontId="5"/>
  </si>
  <si>
    <t>457,000円/3</t>
    <phoneticPr fontId="5"/>
  </si>
  <si>
    <t>当初の予定どおり開催した検討会の意見を踏まえて、平成30年12月26日に全国健康保険協会の業績に関する評価結果を公表したことで当初の目的を達成しており、適切に事業を実施したことを確認した。</t>
    <phoneticPr fontId="5"/>
  </si>
  <si>
    <t>564,200/3</t>
    <phoneticPr fontId="5"/>
  </si>
  <si>
    <t>-</t>
    <phoneticPr fontId="5"/>
  </si>
  <si>
    <t>点検対象外</t>
    <rPh sb="0" eb="2">
      <t>テンケン</t>
    </rPh>
    <rPh sb="2" eb="5">
      <t>タイショウガイ</t>
    </rPh>
    <phoneticPr fontId="5"/>
  </si>
  <si>
    <t>-</t>
    <phoneticPr fontId="5"/>
  </si>
  <si>
    <t>-</t>
    <phoneticPr fontId="5"/>
  </si>
  <si>
    <t>-</t>
    <phoneticPr fontId="5"/>
  </si>
  <si>
    <t>-</t>
    <phoneticPr fontId="5"/>
  </si>
  <si>
    <t>-</t>
    <phoneticPr fontId="5"/>
  </si>
  <si>
    <t>-</t>
    <phoneticPr fontId="5"/>
  </si>
  <si>
    <t>「全国健康保険協会業績評価に関する検討会について」（平成23年12月7日保険局伺い定め）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</si>
</sst>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0</xdr:colOff>
      <xdr:row>31</xdr:row>
      <xdr:rowOff>0</xdr:rowOff>
    </xdr:from>
    <xdr:to>
      <xdr:col>41</xdr:col>
      <xdr:colOff>166027</xdr:colOff>
      <xdr:row>32</xdr:row>
      <xdr:rowOff>70737</xdr:rowOff>
    </xdr:to>
    <xdr:sp macro="" textlink="">
      <xdr:nvSpPr>
        <xdr:cNvPr id="3" name="テキスト ボックス 2"/>
        <xdr:cNvSpPr txBox="1"/>
      </xdr:nvSpPr>
      <xdr:spPr>
        <a:xfrm>
          <a:off x="7825946" y="11520101"/>
          <a:ext cx="783865" cy="3667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21</xdr:col>
      <xdr:colOff>25743</xdr:colOff>
      <xdr:row>744</xdr:row>
      <xdr:rowOff>154460</xdr:rowOff>
    </xdr:from>
    <xdr:to>
      <xdr:col>36</xdr:col>
      <xdr:colOff>150082</xdr:colOff>
      <xdr:row>747</xdr:row>
      <xdr:rowOff>150481</xdr:rowOff>
    </xdr:to>
    <xdr:sp macro="" textlink="">
      <xdr:nvSpPr>
        <xdr:cNvPr id="4" name="角丸四角形 3"/>
        <xdr:cNvSpPr/>
      </xdr:nvSpPr>
      <xdr:spPr>
        <a:xfrm>
          <a:off x="4350608" y="40996115"/>
          <a:ext cx="3213528" cy="1038623"/>
        </a:xfrm>
        <a:prstGeom prst="round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厚生労働省</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11</xdr:col>
      <xdr:colOff>180203</xdr:colOff>
      <xdr:row>751</xdr:row>
      <xdr:rowOff>321790</xdr:rowOff>
    </xdr:from>
    <xdr:to>
      <xdr:col>27</xdr:col>
      <xdr:colOff>84789</xdr:colOff>
      <xdr:row>756</xdr:row>
      <xdr:rowOff>0</xdr:rowOff>
    </xdr:to>
    <xdr:sp macro="" textlink="">
      <xdr:nvSpPr>
        <xdr:cNvPr id="6" name="角丸四角形 5"/>
        <xdr:cNvSpPr/>
      </xdr:nvSpPr>
      <xdr:spPr>
        <a:xfrm>
          <a:off x="2445608" y="43905101"/>
          <a:ext cx="3199722" cy="1415879"/>
        </a:xfrm>
        <a:prstGeom prst="round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業績評価に関する</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検討会の構成員</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2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32</xdr:col>
      <xdr:colOff>115845</xdr:colOff>
      <xdr:row>751</xdr:row>
      <xdr:rowOff>334662</xdr:rowOff>
    </xdr:from>
    <xdr:to>
      <xdr:col>49</xdr:col>
      <xdr:colOff>154460</xdr:colOff>
      <xdr:row>756</xdr:row>
      <xdr:rowOff>218817</xdr:rowOff>
    </xdr:to>
    <xdr:sp macro="" textlink="">
      <xdr:nvSpPr>
        <xdr:cNvPr id="7" name="角丸四角形 6"/>
        <xdr:cNvSpPr/>
      </xdr:nvSpPr>
      <xdr:spPr>
        <a:xfrm>
          <a:off x="6706115" y="43917973"/>
          <a:ext cx="3539696" cy="1621824"/>
        </a:xfrm>
        <a:prstGeom prst="round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民間３社</a:t>
          </a:r>
          <a:endParaRPr kumimoji="1" lang="en-US" altLang="ja-JP" sz="2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（都道府県会館、スワンベーカリー霞ヶ関売店</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扶桑速記印刷（株））</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19</xdr:col>
      <xdr:colOff>128716</xdr:colOff>
      <xdr:row>748</xdr:row>
      <xdr:rowOff>257432</xdr:rowOff>
    </xdr:from>
    <xdr:to>
      <xdr:col>22</xdr:col>
      <xdr:colOff>167331</xdr:colOff>
      <xdr:row>751</xdr:row>
      <xdr:rowOff>167331</xdr:rowOff>
    </xdr:to>
    <xdr:cxnSp macro="">
      <xdr:nvCxnSpPr>
        <xdr:cNvPr id="8" name="直線矢印コネクタ 7"/>
        <xdr:cNvCxnSpPr/>
      </xdr:nvCxnSpPr>
      <xdr:spPr>
        <a:xfrm flipH="1">
          <a:off x="4041689" y="42489223"/>
          <a:ext cx="656453" cy="952500"/>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35</xdr:col>
      <xdr:colOff>180203</xdr:colOff>
      <xdr:row>748</xdr:row>
      <xdr:rowOff>283175</xdr:rowOff>
    </xdr:from>
    <xdr:to>
      <xdr:col>39</xdr:col>
      <xdr:colOff>0</xdr:colOff>
      <xdr:row>751</xdr:row>
      <xdr:rowOff>154459</xdr:rowOff>
    </xdr:to>
    <xdr:cxnSp macro="">
      <xdr:nvCxnSpPr>
        <xdr:cNvPr id="11" name="直線矢印コネクタ 10"/>
        <xdr:cNvCxnSpPr/>
      </xdr:nvCxnSpPr>
      <xdr:spPr>
        <a:xfrm>
          <a:off x="7388311" y="42514966"/>
          <a:ext cx="643581" cy="913885"/>
        </a:xfrm>
        <a:prstGeom prst="straightConnector1">
          <a:avLst/>
        </a:prstGeom>
        <a:noFill/>
        <a:ln w="25400" cap="flat" cmpd="sng" algn="ctr">
          <a:solidFill>
            <a:sysClr val="windowText" lastClr="000000"/>
          </a:solidFill>
          <a:prstDash val="solid"/>
          <a:tailEnd type="arrow"/>
        </a:ln>
        <a:effectLst/>
      </xdr:spPr>
    </xdr:cxnSp>
    <xdr:clientData/>
  </xdr:twoCellAnchor>
  <xdr:oneCellAnchor>
    <xdr:from>
      <xdr:col>21</xdr:col>
      <xdr:colOff>141588</xdr:colOff>
      <xdr:row>747</xdr:row>
      <xdr:rowOff>283176</xdr:rowOff>
    </xdr:from>
    <xdr:ext cx="607859" cy="275717"/>
    <xdr:sp macro="" textlink="">
      <xdr:nvSpPr>
        <xdr:cNvPr id="13" name="テキスト ボックス 12"/>
        <xdr:cNvSpPr txBox="1"/>
      </xdr:nvSpPr>
      <xdr:spPr>
        <a:xfrm>
          <a:off x="4466453" y="42167433"/>
          <a:ext cx="607859"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諸謝金</a:t>
          </a:r>
        </a:p>
      </xdr:txBody>
    </xdr:sp>
    <xdr:clientData/>
  </xdr:oneCellAnchor>
  <xdr:oneCellAnchor>
    <xdr:from>
      <xdr:col>31</xdr:col>
      <xdr:colOff>77230</xdr:colOff>
      <xdr:row>747</xdr:row>
      <xdr:rowOff>321791</xdr:rowOff>
    </xdr:from>
    <xdr:ext cx="2061846" cy="275717"/>
    <xdr:sp macro="" textlink="">
      <xdr:nvSpPr>
        <xdr:cNvPr id="14" name="テキスト ボックス 13"/>
        <xdr:cNvSpPr txBox="1"/>
      </xdr:nvSpPr>
      <xdr:spPr>
        <a:xfrm>
          <a:off x="6461554" y="42206048"/>
          <a:ext cx="2061846"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会議費（会場。速記、水・コップ）</a:t>
          </a:r>
        </a:p>
      </xdr:txBody>
    </xdr:sp>
    <xdr:clientData/>
  </xdr:oneCellAnchor>
  <xdr:twoCellAnchor>
    <xdr:from>
      <xdr:col>42</xdr:col>
      <xdr:colOff>25740</xdr:colOff>
      <xdr:row>750</xdr:row>
      <xdr:rowOff>321791</xdr:rowOff>
    </xdr:from>
    <xdr:to>
      <xdr:col>50</xdr:col>
      <xdr:colOff>133822</xdr:colOff>
      <xdr:row>751</xdr:row>
      <xdr:rowOff>276817</xdr:rowOff>
    </xdr:to>
    <xdr:sp macro="" textlink="">
      <xdr:nvSpPr>
        <xdr:cNvPr id="15" name="テキスト ボックス 14"/>
        <xdr:cNvSpPr txBox="1"/>
      </xdr:nvSpPr>
      <xdr:spPr>
        <a:xfrm>
          <a:off x="8675470" y="43557568"/>
          <a:ext cx="2051697" cy="302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289</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660</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0.30399999999999999</v>
      </c>
      <c r="Q13" s="109"/>
      <c r="R13" s="109"/>
      <c r="S13" s="109"/>
      <c r="T13" s="109"/>
      <c r="U13" s="109"/>
      <c r="V13" s="110"/>
      <c r="W13" s="108">
        <v>0.45700000000000002</v>
      </c>
      <c r="X13" s="109"/>
      <c r="Y13" s="109"/>
      <c r="Z13" s="109"/>
      <c r="AA13" s="109"/>
      <c r="AB13" s="109"/>
      <c r="AC13" s="110"/>
      <c r="AD13" s="108">
        <v>0.45700000000000002</v>
      </c>
      <c r="AE13" s="109"/>
      <c r="AF13" s="109"/>
      <c r="AG13" s="109"/>
      <c r="AH13" s="109"/>
      <c r="AI13" s="109"/>
      <c r="AJ13" s="110"/>
      <c r="AK13" s="108">
        <v>0.45700000000000002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580</v>
      </c>
      <c r="Q14" s="109"/>
      <c r="R14" s="109"/>
      <c r="S14" s="109"/>
      <c r="T14" s="109"/>
      <c r="U14" s="109"/>
      <c r="V14" s="110"/>
      <c r="W14" s="108" t="s">
        <v>582</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580</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581</v>
      </c>
      <c r="Q16" s="109"/>
      <c r="R16" s="109"/>
      <c r="S16" s="109"/>
      <c r="T16" s="109"/>
      <c r="U16" s="109"/>
      <c r="V16" s="110"/>
      <c r="W16" s="108" t="s">
        <v>583</v>
      </c>
      <c r="X16" s="109"/>
      <c r="Y16" s="109"/>
      <c r="Z16" s="109"/>
      <c r="AA16" s="109"/>
      <c r="AB16" s="109"/>
      <c r="AC16" s="110"/>
      <c r="AD16" s="108" t="s">
        <v>584</v>
      </c>
      <c r="AE16" s="109"/>
      <c r="AF16" s="109"/>
      <c r="AG16" s="109"/>
      <c r="AH16" s="109"/>
      <c r="AI16" s="109"/>
      <c r="AJ16" s="110"/>
      <c r="AK16" s="108" t="s">
        <v>580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657</v>
      </c>
      <c r="Q17" s="109"/>
      <c r="R17" s="109"/>
      <c r="S17" s="109"/>
      <c r="T17" s="109"/>
      <c r="U17" s="109"/>
      <c r="V17" s="110"/>
      <c r="W17" s="108" t="s">
        <v>658</v>
      </c>
      <c r="X17" s="109"/>
      <c r="Y17" s="109"/>
      <c r="Z17" s="109"/>
      <c r="AA17" s="109"/>
      <c r="AB17" s="109"/>
      <c r="AC17" s="110"/>
      <c r="AD17" s="108" t="s">
        <v>659</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0.30399999999999999</v>
      </c>
      <c r="Q18" s="115"/>
      <c r="R18" s="115"/>
      <c r="S18" s="115"/>
      <c r="T18" s="115"/>
      <c r="U18" s="115"/>
      <c r="V18" s="116"/>
      <c r="W18" s="114">
        <f>SUM(W13:AC17)</f>
        <v>0.45700000000000002</v>
      </c>
      <c r="X18" s="115"/>
      <c r="Y18" s="115"/>
      <c r="Z18" s="115"/>
      <c r="AA18" s="115"/>
      <c r="AB18" s="115"/>
      <c r="AC18" s="116"/>
      <c r="AD18" s="114">
        <f>SUM(AD13:AJ17)</f>
        <v>0.45700000000000002</v>
      </c>
      <c r="AE18" s="115"/>
      <c r="AF18" s="115"/>
      <c r="AG18" s="115"/>
      <c r="AH18" s="115"/>
      <c r="AI18" s="115"/>
      <c r="AJ18" s="116"/>
      <c r="AK18" s="114">
        <f>SUM(AK13:AQ17)</f>
        <v>0.45700000000000002</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0.6</v>
      </c>
      <c r="Q19" s="109"/>
      <c r="R19" s="109"/>
      <c r="S19" s="109"/>
      <c r="T19" s="109"/>
      <c r="U19" s="109"/>
      <c r="V19" s="110"/>
      <c r="W19" s="108">
        <v>0.6</v>
      </c>
      <c r="X19" s="109"/>
      <c r="Y19" s="109"/>
      <c r="Z19" s="109"/>
      <c r="AA19" s="109"/>
      <c r="AB19" s="109"/>
      <c r="AC19" s="110"/>
      <c r="AD19" s="108">
        <v>0.56399999999999995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1.9736842105263157</v>
      </c>
      <c r="Q20" s="539"/>
      <c r="R20" s="539"/>
      <c r="S20" s="539"/>
      <c r="T20" s="539"/>
      <c r="U20" s="539"/>
      <c r="V20" s="539"/>
      <c r="W20" s="539">
        <f t="shared" ref="W20" si="0">IF(W18=0, "-", SUM(W19)/W18)</f>
        <v>1.3129102844638949</v>
      </c>
      <c r="X20" s="539"/>
      <c r="Y20" s="539"/>
      <c r="Z20" s="539"/>
      <c r="AA20" s="539"/>
      <c r="AB20" s="539"/>
      <c r="AC20" s="539"/>
      <c r="AD20" s="539">
        <f t="shared" ref="AD20" si="1">IF(AD18=0, "-", SUM(AD19)/AD18)</f>
        <v>1.2341356673960611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1.9736842105263157</v>
      </c>
      <c r="Q21" s="539"/>
      <c r="R21" s="539"/>
      <c r="S21" s="539"/>
      <c r="T21" s="539"/>
      <c r="U21" s="539"/>
      <c r="V21" s="539"/>
      <c r="W21" s="539">
        <f t="shared" ref="W21" si="2">IF(W19=0, "-", SUM(W19)/SUM(W13,W14))</f>
        <v>1.3129102844638949</v>
      </c>
      <c r="X21" s="539"/>
      <c r="Y21" s="539"/>
      <c r="Z21" s="539"/>
      <c r="AA21" s="539"/>
      <c r="AB21" s="539"/>
      <c r="AC21" s="539"/>
      <c r="AD21" s="539">
        <f t="shared" ref="AD21" si="3">IF(AD19=0, "-", SUM(AD19)/SUM(AD13,AD14))</f>
        <v>1.2341356673960611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5">
        <v>0.3</v>
      </c>
      <c r="Q23" s="106"/>
      <c r="R23" s="106"/>
      <c r="S23" s="106"/>
      <c r="T23" s="106"/>
      <c r="U23" s="106"/>
      <c r="V23" s="107"/>
      <c r="W23" s="105"/>
      <c r="X23" s="106"/>
      <c r="Y23" s="106"/>
      <c r="Z23" s="106"/>
      <c r="AA23" s="106"/>
      <c r="AB23" s="106"/>
      <c r="AC23" s="107"/>
      <c r="AD23" s="209" t="s">
        <v>652</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587</v>
      </c>
      <c r="H24" s="190"/>
      <c r="I24" s="190"/>
      <c r="J24" s="190"/>
      <c r="K24" s="190"/>
      <c r="L24" s="190"/>
      <c r="M24" s="190"/>
      <c r="N24" s="190"/>
      <c r="O24" s="191"/>
      <c r="P24" s="108">
        <v>0.2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-4.2999999999999983E-2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0.45700000000000002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592</v>
      </c>
      <c r="AR31" s="136"/>
      <c r="AS31" s="137" t="s">
        <v>355</v>
      </c>
      <c r="AT31" s="172"/>
      <c r="AU31" s="271">
        <v>31</v>
      </c>
      <c r="AV31" s="271"/>
      <c r="AW31" s="379" t="s">
        <v>300</v>
      </c>
      <c r="AX31" s="380"/>
    </row>
    <row r="32" spans="1:50" ht="23.25" customHeight="1" x14ac:dyDescent="0.15">
      <c r="A32" s="515"/>
      <c r="B32" s="513"/>
      <c r="C32" s="513"/>
      <c r="D32" s="513"/>
      <c r="E32" s="513"/>
      <c r="F32" s="514"/>
      <c r="G32" s="540" t="s">
        <v>588</v>
      </c>
      <c r="H32" s="541"/>
      <c r="I32" s="541"/>
      <c r="J32" s="541"/>
      <c r="K32" s="541"/>
      <c r="L32" s="541"/>
      <c r="M32" s="541"/>
      <c r="N32" s="541"/>
      <c r="O32" s="542"/>
      <c r="P32" s="161" t="s">
        <v>589</v>
      </c>
      <c r="Q32" s="161"/>
      <c r="R32" s="161"/>
      <c r="S32" s="161"/>
      <c r="T32" s="161"/>
      <c r="U32" s="161"/>
      <c r="V32" s="161"/>
      <c r="W32" s="161"/>
      <c r="X32" s="231"/>
      <c r="Y32" s="338" t="s">
        <v>12</v>
      </c>
      <c r="Z32" s="549"/>
      <c r="AA32" s="550"/>
      <c r="AB32" s="551" t="s">
        <v>590</v>
      </c>
      <c r="AC32" s="551"/>
      <c r="AD32" s="551"/>
      <c r="AE32" s="364">
        <v>48.5</v>
      </c>
      <c r="AF32" s="365"/>
      <c r="AG32" s="365"/>
      <c r="AH32" s="365"/>
      <c r="AI32" s="364">
        <v>49.6</v>
      </c>
      <c r="AJ32" s="365"/>
      <c r="AK32" s="365"/>
      <c r="AL32" s="365"/>
      <c r="AM32" s="364"/>
      <c r="AN32" s="365"/>
      <c r="AO32" s="365"/>
      <c r="AP32" s="365"/>
      <c r="AQ32" s="111" t="s">
        <v>580</v>
      </c>
      <c r="AR32" s="112"/>
      <c r="AS32" s="112"/>
      <c r="AT32" s="113"/>
      <c r="AU32" s="365" t="s">
        <v>593</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590</v>
      </c>
      <c r="AC33" s="522"/>
      <c r="AD33" s="522"/>
      <c r="AE33" s="364">
        <v>53.2</v>
      </c>
      <c r="AF33" s="365"/>
      <c r="AG33" s="365"/>
      <c r="AH33" s="365"/>
      <c r="AI33" s="364">
        <v>58</v>
      </c>
      <c r="AJ33" s="365"/>
      <c r="AK33" s="365"/>
      <c r="AL33" s="365"/>
      <c r="AM33" s="364">
        <v>50.8</v>
      </c>
      <c r="AN33" s="365"/>
      <c r="AO33" s="365"/>
      <c r="AP33" s="365"/>
      <c r="AQ33" s="111" t="s">
        <v>580</v>
      </c>
      <c r="AR33" s="112"/>
      <c r="AS33" s="112"/>
      <c r="AT33" s="113"/>
      <c r="AU33" s="365">
        <v>53.4</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91.2</v>
      </c>
      <c r="AF34" s="365"/>
      <c r="AG34" s="365"/>
      <c r="AH34" s="365"/>
      <c r="AI34" s="364">
        <v>85.5</v>
      </c>
      <c r="AJ34" s="365"/>
      <c r="AK34" s="365"/>
      <c r="AL34" s="365"/>
      <c r="AM34" s="364" t="s">
        <v>580</v>
      </c>
      <c r="AN34" s="365"/>
      <c r="AO34" s="365"/>
      <c r="AP34" s="365"/>
      <c r="AQ34" s="111" t="s">
        <v>581</v>
      </c>
      <c r="AR34" s="112"/>
      <c r="AS34" s="112"/>
      <c r="AT34" s="113"/>
      <c r="AU34" s="365" t="s">
        <v>580</v>
      </c>
      <c r="AV34" s="365"/>
      <c r="AW34" s="365"/>
      <c r="AX34" s="367"/>
    </row>
    <row r="35" spans="1:50" ht="23.25" customHeight="1" x14ac:dyDescent="0.15">
      <c r="A35" s="897" t="s">
        <v>506</v>
      </c>
      <c r="B35" s="898"/>
      <c r="C35" s="898"/>
      <c r="D35" s="898"/>
      <c r="E35" s="898"/>
      <c r="F35" s="899"/>
      <c r="G35" s="903" t="s">
        <v>591</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594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596</v>
      </c>
      <c r="AC101" s="551"/>
      <c r="AD101" s="551"/>
      <c r="AE101" s="364">
        <v>3</v>
      </c>
      <c r="AF101" s="365"/>
      <c r="AG101" s="365"/>
      <c r="AH101" s="366"/>
      <c r="AI101" s="364">
        <v>3</v>
      </c>
      <c r="AJ101" s="365"/>
      <c r="AK101" s="365"/>
      <c r="AL101" s="366"/>
      <c r="AM101" s="364">
        <v>3</v>
      </c>
      <c r="AN101" s="365"/>
      <c r="AO101" s="365"/>
      <c r="AP101" s="366"/>
      <c r="AQ101" s="364" t="s">
        <v>598</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596</v>
      </c>
      <c r="AC102" s="551"/>
      <c r="AD102" s="551"/>
      <c r="AE102" s="358">
        <v>2</v>
      </c>
      <c r="AF102" s="358"/>
      <c r="AG102" s="358"/>
      <c r="AH102" s="358"/>
      <c r="AI102" s="358">
        <v>3</v>
      </c>
      <c r="AJ102" s="358"/>
      <c r="AK102" s="358"/>
      <c r="AL102" s="358"/>
      <c r="AM102" s="358">
        <v>3</v>
      </c>
      <c r="AN102" s="358"/>
      <c r="AO102" s="358"/>
      <c r="AP102" s="358"/>
      <c r="AQ102" s="814">
        <v>3</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597</v>
      </c>
      <c r="AC116" s="301"/>
      <c r="AD116" s="302"/>
      <c r="AE116" s="358">
        <v>118166</v>
      </c>
      <c r="AF116" s="358"/>
      <c r="AG116" s="358"/>
      <c r="AH116" s="358"/>
      <c r="AI116" s="358">
        <v>200458</v>
      </c>
      <c r="AJ116" s="358"/>
      <c r="AK116" s="358"/>
      <c r="AL116" s="358"/>
      <c r="AM116" s="358">
        <v>188067</v>
      </c>
      <c r="AN116" s="358"/>
      <c r="AO116" s="358"/>
      <c r="AP116" s="358"/>
      <c r="AQ116" s="364">
        <v>152333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600</v>
      </c>
      <c r="AC117" s="342"/>
      <c r="AD117" s="343"/>
      <c r="AE117" s="306" t="s">
        <v>601</v>
      </c>
      <c r="AF117" s="306"/>
      <c r="AG117" s="306"/>
      <c r="AH117" s="306"/>
      <c r="AI117" s="306" t="s">
        <v>602</v>
      </c>
      <c r="AJ117" s="306"/>
      <c r="AK117" s="306"/>
      <c r="AL117" s="306"/>
      <c r="AM117" s="306" t="s">
        <v>651</v>
      </c>
      <c r="AN117" s="306"/>
      <c r="AO117" s="306"/>
      <c r="AP117" s="306"/>
      <c r="AQ117" s="306" t="s">
        <v>649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603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604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580</v>
      </c>
      <c r="AR133" s="271"/>
      <c r="AS133" s="137" t="s">
        <v>355</v>
      </c>
      <c r="AT133" s="172"/>
      <c r="AU133" s="136" t="s">
        <v>580</v>
      </c>
      <c r="AV133" s="136"/>
      <c r="AW133" s="137" t="s">
        <v>300</v>
      </c>
      <c r="AX133" s="138"/>
    </row>
    <row r="134" spans="1:50" ht="39.75" customHeight="1" x14ac:dyDescent="0.15">
      <c r="A134" s="994"/>
      <c r="B134" s="252"/>
      <c r="C134" s="251"/>
      <c r="D134" s="252"/>
      <c r="E134" s="251"/>
      <c r="F134" s="314"/>
      <c r="G134" s="230" t="s">
        <v>584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605</v>
      </c>
      <c r="AC134" s="221"/>
      <c r="AD134" s="221"/>
      <c r="AE134" s="266" t="s">
        <v>607</v>
      </c>
      <c r="AF134" s="112"/>
      <c r="AG134" s="112"/>
      <c r="AH134" s="112"/>
      <c r="AI134" s="266" t="s">
        <v>584</v>
      </c>
      <c r="AJ134" s="112"/>
      <c r="AK134" s="112"/>
      <c r="AL134" s="112"/>
      <c r="AM134" s="266" t="s">
        <v>581</v>
      </c>
      <c r="AN134" s="112"/>
      <c r="AO134" s="112"/>
      <c r="AP134" s="112"/>
      <c r="AQ134" s="266" t="s">
        <v>581</v>
      </c>
      <c r="AR134" s="112"/>
      <c r="AS134" s="112"/>
      <c r="AT134" s="112"/>
      <c r="AU134" s="266" t="s">
        <v>599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606</v>
      </c>
      <c r="AC135" s="133"/>
      <c r="AD135" s="133"/>
      <c r="AE135" s="266" t="s">
        <v>608</v>
      </c>
      <c r="AF135" s="112"/>
      <c r="AG135" s="112"/>
      <c r="AH135" s="112"/>
      <c r="AI135" s="266" t="s">
        <v>580</v>
      </c>
      <c r="AJ135" s="112"/>
      <c r="AK135" s="112"/>
      <c r="AL135" s="112"/>
      <c r="AM135" s="266" t="s">
        <v>580</v>
      </c>
      <c r="AN135" s="112"/>
      <c r="AO135" s="112"/>
      <c r="AP135" s="112"/>
      <c r="AQ135" s="266" t="s">
        <v>580</v>
      </c>
      <c r="AR135" s="112"/>
      <c r="AS135" s="112"/>
      <c r="AT135" s="112"/>
      <c r="AU135" s="266" t="s">
        <v>607</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580</v>
      </c>
      <c r="AF432" s="136"/>
      <c r="AG432" s="137" t="s">
        <v>355</v>
      </c>
      <c r="AH432" s="172"/>
      <c r="AI432" s="182"/>
      <c r="AJ432" s="182"/>
      <c r="AK432" s="182"/>
      <c r="AL432" s="177"/>
      <c r="AM432" s="182"/>
      <c r="AN432" s="182"/>
      <c r="AO432" s="182"/>
      <c r="AP432" s="177"/>
      <c r="AQ432" s="217" t="s">
        <v>611</v>
      </c>
      <c r="AR432" s="136"/>
      <c r="AS432" s="137" t="s">
        <v>355</v>
      </c>
      <c r="AT432" s="172"/>
      <c r="AU432" s="136" t="s">
        <v>580</v>
      </c>
      <c r="AV432" s="136"/>
      <c r="AW432" s="137" t="s">
        <v>300</v>
      </c>
      <c r="AX432" s="138"/>
    </row>
    <row r="433" spans="1:50" ht="23.25" customHeight="1" x14ac:dyDescent="0.15">
      <c r="A433" s="994"/>
      <c r="B433" s="252"/>
      <c r="C433" s="251"/>
      <c r="D433" s="252"/>
      <c r="E433" s="166"/>
      <c r="F433" s="167"/>
      <c r="G433" s="230" t="s">
        <v>610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611</v>
      </c>
      <c r="AC433" s="133"/>
      <c r="AD433" s="133"/>
      <c r="AE433" s="111" t="s">
        <v>580</v>
      </c>
      <c r="AF433" s="112"/>
      <c r="AG433" s="112"/>
      <c r="AH433" s="112"/>
      <c r="AI433" s="111" t="s">
        <v>613</v>
      </c>
      <c r="AJ433" s="112"/>
      <c r="AK433" s="112"/>
      <c r="AL433" s="112"/>
      <c r="AM433" s="111" t="s">
        <v>615</v>
      </c>
      <c r="AN433" s="112"/>
      <c r="AO433" s="112"/>
      <c r="AP433" s="113"/>
      <c r="AQ433" s="111" t="s">
        <v>580</v>
      </c>
      <c r="AR433" s="112"/>
      <c r="AS433" s="112"/>
      <c r="AT433" s="113"/>
      <c r="AU433" s="112" t="s">
        <v>580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580</v>
      </c>
      <c r="AC434" s="221"/>
      <c r="AD434" s="221"/>
      <c r="AE434" s="111" t="s">
        <v>580</v>
      </c>
      <c r="AF434" s="112"/>
      <c r="AG434" s="112"/>
      <c r="AH434" s="113"/>
      <c r="AI434" s="111" t="s">
        <v>612</v>
      </c>
      <c r="AJ434" s="112"/>
      <c r="AK434" s="112"/>
      <c r="AL434" s="112"/>
      <c r="AM434" s="111" t="s">
        <v>580</v>
      </c>
      <c r="AN434" s="112"/>
      <c r="AO434" s="112"/>
      <c r="AP434" s="113"/>
      <c r="AQ434" s="111" t="s">
        <v>581</v>
      </c>
      <c r="AR434" s="112"/>
      <c r="AS434" s="112"/>
      <c r="AT434" s="113"/>
      <c r="AU434" s="112" t="s">
        <v>607</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612</v>
      </c>
      <c r="AF435" s="112"/>
      <c r="AG435" s="112"/>
      <c r="AH435" s="113"/>
      <c r="AI435" s="111" t="s">
        <v>580</v>
      </c>
      <c r="AJ435" s="112"/>
      <c r="AK435" s="112"/>
      <c r="AL435" s="112"/>
      <c r="AM435" s="111" t="s">
        <v>611</v>
      </c>
      <c r="AN435" s="112"/>
      <c r="AO435" s="112"/>
      <c r="AP435" s="113"/>
      <c r="AQ435" s="111" t="s">
        <v>580</v>
      </c>
      <c r="AR435" s="112"/>
      <c r="AS435" s="112"/>
      <c r="AT435" s="113"/>
      <c r="AU435" s="112" t="s">
        <v>617</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580</v>
      </c>
      <c r="AF457" s="136"/>
      <c r="AG457" s="137" t="s">
        <v>355</v>
      </c>
      <c r="AH457" s="172"/>
      <c r="AI457" s="182"/>
      <c r="AJ457" s="182"/>
      <c r="AK457" s="182"/>
      <c r="AL457" s="177"/>
      <c r="AM457" s="182"/>
      <c r="AN457" s="182"/>
      <c r="AO457" s="182"/>
      <c r="AP457" s="177"/>
      <c r="AQ457" s="217" t="s">
        <v>580</v>
      </c>
      <c r="AR457" s="136"/>
      <c r="AS457" s="137" t="s">
        <v>355</v>
      </c>
      <c r="AT457" s="172"/>
      <c r="AU457" s="136" t="s">
        <v>611</v>
      </c>
      <c r="AV457" s="136"/>
      <c r="AW457" s="137" t="s">
        <v>300</v>
      </c>
      <c r="AX457" s="138"/>
    </row>
    <row r="458" spans="1:50" ht="23.25" customHeight="1" x14ac:dyDescent="0.15">
      <c r="A458" s="994"/>
      <c r="B458" s="252"/>
      <c r="C458" s="251"/>
      <c r="D458" s="252"/>
      <c r="E458" s="166"/>
      <c r="F458" s="167"/>
      <c r="G458" s="230" t="s">
        <v>610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615</v>
      </c>
      <c r="AF458" s="112"/>
      <c r="AG458" s="112"/>
      <c r="AH458" s="112"/>
      <c r="AI458" s="111" t="s">
        <v>614</v>
      </c>
      <c r="AJ458" s="112"/>
      <c r="AK458" s="112"/>
      <c r="AL458" s="112"/>
      <c r="AM458" s="111" t="s">
        <v>580</v>
      </c>
      <c r="AN458" s="112"/>
      <c r="AO458" s="112"/>
      <c r="AP458" s="113"/>
      <c r="AQ458" s="111" t="s">
        <v>580</v>
      </c>
      <c r="AR458" s="112"/>
      <c r="AS458" s="112"/>
      <c r="AT458" s="113"/>
      <c r="AU458" s="112" t="s">
        <v>580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610</v>
      </c>
      <c r="AC459" s="221"/>
      <c r="AD459" s="221"/>
      <c r="AE459" s="111" t="s">
        <v>580</v>
      </c>
      <c r="AF459" s="112"/>
      <c r="AG459" s="112"/>
      <c r="AH459" s="113"/>
      <c r="AI459" s="111" t="s">
        <v>580</v>
      </c>
      <c r="AJ459" s="112"/>
      <c r="AK459" s="112"/>
      <c r="AL459" s="112"/>
      <c r="AM459" s="111" t="s">
        <v>581</v>
      </c>
      <c r="AN459" s="112"/>
      <c r="AO459" s="112"/>
      <c r="AP459" s="113"/>
      <c r="AQ459" s="111" t="s">
        <v>580</v>
      </c>
      <c r="AR459" s="112"/>
      <c r="AS459" s="112"/>
      <c r="AT459" s="113"/>
      <c r="AU459" s="112" t="s">
        <v>618</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612</v>
      </c>
      <c r="AF460" s="112"/>
      <c r="AG460" s="112"/>
      <c r="AH460" s="113"/>
      <c r="AI460" s="111" t="s">
        <v>580</v>
      </c>
      <c r="AJ460" s="112"/>
      <c r="AK460" s="112"/>
      <c r="AL460" s="112"/>
      <c r="AM460" s="111" t="s">
        <v>616</v>
      </c>
      <c r="AN460" s="112"/>
      <c r="AO460" s="112"/>
      <c r="AP460" s="113"/>
      <c r="AQ460" s="111" t="s">
        <v>581</v>
      </c>
      <c r="AR460" s="112"/>
      <c r="AS460" s="112"/>
      <c r="AT460" s="113"/>
      <c r="AU460" s="112" t="s">
        <v>580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619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8"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620</v>
      </c>
      <c r="AH702" s="886"/>
      <c r="AI702" s="886"/>
      <c r="AJ702" s="886"/>
      <c r="AK702" s="886"/>
      <c r="AL702" s="886"/>
      <c r="AM702" s="886"/>
      <c r="AN702" s="886"/>
      <c r="AO702" s="886"/>
      <c r="AP702" s="886"/>
      <c r="AQ702" s="886"/>
      <c r="AR702" s="886"/>
      <c r="AS702" s="886"/>
      <c r="AT702" s="886"/>
      <c r="AU702" s="886"/>
      <c r="AV702" s="886"/>
      <c r="AW702" s="886"/>
      <c r="AX702" s="887"/>
    </row>
    <row r="703" spans="1:50" ht="36.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621</v>
      </c>
      <c r="AH703" s="665"/>
      <c r="AI703" s="665"/>
      <c r="AJ703" s="665"/>
      <c r="AK703" s="665"/>
      <c r="AL703" s="665"/>
      <c r="AM703" s="665"/>
      <c r="AN703" s="665"/>
      <c r="AO703" s="665"/>
      <c r="AP703" s="665"/>
      <c r="AQ703" s="665"/>
      <c r="AR703" s="665"/>
      <c r="AS703" s="665"/>
      <c r="AT703" s="665"/>
      <c r="AU703" s="665"/>
      <c r="AV703" s="665"/>
      <c r="AW703" s="665"/>
      <c r="AX703" s="666"/>
    </row>
    <row r="704" spans="1:50" ht="47.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622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624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623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625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626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625</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627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625</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625</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628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625</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629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625</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650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653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631</v>
      </c>
      <c r="F737" s="122"/>
      <c r="G737" s="122"/>
      <c r="H737" s="122"/>
      <c r="I737" s="122"/>
      <c r="J737" s="122"/>
      <c r="K737" s="122"/>
      <c r="L737" s="122"/>
      <c r="M737" s="122"/>
      <c r="N737" s="101" t="s">
        <v>543</v>
      </c>
      <c r="O737" s="101"/>
      <c r="P737" s="101"/>
      <c r="Q737" s="101"/>
      <c r="R737" s="122" t="s">
        <v>632</v>
      </c>
      <c r="S737" s="122"/>
      <c r="T737" s="122"/>
      <c r="U737" s="122"/>
      <c r="V737" s="122"/>
      <c r="W737" s="122"/>
      <c r="X737" s="122"/>
      <c r="Y737" s="122"/>
      <c r="Z737" s="122"/>
      <c r="AA737" s="101" t="s">
        <v>542</v>
      </c>
      <c r="AB737" s="101"/>
      <c r="AC737" s="101"/>
      <c r="AD737" s="101"/>
      <c r="AE737" s="122" t="s">
        <v>633</v>
      </c>
      <c r="AF737" s="122"/>
      <c r="AG737" s="122"/>
      <c r="AH737" s="122"/>
      <c r="AI737" s="122"/>
      <c r="AJ737" s="122"/>
      <c r="AK737" s="122"/>
      <c r="AL737" s="122"/>
      <c r="AM737" s="122"/>
      <c r="AN737" s="101" t="s">
        <v>541</v>
      </c>
      <c r="AO737" s="101"/>
      <c r="AP737" s="101"/>
      <c r="AQ737" s="101"/>
      <c r="AR737" s="102" t="s">
        <v>634</v>
      </c>
      <c r="AS737" s="103"/>
      <c r="AT737" s="103"/>
      <c r="AU737" s="103"/>
      <c r="AV737" s="103"/>
      <c r="AW737" s="103"/>
      <c r="AX737" s="104"/>
      <c r="AY737" s="89"/>
      <c r="AZ737" s="89"/>
    </row>
    <row r="738" spans="1:52" ht="24.75" customHeight="1" x14ac:dyDescent="0.15">
      <c r="A738" s="123" t="s">
        <v>540</v>
      </c>
      <c r="B738" s="124"/>
      <c r="C738" s="124"/>
      <c r="D738" s="125"/>
      <c r="E738" s="122" t="s">
        <v>635</v>
      </c>
      <c r="F738" s="122"/>
      <c r="G738" s="122"/>
      <c r="H738" s="122"/>
      <c r="I738" s="122"/>
      <c r="J738" s="122"/>
      <c r="K738" s="122"/>
      <c r="L738" s="122"/>
      <c r="M738" s="122"/>
      <c r="N738" s="101" t="s">
        <v>539</v>
      </c>
      <c r="O738" s="101"/>
      <c r="P738" s="101"/>
      <c r="Q738" s="101"/>
      <c r="R738" s="122" t="s">
        <v>636</v>
      </c>
      <c r="S738" s="122"/>
      <c r="T738" s="122"/>
      <c r="U738" s="122"/>
      <c r="V738" s="122"/>
      <c r="W738" s="122"/>
      <c r="X738" s="122"/>
      <c r="Y738" s="122"/>
      <c r="Z738" s="122"/>
      <c r="AA738" s="101" t="s">
        <v>538</v>
      </c>
      <c r="AB738" s="101"/>
      <c r="AC738" s="101"/>
      <c r="AD738" s="101"/>
      <c r="AE738" s="122" t="s">
        <v>637</v>
      </c>
      <c r="AF738" s="122"/>
      <c r="AG738" s="122"/>
      <c r="AH738" s="122"/>
      <c r="AI738" s="122"/>
      <c r="AJ738" s="122"/>
      <c r="AK738" s="122"/>
      <c r="AL738" s="122"/>
      <c r="AM738" s="122"/>
      <c r="AN738" s="101" t="s">
        <v>534</v>
      </c>
      <c r="AO738" s="101"/>
      <c r="AP738" s="101"/>
      <c r="AQ738" s="101"/>
      <c r="AR738" s="102" t="s">
        <v>638</v>
      </c>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c r="J739" s="117"/>
      <c r="K739" s="93" t="str">
        <f>IF(OR(I739="　", I739=""), "", "-")</f>
        <v/>
      </c>
      <c r="L739" s="118">
        <v>279</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639</v>
      </c>
      <c r="D837" s="418"/>
      <c r="E837" s="418"/>
      <c r="F837" s="418"/>
      <c r="G837" s="418"/>
      <c r="H837" s="418"/>
      <c r="I837" s="418"/>
      <c r="J837" s="419" t="s">
        <v>598</v>
      </c>
      <c r="K837" s="420"/>
      <c r="L837" s="420"/>
      <c r="M837" s="420"/>
      <c r="N837" s="420"/>
      <c r="O837" s="420"/>
      <c r="P837" s="425" t="s">
        <v>640</v>
      </c>
      <c r="Q837" s="317"/>
      <c r="R837" s="317"/>
      <c r="S837" s="317"/>
      <c r="T837" s="317"/>
      <c r="U837" s="317"/>
      <c r="V837" s="317"/>
      <c r="W837" s="317"/>
      <c r="X837" s="317"/>
      <c r="Y837" s="318">
        <v>0.28399999999999997</v>
      </c>
      <c r="Z837" s="319"/>
      <c r="AA837" s="319"/>
      <c r="AB837" s="320"/>
      <c r="AC837" s="328" t="s">
        <v>196</v>
      </c>
      <c r="AD837" s="423"/>
      <c r="AE837" s="423"/>
      <c r="AF837" s="423"/>
      <c r="AG837" s="423"/>
      <c r="AH837" s="421" t="s">
        <v>580</v>
      </c>
      <c r="AI837" s="422"/>
      <c r="AJ837" s="422"/>
      <c r="AK837" s="422"/>
      <c r="AL837" s="325" t="s">
        <v>641</v>
      </c>
      <c r="AM837" s="326"/>
      <c r="AN837" s="326"/>
      <c r="AO837" s="327"/>
      <c r="AP837" s="321" t="s">
        <v>580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customHeight="1" x14ac:dyDescent="0.15">
      <c r="A870" s="404">
        <v>1</v>
      </c>
      <c r="B870" s="404">
        <v>1</v>
      </c>
      <c r="C870" s="424" t="s">
        <v>642</v>
      </c>
      <c r="D870" s="418"/>
      <c r="E870" s="418"/>
      <c r="F870" s="418"/>
      <c r="G870" s="418"/>
      <c r="H870" s="418"/>
      <c r="I870" s="418"/>
      <c r="J870" s="419">
        <v>2010005003854</v>
      </c>
      <c r="K870" s="420"/>
      <c r="L870" s="420"/>
      <c r="M870" s="420"/>
      <c r="N870" s="420"/>
      <c r="O870" s="420"/>
      <c r="P870" s="425" t="s">
        <v>645</v>
      </c>
      <c r="Q870" s="317"/>
      <c r="R870" s="317"/>
      <c r="S870" s="317"/>
      <c r="T870" s="317"/>
      <c r="U870" s="317"/>
      <c r="V870" s="317"/>
      <c r="W870" s="317"/>
      <c r="X870" s="317"/>
      <c r="Y870" s="318">
        <v>0.1</v>
      </c>
      <c r="Z870" s="319"/>
      <c r="AA870" s="319"/>
      <c r="AB870" s="320"/>
      <c r="AC870" s="328" t="s">
        <v>504</v>
      </c>
      <c r="AD870" s="423"/>
      <c r="AE870" s="423"/>
      <c r="AF870" s="423"/>
      <c r="AG870" s="423"/>
      <c r="AH870" s="421" t="s">
        <v>580</v>
      </c>
      <c r="AI870" s="422"/>
      <c r="AJ870" s="422"/>
      <c r="AK870" s="422"/>
      <c r="AL870" s="325">
        <v>100</v>
      </c>
      <c r="AM870" s="326"/>
      <c r="AN870" s="326"/>
      <c r="AO870" s="327"/>
      <c r="AP870" s="321" t="s">
        <v>610</v>
      </c>
      <c r="AQ870" s="321"/>
      <c r="AR870" s="321"/>
      <c r="AS870" s="321"/>
      <c r="AT870" s="321"/>
      <c r="AU870" s="321"/>
      <c r="AV870" s="321"/>
      <c r="AW870" s="321"/>
      <c r="AX870" s="321"/>
    </row>
    <row r="871" spans="1:50" ht="30" customHeight="1" x14ac:dyDescent="0.15">
      <c r="A871" s="404">
        <v>2</v>
      </c>
      <c r="B871" s="404">
        <v>1</v>
      </c>
      <c r="C871" s="424" t="s">
        <v>643</v>
      </c>
      <c r="D871" s="418"/>
      <c r="E871" s="418"/>
      <c r="F871" s="418"/>
      <c r="G871" s="418"/>
      <c r="H871" s="418"/>
      <c r="I871" s="418"/>
      <c r="J871" s="419">
        <v>9010001027784</v>
      </c>
      <c r="K871" s="420"/>
      <c r="L871" s="420"/>
      <c r="M871" s="420"/>
      <c r="N871" s="420"/>
      <c r="O871" s="420"/>
      <c r="P871" s="425" t="s">
        <v>646</v>
      </c>
      <c r="Q871" s="317"/>
      <c r="R871" s="317"/>
      <c r="S871" s="317"/>
      <c r="T871" s="317"/>
      <c r="U871" s="317"/>
      <c r="V871" s="317"/>
      <c r="W871" s="317"/>
      <c r="X871" s="317"/>
      <c r="Y871" s="318">
        <v>0.125</v>
      </c>
      <c r="Z871" s="319"/>
      <c r="AA871" s="319"/>
      <c r="AB871" s="320"/>
      <c r="AC871" s="328" t="s">
        <v>504</v>
      </c>
      <c r="AD871" s="328"/>
      <c r="AE871" s="328"/>
      <c r="AF871" s="328"/>
      <c r="AG871" s="328"/>
      <c r="AH871" s="421" t="s">
        <v>580</v>
      </c>
      <c r="AI871" s="422"/>
      <c r="AJ871" s="422"/>
      <c r="AK871" s="422"/>
      <c r="AL871" s="325">
        <v>100</v>
      </c>
      <c r="AM871" s="326"/>
      <c r="AN871" s="326"/>
      <c r="AO871" s="327"/>
      <c r="AP871" s="321" t="s">
        <v>610</v>
      </c>
      <c r="AQ871" s="321"/>
      <c r="AR871" s="321"/>
      <c r="AS871" s="321"/>
      <c r="AT871" s="321"/>
      <c r="AU871" s="321"/>
      <c r="AV871" s="321"/>
      <c r="AW871" s="321"/>
      <c r="AX871" s="321"/>
    </row>
    <row r="872" spans="1:50" ht="30" customHeight="1" x14ac:dyDescent="0.15">
      <c r="A872" s="404">
        <v>3</v>
      </c>
      <c r="B872" s="404">
        <v>1</v>
      </c>
      <c r="C872" s="424" t="s">
        <v>644</v>
      </c>
      <c r="D872" s="418"/>
      <c r="E872" s="418"/>
      <c r="F872" s="418"/>
      <c r="G872" s="418"/>
      <c r="H872" s="418"/>
      <c r="I872" s="418"/>
      <c r="J872" s="419" t="s">
        <v>610</v>
      </c>
      <c r="K872" s="420"/>
      <c r="L872" s="420"/>
      <c r="M872" s="420"/>
      <c r="N872" s="420"/>
      <c r="O872" s="420"/>
      <c r="P872" s="425" t="s">
        <v>647</v>
      </c>
      <c r="Q872" s="317"/>
      <c r="R872" s="317"/>
      <c r="S872" s="317"/>
      <c r="T872" s="317"/>
      <c r="U872" s="317"/>
      <c r="V872" s="317"/>
      <c r="W872" s="317"/>
      <c r="X872" s="317"/>
      <c r="Y872" s="318">
        <v>7.0000000000000001E-3</v>
      </c>
      <c r="Z872" s="319"/>
      <c r="AA872" s="319"/>
      <c r="AB872" s="320"/>
      <c r="AC872" s="328" t="s">
        <v>504</v>
      </c>
      <c r="AD872" s="328"/>
      <c r="AE872" s="328"/>
      <c r="AF872" s="328"/>
      <c r="AG872" s="328"/>
      <c r="AH872" s="323" t="s">
        <v>606</v>
      </c>
      <c r="AI872" s="324"/>
      <c r="AJ872" s="324"/>
      <c r="AK872" s="324"/>
      <c r="AL872" s="325">
        <v>100</v>
      </c>
      <c r="AM872" s="326"/>
      <c r="AN872" s="326"/>
      <c r="AO872" s="327"/>
      <c r="AP872" s="321" t="s">
        <v>610</v>
      </c>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24" t="s">
        <v>583</v>
      </c>
      <c r="D903" s="418"/>
      <c r="E903" s="418"/>
      <c r="F903" s="418"/>
      <c r="G903" s="418"/>
      <c r="H903" s="418"/>
      <c r="I903" s="418"/>
      <c r="J903" s="419" t="s">
        <v>648</v>
      </c>
      <c r="K903" s="420"/>
      <c r="L903" s="420"/>
      <c r="M903" s="420"/>
      <c r="N903" s="420"/>
      <c r="O903" s="420"/>
      <c r="P903" s="425" t="s">
        <v>616</v>
      </c>
      <c r="Q903" s="317"/>
      <c r="R903" s="317"/>
      <c r="S903" s="317"/>
      <c r="T903" s="317"/>
      <c r="U903" s="317"/>
      <c r="V903" s="317"/>
      <c r="W903" s="317"/>
      <c r="X903" s="317"/>
      <c r="Y903" s="318" t="s">
        <v>580</v>
      </c>
      <c r="Z903" s="319"/>
      <c r="AA903" s="319"/>
      <c r="AB903" s="320"/>
      <c r="AC903" s="328"/>
      <c r="AD903" s="423"/>
      <c r="AE903" s="423"/>
      <c r="AF903" s="423"/>
      <c r="AG903" s="423"/>
      <c r="AH903" s="421" t="s">
        <v>580</v>
      </c>
      <c r="AI903" s="422"/>
      <c r="AJ903" s="422"/>
      <c r="AK903" s="422"/>
      <c r="AL903" s="325" t="s">
        <v>607</v>
      </c>
      <c r="AM903" s="326"/>
      <c r="AN903" s="326"/>
      <c r="AO903" s="327"/>
      <c r="AP903" s="321" t="s">
        <v>607</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652</v>
      </c>
      <c r="F1102" s="892"/>
      <c r="G1102" s="892"/>
      <c r="H1102" s="892"/>
      <c r="I1102" s="892"/>
      <c r="J1102" s="419" t="s">
        <v>654</v>
      </c>
      <c r="K1102" s="420"/>
      <c r="L1102" s="420"/>
      <c r="M1102" s="420"/>
      <c r="N1102" s="420"/>
      <c r="O1102" s="420"/>
      <c r="P1102" s="425" t="s">
        <v>655</v>
      </c>
      <c r="Q1102" s="317"/>
      <c r="R1102" s="317"/>
      <c r="S1102" s="317"/>
      <c r="T1102" s="317"/>
      <c r="U1102" s="317"/>
      <c r="V1102" s="317"/>
      <c r="W1102" s="317"/>
      <c r="X1102" s="317"/>
      <c r="Y1102" s="318" t="s">
        <v>654</v>
      </c>
      <c r="Z1102" s="319"/>
      <c r="AA1102" s="319"/>
      <c r="AB1102" s="320"/>
      <c r="AC1102" s="322"/>
      <c r="AD1102" s="322"/>
      <c r="AE1102" s="322"/>
      <c r="AF1102" s="322"/>
      <c r="AG1102" s="322"/>
      <c r="AH1102" s="323" t="s">
        <v>656</v>
      </c>
      <c r="AI1102" s="324"/>
      <c r="AJ1102" s="324"/>
      <c r="AK1102" s="324"/>
      <c r="AL1102" s="325" t="s">
        <v>652</v>
      </c>
      <c r="AM1102" s="326"/>
      <c r="AN1102" s="326"/>
      <c r="AO1102" s="327"/>
      <c r="AP1102" s="321" t="s">
        <v>655</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5" max="49" man="1"/>
    <brk id="832" max="49" man="1"/>
    <brk id="1102" max="49" man="1"/>
  </rowBreaks>
  <colBreaks count="1" manualBreakCount="1">
    <brk id="6" max="1127"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2019-06-10T06:19:36Z</cp:lastPrinted>
  <dcterms:created xsi:type="dcterms:W3CDTF">2012-03-13T00:50:25Z</dcterms:created>
  <dcterms:modified xsi:type="dcterms:W3CDTF">2020-11-12T09:30:05Z</dcterms:modified>
</cp:coreProperties>
</file>