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JHX\Desktop\"/>
    </mc:Choice>
  </mc:AlternateContent>
  <bookViews>
    <workbookView xWindow="0" yWindow="0" windowWidth="14460" windowHeight="100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<sst xmlns="http://schemas.openxmlformats.org/spreadsheetml/2006/main" count="3305" uniqueCount="812">
  <si>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</si>
  <si>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</si>
  <si>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</si>
  <si>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</si>
  <si>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</si>
  <si>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</si>
  <si>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</si>
  <si>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</si>
  <si>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</si>
  <si>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</si>
  <si>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</si>
  <si>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</si>
  <si>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</si>
  <si>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</si>
  <si>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</si>
  <si>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</si>
  <si>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</si>
  <si>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</si>
  <si>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</si>
  <si>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</si>
  <si>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</si>
  <si>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</si>
  <si>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</si>
  <si>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</si>
  <si>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</si>
  <si>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</si>
  <si>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</si>
  <si>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</si>
  <si>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</si>
  <si>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</si>
  <si>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</si>
  <si>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</si>
  <si>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</si>
  <si>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</si>
  <si>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</si>
  <si>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</si>
  <si>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</si>
  <si>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</si>
  <si>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</si>
  <si>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</si>
  <si>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</si>
  <si>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</si>
  <si>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</si>
  <si>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</si>
  <si>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</si>
  <si>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</si>
  <si>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</si>
  <si>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</si>
  <si>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</si>
  <si>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</si>
  <si>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</si>
  <si>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</si>
  <si>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</si>
  <si>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</si>
  <si>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</si>
  <si>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</si>
  <si>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</si>
  <si>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</si>
  <si>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</si>
  <si>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</si>
  <si>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</si>
  <si>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</si>
  <si>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</si>
  <si>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</si>
  <si>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</si>
  <si>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</si>
  <si>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</si>
  <si>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</si>
  <si>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</si>
  <si>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</si>
  <si>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</si>
  <si>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</si>
  <si>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</si>
  <si>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</si>
  <si>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</si>
  <si>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</si>
  <si>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</si>
  <si>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</si>
  <si>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</si>
  <si>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</si>
  <si>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</si>
  <si>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</si>
  <si>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</si>
  <si>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</si>
  <si>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</si>
  <si>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</si>
  <si>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</si>
  <si>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</si>
  <si>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</si>
  <si>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</si>
  <si>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</si>
  <si>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</si>
  <si>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</si>
  <si>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</si>
  <si>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</si>
  <si>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</si>
  <si>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</si>
  <si>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</si>
  <si>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</si>
  <si>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</si>
  <si>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</si>
  <si>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</si>
  <si>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</si>
  <si>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</si>
  <si>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</si>
  <si>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</si>
  <si>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</si>
  <si>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</si>
  <si>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</si>
  <si>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</si>
  <si>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</si>
  <si>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</si>
  <si>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</si>
  <si>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</si>
  <si>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</si>
  <si>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</si>
  <si>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</si>
  <si>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</si>
  <si>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</si>
  <si>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</si>
  <si>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</si>
  <si>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</si>
  <si>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</si>
  <si>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</si>
  <si>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</si>
  <si>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</si>
  <si>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</si>
  <si>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</si>
  <si>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</si>
  <si>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</si>
  <si>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</si>
  <si>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</si>
  <si>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</si>
  <si>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</si>
  <si>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</si>
  <si>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</si>
  <si>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</si>
  <si>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</si>
  <si>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</si>
  <si>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</si>
  <si>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</si>
  <si>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</si>
  <si>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</si>
  <si>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</si>
  <si>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</si>
  <si>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</si>
  <si>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</si>
  <si>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</si>
  <si>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</si>
  <si>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</si>
  <si>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</si>
  <si>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</si>
  <si>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</si>
  <si>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</si>
  <si>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</si>
  <si>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</si>
  <si>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</si>
  <si>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</si>
  <si>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</si>
  <si>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</si>
  <si>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</si>
  <si>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</si>
  <si>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</si>
  <si>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</si>
  <si>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</si>
  <si>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</si>
  <si>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</si>
  <si>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</si>
  <si>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</si>
  <si>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</si>
  <si>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</si>
  <si>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</si>
  <si>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</si>
  <si>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</si>
  <si>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</si>
  <si>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</si>
  <si>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</si>
  <si>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</si>
  <si>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</si>
  <si>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</si>
  <si>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</si>
  <si>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</si>
  <si>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</si>
  <si>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</si>
  <si>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</si>
  <si>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</si>
  <si>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</si>
  <si>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</si>
  <si>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</si>
  <si>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</si>
  <si>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</si>
  <si>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</si>
  <si>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</si>
  <si>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</si>
  <si>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</si>
  <si>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</si>
  <si>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</si>
  <si>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</si>
  <si>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</si>
  <si>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</si>
  <si>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</si>
  <si>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</si>
  <si>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</si>
  <si>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</si>
  <si>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</si>
  <si>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</si>
  <si>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</si>
  <si>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</si>
  <si>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</si>
  <si>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</si>
  <si>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</si>
  <si>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</si>
  <si>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</si>
  <si>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</si>
  <si>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</si>
  <si>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</si>
  <si>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</si>
  <si>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</si>
  <si>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</si>
  <si>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</si>
  <si>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</si>
  <si>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</si>
  <si>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</si>
  <si>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</si>
  <si>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</si>
  <si>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</si>
  <si>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</si>
  <si>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</si>
  <si>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</si>
  <si>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</si>
  <si>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</si>
  <si>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</si>
  <si>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</si>
  <si>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</si>
  <si>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</si>
  <si>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</si>
  <si>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</si>
  <si>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</si>
  <si>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</si>
  <si>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</si>
  <si>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</si>
  <si>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</si>
  <si>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</si>
  <si>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</si>
  <si>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</si>
  <si>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</si>
  <si>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</si>
  <si>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</si>
  <si>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</si>
  <si>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</si>
  <si>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</si>
  <si>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</si>
  <si>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</si>
  <si>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</si>
  <si>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</si>
  <si>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</si>
  <si>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</si>
  <si>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</si>
  <si>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</si>
  <si>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</si>
  <si>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</si>
  <si>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</si>
  <si>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</si>
  <si>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</si>
  <si>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</si>
  <si>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</si>
  <si>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</si>
  <si>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</si>
  <si>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</si>
  <si>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</si>
  <si>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</si>
  <si>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</si>
  <si>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</si>
  <si>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</si>
  <si>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</si>
  <si>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</si>
  <si>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</si>
  <si>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</si>
  <si>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</si>
  <si>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</si>
  <si>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</si>
  <si>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</si>
  <si>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</si>
  <si>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</si>
  <si>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</si>
  <si>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</si>
  <si>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</si>
  <si>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</si>
  <si>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</si>
  <si>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</si>
  <si>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</si>
  <si>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</si>
  <si>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</si>
  <si>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</si>
  <si>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</si>
  <si>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</si>
  <si>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</si>
  <si>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</si>
  <si>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</si>
  <si>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</si>
  <si>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</si>
  <si>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</si>
  <si>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</si>
  <si>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</si>
  <si>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</si>
  <si>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</si>
  <si>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</si>
  <si>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</si>
  <si>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</si>
  <si>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</si>
  <si>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</si>
  <si>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</si>
  <si>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</si>
  <si>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</si>
  <si>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</si>
  <si>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</si>
  <si>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</si>
  <si>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</si>
  <si>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</si>
  <si>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</si>
  <si>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</si>
  <si>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</si>
  <si>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</si>
  <si>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</si>
  <si>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</si>
  <si>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</si>
  <si>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</si>
  <si>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</si>
  <si>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</si>
  <si>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</si>
  <si>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</si>
  <si>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</si>
  <si>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</si>
  <si>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</si>
  <si>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</si>
  <si>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</si>
  <si>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</si>
  <si>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</si>
  <si>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</si>
  <si>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</si>
  <si>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</si>
  <si>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</si>
  <si>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</si>
  <si>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</si>
  <si>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</si>
  <si>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</si>
  <si>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</si>
  <si>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</si>
  <si>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</si>
  <si>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</si>
  <si>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</si>
  <si>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</si>
  <si>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</si>
  <si>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</si>
  <si>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</si>
  <si>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</si>
  <si>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</si>
  <si>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</si>
  <si>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</si>
  <si>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</si>
  <si>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</si>
  <si>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</si>
  <si>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</si>
  <si>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</si>
  <si>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</si>
  <si>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</si>
  <si>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</si>
  <si>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</si>
  <si>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</si>
  <si>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</si>
  <si>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</si>
  <si>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</si>
  <si>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</si>
  <si>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</si>
  <si>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</si>
  <si>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</si>
  <si>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</si>
  <si>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</si>
  <si>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</si>
  <si>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</si>
  <si>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</si>
  <si>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</si>
  <si>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</si>
  <si>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</si>
  <si>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</si>
  <si>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</si>
  <si>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</si>
  <si>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</si>
  <si>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</si>
  <si>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</si>
  <si>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</si>
  <si>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</si>
  <si>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</si>
  <si>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</si>
  <si>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</si>
  <si>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</si>
  <si>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</si>
  <si>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</si>
  <si>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</si>
  <si>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</si>
  <si>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</si>
  <si>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</si>
  <si>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</si>
  <si>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</si>
  <si>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</si>
  <si>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</si>
  <si>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</si>
  <si>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</si>
  <si>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</si>
  <si>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</si>
  <si>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</si>
  <si>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</si>
  <si>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</si>
  <si>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</si>
  <si>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</si>
  <si>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</si>
  <si>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</si>
  <si>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</si>
  <si>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</si>
  <si>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</si>
  <si>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</si>
  <si>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</si>
  <si>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</si>
  <si>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</si>
  <si>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</si>
  <si>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</si>
  <si>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</si>
  <si>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</si>
  <si>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</si>
  <si>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</si>
  <si>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</si>
  <si>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</si>
  <si>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</si>
  <si>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</si>
  <si>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</si>
  <si>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</si>
  <si>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</si>
  <si>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</si>
  <si>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</si>
  <si>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</si>
  <si>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</si>
  <si>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</si>
  <si>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</si>
  <si>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</si>
  <si>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</si>
  <si>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</si>
  <si>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</si>
  <si>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</si>
  <si>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</si>
  <si>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</si>
  <si>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</si>
  <si>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</si>
  <si>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</si>
  <si>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</si>
  <si>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</si>
  <si>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</si>
  <si>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</si>
  <si>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</si>
  <si>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</si>
  <si>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</si>
  <si>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</si>
  <si>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</si>
  <si>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</si>
  <si>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</si>
  <si>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</si>
  <si>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</si>
  <si>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</si>
  <si>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</si>
  <si>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</si>
  <si>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</si>
  <si>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</si>
  <si>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</si>
  <si>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</si>
  <si>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</si>
  <si>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</si>
  <si>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</si>
  <si>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</si>
  <si>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</si>
  <si>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</si>
  <si>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</si>
  <si>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</si>
  <si>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</si>
  <si>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</si>
  <si>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</si>
  <si>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</si>
  <si>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</si>
  <si>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</si>
  <si>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</si>
  <si>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</si>
  <si>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</si>
  <si>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</si>
  <si>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</si>
  <si>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</si>
  <si>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</si>
  <si>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</si>
  <si>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</si>
  <si>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</si>
  <si>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</si>
  <si>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</si>
  <si>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</si>
  <si>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</si>
  <si>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</si>
  <si>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</si>
  <si>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</si>
  <si>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</si>
  <si>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</si>
  <si>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</si>
  <si>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</si>
  <si>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</si>
  <si>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</si>
  <si>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</si>
  <si>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</si>
  <si>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</si>
  <si>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</si>
  <si>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</si>
  <si>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</si>
  <si>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</si>
  <si>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</si>
  <si>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</si>
  <si>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</si>
  <si>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</si>
  <si>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</si>
  <si>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</si>
  <si>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</si>
  <si>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</si>
  <si>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</si>
  <si>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</si>
  <si>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</si>
  <si>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</si>
  <si>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</si>
  <si>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</si>
  <si>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</si>
  <si>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</si>
  <si>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</si>
  <si>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</si>
  <si>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</si>
  <si>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</si>
  <si>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</si>
  <si>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</si>
  <si>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</si>
  <si>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</si>
  <si>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</si>
  <si>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</si>
  <si>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</si>
  <si>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</si>
  <si>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</si>
  <si>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</si>
  <si>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</si>
  <si>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</si>
  <si>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</si>
  <si>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</si>
  <si>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</si>
  <si>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</si>
  <si>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</si>
  <si>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</si>
  <si>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</si>
  <si>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</si>
  <si>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</si>
  <si>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</si>
  <si>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</si>
  <si>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平成２０年度</t>
  </si>
  <si>
    <t>高齢者医療制度円滑運営事業費補助金</t>
  </si>
  <si>
    <t>終了予定なし</t>
  </si>
  <si>
    <t>保険局</t>
  </si>
  <si>
    <t>○</t>
  </si>
  <si>
    <t>高齢者の医療の確保に関する法律第102条</t>
  </si>
  <si>
    <t>高齢者医療の円滑かつ健全な運営に資するため、保険者等が行う事業を推進すること。</t>
  </si>
  <si>
    <t>高齢者医療制度円滑運営事業費補助金</t>
    <phoneticPr fontId="5"/>
  </si>
  <si>
    <t>-</t>
  </si>
  <si>
    <t>-</t>
    <phoneticPr fontId="5"/>
  </si>
  <si>
    <t>-</t>
    <phoneticPr fontId="5"/>
  </si>
  <si>
    <t>-</t>
    <phoneticPr fontId="5"/>
  </si>
  <si>
    <t>-</t>
    <phoneticPr fontId="5"/>
  </si>
  <si>
    <t>①予算上の重症化予防事業の実施見込人数を達成する。</t>
    <phoneticPr fontId="5"/>
  </si>
  <si>
    <t>①重症化予防事業の実施人数</t>
    <phoneticPr fontId="5"/>
  </si>
  <si>
    <t>人</t>
    <rPh sb="0" eb="1">
      <t>ヒト</t>
    </rPh>
    <phoneticPr fontId="6"/>
  </si>
  <si>
    <t>②保険者協議会を開催した都道府県の数</t>
    <rPh sb="1" eb="4">
      <t>ホケンシャ</t>
    </rPh>
    <rPh sb="4" eb="7">
      <t>キョウギカイ</t>
    </rPh>
    <rPh sb="8" eb="10">
      <t>カイサイ</t>
    </rPh>
    <rPh sb="12" eb="16">
      <t>トドウフケン</t>
    </rPh>
    <rPh sb="17" eb="18">
      <t>カズ</t>
    </rPh>
    <phoneticPr fontId="6"/>
  </si>
  <si>
    <t>箇所数</t>
    <rPh sb="0" eb="2">
      <t>カショ</t>
    </rPh>
    <rPh sb="2" eb="3">
      <t>スウ</t>
    </rPh>
    <phoneticPr fontId="6"/>
  </si>
  <si>
    <t>平成29年度高齢者医療制度円滑運営事業費補助金の実績報告</t>
    <phoneticPr fontId="5"/>
  </si>
  <si>
    <t>③日本健康会議及びデータヘルス・予防サービス見本市を開催する。</t>
    <phoneticPr fontId="5"/>
  </si>
  <si>
    <t>②各都道府県において保険者協議会を定期的に開催する。</t>
    <phoneticPr fontId="5"/>
  </si>
  <si>
    <t>回数</t>
    <rPh sb="0" eb="2">
      <t>カイスウ</t>
    </rPh>
    <phoneticPr fontId="6"/>
  </si>
  <si>
    <t>④改修したシステム数</t>
    <phoneticPr fontId="5"/>
  </si>
  <si>
    <t>システム数</t>
  </si>
  <si>
    <t>システム数</t>
    <phoneticPr fontId="5"/>
  </si>
  <si>
    <t>⑤改修したシステム数</t>
    <phoneticPr fontId="5"/>
  </si>
  <si>
    <t>システム数</t>
    <rPh sb="4" eb="5">
      <t>スウ</t>
    </rPh>
    <phoneticPr fontId="6"/>
  </si>
  <si>
    <t>-</t>
    <phoneticPr fontId="5"/>
  </si>
  <si>
    <t>対象となるシステム数</t>
  </si>
  <si>
    <t>平成30年度高齢者医療制度円滑運営事業費補助金の交付決定</t>
    <rPh sb="0" eb="2">
      <t>ヘイセイ</t>
    </rPh>
    <rPh sb="4" eb="6">
      <t>ネンド</t>
    </rPh>
    <rPh sb="6" eb="9">
      <t>コウレイシャ</t>
    </rPh>
    <rPh sb="9" eb="11">
      <t>イリョウ</t>
    </rPh>
    <rPh sb="11" eb="13">
      <t>セイド</t>
    </rPh>
    <rPh sb="13" eb="15">
      <t>エンカツ</t>
    </rPh>
    <rPh sb="15" eb="17">
      <t>ウンエイ</t>
    </rPh>
    <rPh sb="17" eb="20">
      <t>ジギョウヒ</t>
    </rPh>
    <rPh sb="20" eb="23">
      <t>ホジョキン</t>
    </rPh>
    <rPh sb="24" eb="26">
      <t>コウフ</t>
    </rPh>
    <rPh sb="26" eb="28">
      <t>ケッテイ</t>
    </rPh>
    <phoneticPr fontId="5"/>
  </si>
  <si>
    <t>平成30年度高齢者医療制度円滑運営事業費補助金の交付決定</t>
    <phoneticPr fontId="5"/>
  </si>
  <si>
    <t>①重症化予防事業を実施する健康保険組合等への国庫補助</t>
    <phoneticPr fontId="5"/>
  </si>
  <si>
    <t>②都道府県保険者協議会への保険者協議会の開催事業等に対する国庫補助</t>
    <phoneticPr fontId="5"/>
  </si>
  <si>
    <t>④広域電算処理システム等の改修に対する国保中央会等への国庫補助</t>
    <phoneticPr fontId="5"/>
  </si>
  <si>
    <t>⑤KDBシステムの改修に対する国保中央会への国庫補助</t>
    <phoneticPr fontId="5"/>
  </si>
  <si>
    <t>百万円</t>
  </si>
  <si>
    <t>①Ｘ／Ｙ＝患者１人当たり重症化予防費用
Ｘ：国庫補助額
Ｙ：保健指導を受けた患者数　
※28年度より補助率（1/3）を設定している。　　　　　　　　　　　</t>
    <phoneticPr fontId="5"/>
  </si>
  <si>
    <t>②Ｘ／Ｙ＝１都道府県当たり事業費
Ｘ：国庫補助額
Ｙ：保険者協議会を開催した都道府県数</t>
    <phoneticPr fontId="5"/>
  </si>
  <si>
    <t>⑤Ｘ／Ｙ＝システム改修一式当たり費用
X:国庫補助額
Y:改修したシステムの数</t>
    <phoneticPr fontId="5"/>
  </si>
  <si>
    <t>円／人</t>
  </si>
  <si>
    <t>Ｘ／Ｙ</t>
  </si>
  <si>
    <t>円／箇所数</t>
    <rPh sb="2" eb="4">
      <t>カショ</t>
    </rPh>
    <rPh sb="4" eb="5">
      <t>スウ</t>
    </rPh>
    <phoneticPr fontId="6"/>
  </si>
  <si>
    <t>円／回数</t>
    <rPh sb="0" eb="1">
      <t>エン</t>
    </rPh>
    <rPh sb="2" eb="4">
      <t>カイスウ</t>
    </rPh>
    <phoneticPr fontId="6"/>
  </si>
  <si>
    <t>円/個</t>
    <rPh sb="0" eb="1">
      <t>エン</t>
    </rPh>
    <rPh sb="2" eb="3">
      <t>コ</t>
    </rPh>
    <phoneticPr fontId="6"/>
  </si>
  <si>
    <t>　X　/Y</t>
  </si>
  <si>
    <t>511,363,000/1</t>
  </si>
  <si>
    <t>122,069,000/4</t>
  </si>
  <si>
    <t>130,640,000/3</t>
  </si>
  <si>
    <t>36,668,000/47</t>
  </si>
  <si>
    <t>13,064,000/3</t>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</si>
  <si>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</si>
  <si>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</si>
  <si>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t>
    <phoneticPr fontId="5"/>
  </si>
  <si>
    <t>-</t>
    <phoneticPr fontId="5"/>
  </si>
  <si>
    <t>-</t>
    <phoneticPr fontId="5"/>
  </si>
  <si>
    <t>-</t>
    <phoneticPr fontId="5"/>
  </si>
  <si>
    <t>　糖尿病性腎症重症化予防等の保険者等が行う事業及び都道府県ごとに組織される保険者協議会において実施する各医療保険者等のデータヘルス事業や、都道府県内の医療費分析等の事業について補助するものである。こうした保険者等への国庫補助を通じて医療保険の安定的運営に寄与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</si>
  <si>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</si>
  <si>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</si>
  <si>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</si>
  <si>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</si>
  <si>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</si>
  <si>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</si>
  <si>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</si>
  <si>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</si>
  <si>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</si>
  <si>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</si>
  <si>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</si>
  <si>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重症化予防事業や日本健康会議の開催事業等は健康寿命の延伸や医療費適正化の観点から予防・健康づくりの取組を推進するものであり、予防・健康づくりは自治体・保険者・行政が国レベルで一体的に取り組むべきものであることから国庫補助を行っている。</t>
    <phoneticPr fontId="5"/>
  </si>
  <si>
    <t>国の施策に基づく事業であり、国が実施すべき事業である。</t>
    <phoneticPr fontId="5"/>
  </si>
  <si>
    <t>施策の実施主体に対する交付であり、支出先の選定は妥当である。</t>
    <phoneticPr fontId="5"/>
  </si>
  <si>
    <t>事業に要する経費の精査に努めており、単位当たりコストの水準は妥当である。</t>
  </si>
  <si>
    <t>事業の実施主体に対する直接補助であり、合理的なものとなっている。</t>
  </si>
  <si>
    <t>費目・使途は事業目的に沿ったものであり、必要なものに限定されている。</t>
  </si>
  <si>
    <t>広域電算処理システム等の改修にあたっては、その内容に応じて委託先事業者の選定方法を変える等、コスト削減に努めている。</t>
  </si>
  <si>
    <t>高齢者医療制度等の円滑な運営のための体制整備事業におけるシステム改修については、実績が予算要求での見込みを下回るが、他の取組については、概ね想定していた成果実績となっている。</t>
    <rPh sb="43" eb="45">
      <t>ヨサン</t>
    </rPh>
    <rPh sb="45" eb="47">
      <t>ヨウキュウ</t>
    </rPh>
    <rPh sb="49" eb="51">
      <t>ミコ</t>
    </rPh>
    <phoneticPr fontId="6"/>
  </si>
  <si>
    <t>高齢者医療制度等の円滑な運営のための体制整備事業におけるシステム改修については、実績が予算要求での見込みを下回るが、他の事業については概ね見込みのとおりである。</t>
    <rPh sb="43" eb="45">
      <t>ヨサン</t>
    </rPh>
    <rPh sb="45" eb="47">
      <t>ヨウキュウ</t>
    </rPh>
    <phoneticPr fontId="6"/>
  </si>
  <si>
    <t>243</t>
    <phoneticPr fontId="5"/>
  </si>
  <si>
    <t>238</t>
    <phoneticPr fontId="5"/>
  </si>
  <si>
    <t>242</t>
    <phoneticPr fontId="5"/>
  </si>
  <si>
    <t>232</t>
    <phoneticPr fontId="5"/>
  </si>
  <si>
    <t>219</t>
    <phoneticPr fontId="5"/>
  </si>
  <si>
    <t>166</t>
    <phoneticPr fontId="5"/>
  </si>
  <si>
    <t>219</t>
    <phoneticPr fontId="5"/>
  </si>
  <si>
    <t>247</t>
    <phoneticPr fontId="5"/>
  </si>
  <si>
    <t>-</t>
    <phoneticPr fontId="5"/>
  </si>
  <si>
    <t>-</t>
    <phoneticPr fontId="5"/>
  </si>
  <si>
    <t>⑥平成29年度中に事業の実施に必要なシステム改修を適切に実施する。</t>
  </si>
  <si>
    <t>⑥改修したシステム数</t>
  </si>
  <si>
    <t>-</t>
    <phoneticPr fontId="5"/>
  </si>
  <si>
    <t>-</t>
    <phoneticPr fontId="5"/>
  </si>
  <si>
    <t>E.社会保険診療報酬支払基金</t>
    <rPh sb="2" eb="4">
      <t>シャカイ</t>
    </rPh>
    <rPh sb="4" eb="6">
      <t>ホケン</t>
    </rPh>
    <rPh sb="6" eb="8">
      <t>シンリョウ</t>
    </rPh>
    <rPh sb="8" eb="10">
      <t>ホウシュウ</t>
    </rPh>
    <rPh sb="10" eb="12">
      <t>シハラ</t>
    </rPh>
    <rPh sb="12" eb="14">
      <t>キキン</t>
    </rPh>
    <phoneticPr fontId="5"/>
  </si>
  <si>
    <t>事業費</t>
    <rPh sb="0" eb="3">
      <t>ジギョウヒ</t>
    </rPh>
    <phoneticPr fontId="5"/>
  </si>
  <si>
    <t>データヘルス時代にふさわしい質の高い医療の実現</t>
    <rPh sb="6" eb="8">
      <t>ジダイ</t>
    </rPh>
    <rPh sb="14" eb="15">
      <t>シツ</t>
    </rPh>
    <rPh sb="16" eb="17">
      <t>タカ</t>
    </rPh>
    <rPh sb="18" eb="20">
      <t>イリョウ</t>
    </rPh>
    <rPh sb="21" eb="23">
      <t>ジツゲン</t>
    </rPh>
    <phoneticPr fontId="5"/>
  </si>
  <si>
    <t>F. 国民健康保険中央会</t>
    <rPh sb="3" eb="5">
      <t>コクミン</t>
    </rPh>
    <rPh sb="5" eb="7">
      <t>ケンコウ</t>
    </rPh>
    <rPh sb="7" eb="9">
      <t>ホケン</t>
    </rPh>
    <rPh sb="9" eb="12">
      <t>チュウオウカイ</t>
    </rPh>
    <phoneticPr fontId="5"/>
  </si>
  <si>
    <t>高齢者医療制度等の円滑な運営のための体制整備事業</t>
    <rPh sb="0" eb="3">
      <t>コウレイシャ</t>
    </rPh>
    <rPh sb="3" eb="5">
      <t>イリョウ</t>
    </rPh>
    <rPh sb="5" eb="7">
      <t>セイド</t>
    </rPh>
    <rPh sb="7" eb="8">
      <t>トウ</t>
    </rPh>
    <rPh sb="9" eb="11">
      <t>エンカツ</t>
    </rPh>
    <rPh sb="12" eb="14">
      <t>ウンエイ</t>
    </rPh>
    <rPh sb="18" eb="20">
      <t>タイセイ</t>
    </rPh>
    <rPh sb="20" eb="22">
      <t>セイビ</t>
    </rPh>
    <rPh sb="22" eb="24">
      <t>ジギョウ</t>
    </rPh>
    <phoneticPr fontId="6"/>
  </si>
  <si>
    <t>KDB機能改善のためのシステム改修事業</t>
    <rPh sb="3" eb="5">
      <t>キノウ</t>
    </rPh>
    <rPh sb="5" eb="7">
      <t>カイゼン</t>
    </rPh>
    <rPh sb="15" eb="17">
      <t>カイシュウ</t>
    </rPh>
    <rPh sb="17" eb="19">
      <t>ジギョウ</t>
    </rPh>
    <phoneticPr fontId="6"/>
  </si>
  <si>
    <t>☑</t>
  </si>
  <si>
    <t>広域電算処理システム等の改修に影響する制度改正の施行が予定より先伸ばしとなったこと等により、年度内の事業完了が困難になった。</t>
    <phoneticPr fontId="5"/>
  </si>
  <si>
    <t>主に後期高齢者の保険料軽減特例の見直しに係る市町村システムの改修について、支給金額が予定を下回ったため不用となった。</t>
    <rPh sb="0" eb="1">
      <t>オモ</t>
    </rPh>
    <rPh sb="37" eb="39">
      <t>シキュウ</t>
    </rPh>
    <rPh sb="51" eb="53">
      <t>フヨウ</t>
    </rPh>
    <phoneticPr fontId="5"/>
  </si>
  <si>
    <t>　高齢者医療制度等の円滑な運営のための体制整備事業におけるシステム改修は、事業の目標が達成出来ているものの実績金額が予算要求での見込みを下回っていることから、前年度の実績等を考慮して適正に予算要求及び執行を行っていく。また、他の事業についても、事業運営に関して引き続きコストの削減に努めながら随時点検を行い、必要に応じて見直しを行ってまいりたい。</t>
    <rPh sb="1" eb="4">
      <t>コウレイシャ</t>
    </rPh>
    <rPh sb="4" eb="6">
      <t>イリョウ</t>
    </rPh>
    <rPh sb="6" eb="8">
      <t>セイド</t>
    </rPh>
    <rPh sb="8" eb="9">
      <t>トウ</t>
    </rPh>
    <rPh sb="10" eb="12">
      <t>エンカツ</t>
    </rPh>
    <rPh sb="13" eb="15">
      <t>ウンエイ</t>
    </rPh>
    <rPh sb="19" eb="21">
      <t>タイセイ</t>
    </rPh>
    <rPh sb="21" eb="23">
      <t>セイビ</t>
    </rPh>
    <rPh sb="23" eb="25">
      <t>ジギョウ</t>
    </rPh>
    <rPh sb="33" eb="35">
      <t>カイシュウ</t>
    </rPh>
    <rPh sb="37" eb="39">
      <t>ジギョウ</t>
    </rPh>
    <rPh sb="40" eb="42">
      <t>モクヒョウ</t>
    </rPh>
    <rPh sb="43" eb="45">
      <t>タッセイ</t>
    </rPh>
    <rPh sb="45" eb="47">
      <t>デキ</t>
    </rPh>
    <rPh sb="55" eb="57">
      <t>キンガク</t>
    </rPh>
    <rPh sb="58" eb="60">
      <t>ヨサン</t>
    </rPh>
    <rPh sb="60" eb="62">
      <t>ヨウキュウ</t>
    </rPh>
    <rPh sb="64" eb="66">
      <t>ミコ</t>
    </rPh>
    <rPh sb="94" eb="96">
      <t>ヨサン</t>
    </rPh>
    <rPh sb="96" eb="98">
      <t>ヨウキュウ</t>
    </rPh>
    <rPh sb="98" eb="99">
      <t>オヨ</t>
    </rPh>
    <phoneticPr fontId="6"/>
  </si>
  <si>
    <t>　平成29年度予算を平成30年度に繰越し、市町村システム改修事業を行ったが、各市町村の改修規模が想定よりも小さかったため、高齢者医療制度等の円滑な運営のための体制整備事業におけるシステム改修については、実績金額が予算要求での見込みを下回った。平成30年度予算については令和元年度に繰り越し、適切に処理して達成するので問題ない。他の事業については、概ね想定していた実績となっており、平成30年度においても事業目的に照らし、事業が円滑に遂行されている。</t>
    <rPh sb="1" eb="3">
      <t>ヘイセイ</t>
    </rPh>
    <rPh sb="5" eb="7">
      <t>ネンド</t>
    </rPh>
    <rPh sb="7" eb="9">
      <t>ヨサン</t>
    </rPh>
    <rPh sb="17" eb="19">
      <t>クリコシ</t>
    </rPh>
    <rPh sb="21" eb="24">
      <t>シチョウソン</t>
    </rPh>
    <rPh sb="33" eb="34">
      <t>オコナ</t>
    </rPh>
    <rPh sb="38" eb="39">
      <t>カク</t>
    </rPh>
    <rPh sb="39" eb="42">
      <t>シチョウソン</t>
    </rPh>
    <rPh sb="43" eb="45">
      <t>カイシュウ</t>
    </rPh>
    <rPh sb="45" eb="47">
      <t>キボ</t>
    </rPh>
    <rPh sb="48" eb="50">
      <t>ソウテイ</t>
    </rPh>
    <rPh sb="53" eb="54">
      <t>チイ</t>
    </rPh>
    <rPh sb="61" eb="64">
      <t>コウレイシャ</t>
    </rPh>
    <rPh sb="64" eb="66">
      <t>イリョウ</t>
    </rPh>
    <rPh sb="66" eb="68">
      <t>セイド</t>
    </rPh>
    <rPh sb="68" eb="69">
      <t>トウ</t>
    </rPh>
    <rPh sb="70" eb="72">
      <t>エンカツ</t>
    </rPh>
    <rPh sb="73" eb="75">
      <t>ウンエイ</t>
    </rPh>
    <rPh sb="79" eb="81">
      <t>タイセイ</t>
    </rPh>
    <rPh sb="81" eb="83">
      <t>セイビ</t>
    </rPh>
    <rPh sb="83" eb="85">
      <t>ジギョウ</t>
    </rPh>
    <rPh sb="93" eb="95">
      <t>カイシュウ</t>
    </rPh>
    <rPh sb="103" eb="105">
      <t>キンガク</t>
    </rPh>
    <rPh sb="106" eb="108">
      <t>ヨサン</t>
    </rPh>
    <rPh sb="108" eb="110">
      <t>ヨウキュウ</t>
    </rPh>
    <rPh sb="112" eb="114">
      <t>ミコ</t>
    </rPh>
    <rPh sb="121" eb="123">
      <t>ヘイセイ</t>
    </rPh>
    <rPh sb="125" eb="127">
      <t>ネンド</t>
    </rPh>
    <rPh sb="127" eb="129">
      <t>ヨサン</t>
    </rPh>
    <rPh sb="137" eb="139">
      <t>ネンド</t>
    </rPh>
    <rPh sb="140" eb="141">
      <t>ク</t>
    </rPh>
    <rPh sb="142" eb="143">
      <t>コ</t>
    </rPh>
    <rPh sb="145" eb="147">
      <t>テキセツ</t>
    </rPh>
    <rPh sb="148" eb="150">
      <t>ショリ</t>
    </rPh>
    <rPh sb="152" eb="154">
      <t>タッセイ</t>
    </rPh>
    <rPh sb="158" eb="160">
      <t>モンダイ</t>
    </rPh>
    <phoneticPr fontId="6"/>
  </si>
  <si>
    <t>平成31年度高齢者医療制度円滑運営事業費補助金（システム改修分）交付要綱等「平成31 年度高齢者医療制度円滑運営事業費（システム改修分）の国庫補助について」（平成31年４月25日厚生労働省発保0425第６号）等</t>
    <rPh sb="28" eb="31">
      <t>カイシュウブン</t>
    </rPh>
    <rPh sb="64" eb="67">
      <t>カイシュウブン</t>
    </rPh>
    <phoneticPr fontId="5"/>
  </si>
  <si>
    <t>④広域電算処理システム等を平成30年度中に適切に改修する</t>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</si>
  <si>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</si>
  <si>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札幌市</t>
    <rPh sb="0" eb="3">
      <t>サッポロシ</t>
    </rPh>
    <phoneticPr fontId="5"/>
  </si>
  <si>
    <t>仙台市</t>
    <rPh sb="0" eb="3">
      <t>センダイシ</t>
    </rPh>
    <phoneticPr fontId="5"/>
  </si>
  <si>
    <t>台東区</t>
    <rPh sb="0" eb="3">
      <t>タイトウク</t>
    </rPh>
    <phoneticPr fontId="5"/>
  </si>
  <si>
    <t>横浜市</t>
    <rPh sb="0" eb="3">
      <t>ヨコハマシ</t>
    </rPh>
    <phoneticPr fontId="5"/>
  </si>
  <si>
    <t>北九州市</t>
    <rPh sb="0" eb="4">
      <t>キタキュウシュウシ</t>
    </rPh>
    <phoneticPr fontId="5"/>
  </si>
  <si>
    <t>川崎市</t>
    <rPh sb="0" eb="3">
      <t>カワサキシ</t>
    </rPh>
    <phoneticPr fontId="5"/>
  </si>
  <si>
    <t>福岡市</t>
    <rPh sb="0" eb="3">
      <t>フクオカシ</t>
    </rPh>
    <phoneticPr fontId="5"/>
  </si>
  <si>
    <t>大阪市</t>
    <rPh sb="0" eb="3">
      <t>オオサカシ</t>
    </rPh>
    <phoneticPr fontId="5"/>
  </si>
  <si>
    <t>京都市</t>
    <rPh sb="0" eb="3">
      <t>キョウトシ</t>
    </rPh>
    <phoneticPr fontId="5"/>
  </si>
  <si>
    <t>堺市</t>
    <rPh sb="0" eb="2">
      <t>サカイシ</t>
    </rPh>
    <phoneticPr fontId="5"/>
  </si>
  <si>
    <t>補助金等交付</t>
  </si>
  <si>
    <t>高齢者医療制度等の円滑な運営のための体制整備事業</t>
  </si>
  <si>
    <t>高齢者医療制度等の円滑な運営のための体制整備事業</t>
    <phoneticPr fontId="5"/>
  </si>
  <si>
    <t>高齢者医療制度等の円滑な運営のための体制整備事業</t>
    <phoneticPr fontId="5"/>
  </si>
  <si>
    <t>高齢者医療制度等の円滑な運営のための体制整備事業</t>
    <phoneticPr fontId="5"/>
  </si>
  <si>
    <t>-</t>
    <phoneticPr fontId="5"/>
  </si>
  <si>
    <t>-</t>
    <phoneticPr fontId="5"/>
  </si>
  <si>
    <t>-</t>
    <phoneticPr fontId="5"/>
  </si>
  <si>
    <t>-</t>
    <phoneticPr fontId="5"/>
  </si>
  <si>
    <t>-</t>
    <phoneticPr fontId="5"/>
  </si>
  <si>
    <t>-</t>
    <phoneticPr fontId="5"/>
  </si>
  <si>
    <t>-</t>
    <phoneticPr fontId="5"/>
  </si>
  <si>
    <t>高齢者医療制度等の円滑な運営のための体制整備事業、KDB機能改善のためのシステム改修事業、特定健診・特定保健指導データ管理システム等に係る改修事業</t>
    <phoneticPr fontId="5"/>
  </si>
  <si>
    <t>-</t>
    <phoneticPr fontId="5"/>
  </si>
  <si>
    <t>東京都後期高齢者医療広域連合</t>
    <rPh sb="0" eb="3">
      <t>トウキョウト</t>
    </rPh>
    <rPh sb="3" eb="5">
      <t>コウキ</t>
    </rPh>
    <rPh sb="5" eb="8">
      <t>コウレイシャ</t>
    </rPh>
    <rPh sb="8" eb="10">
      <t>イリョウ</t>
    </rPh>
    <rPh sb="10" eb="12">
      <t>コウイキ</t>
    </rPh>
    <rPh sb="12" eb="14">
      <t>レンゴウ</t>
    </rPh>
    <phoneticPr fontId="5"/>
  </si>
  <si>
    <t>宮崎県後期高齢者医療広域連合</t>
    <rPh sb="0" eb="2">
      <t>ミヤザキ</t>
    </rPh>
    <rPh sb="2" eb="3">
      <t>ケン</t>
    </rPh>
    <phoneticPr fontId="5"/>
  </si>
  <si>
    <t>北海道後期高齢者医療広域連合</t>
    <rPh sb="0" eb="3">
      <t>ホッカイドウ</t>
    </rPh>
    <phoneticPr fontId="5"/>
  </si>
  <si>
    <t>愛知県後期高齢者医療広域連合</t>
    <rPh sb="0" eb="3">
      <t>アイチケン</t>
    </rPh>
    <phoneticPr fontId="5"/>
  </si>
  <si>
    <t>神奈川県後期高齢者医療広域連合</t>
    <rPh sb="0" eb="4">
      <t>カナガワケン</t>
    </rPh>
    <phoneticPr fontId="5"/>
  </si>
  <si>
    <t>福岡県後期高齢者医療広域連合</t>
    <rPh sb="0" eb="3">
      <t>フクオカケン</t>
    </rPh>
    <phoneticPr fontId="5"/>
  </si>
  <si>
    <t>大阪府後期高齢者医療広域連合</t>
    <rPh sb="0" eb="3">
      <t>オオサカフ</t>
    </rPh>
    <phoneticPr fontId="5"/>
  </si>
  <si>
    <t>京都府後期高齢者医療広域連合</t>
    <rPh sb="0" eb="3">
      <t>キョウトフ</t>
    </rPh>
    <phoneticPr fontId="5"/>
  </si>
  <si>
    <t>滋賀県後期高齢者医療広域連合</t>
    <rPh sb="0" eb="3">
      <t>シガケン</t>
    </rPh>
    <phoneticPr fontId="5"/>
  </si>
  <si>
    <t>広島県後期高齢者医療広域連合</t>
    <rPh sb="0" eb="3">
      <t>ヒロシマケン</t>
    </rPh>
    <phoneticPr fontId="5"/>
  </si>
  <si>
    <t>高齢者医療制度等の円滑な運営のための体制整備事業</t>
    <phoneticPr fontId="5"/>
  </si>
  <si>
    <t>高齢者医療制度等の円滑な運営のための体制整備事業</t>
    <phoneticPr fontId="5"/>
  </si>
  <si>
    <t>高齢者医療制度等の円滑な運営のための体制整備事業</t>
    <phoneticPr fontId="5"/>
  </si>
  <si>
    <t>補助金等交付</t>
    <phoneticPr fontId="5"/>
  </si>
  <si>
    <t>補助金等交付</t>
    <phoneticPr fontId="5"/>
  </si>
  <si>
    <t>補助金等交付</t>
    <phoneticPr fontId="5"/>
  </si>
  <si>
    <t>-</t>
    <phoneticPr fontId="5"/>
  </si>
  <si>
    <t>-</t>
    <phoneticPr fontId="5"/>
  </si>
  <si>
    <t>-</t>
    <phoneticPr fontId="5"/>
  </si>
  <si>
    <t>-</t>
    <phoneticPr fontId="5"/>
  </si>
  <si>
    <t>-</t>
    <phoneticPr fontId="5"/>
  </si>
  <si>
    <t>-</t>
    <phoneticPr fontId="5"/>
  </si>
  <si>
    <t>-</t>
    <phoneticPr fontId="5"/>
  </si>
  <si>
    <t>351,062,000/1</t>
    <phoneticPr fontId="5"/>
  </si>
  <si>
    <t>-</t>
    <phoneticPr fontId="5"/>
  </si>
  <si>
    <t>-</t>
    <phoneticPr fontId="5"/>
  </si>
  <si>
    <t>G.東京都後期高齢者医療広域連合</t>
    <rPh sb="2" eb="5">
      <t>トウキョウト</t>
    </rPh>
    <rPh sb="5" eb="7">
      <t>コウキ</t>
    </rPh>
    <rPh sb="7" eb="10">
      <t>コウレイシャ</t>
    </rPh>
    <rPh sb="10" eb="12">
      <t>イリョウ</t>
    </rPh>
    <rPh sb="12" eb="14">
      <t>コウイキ</t>
    </rPh>
    <rPh sb="14" eb="16">
      <t>レンゴウ</t>
    </rPh>
    <phoneticPr fontId="5"/>
  </si>
  <si>
    <t>H.横浜市</t>
    <rPh sb="2" eb="5">
      <t>ヨコハマシ</t>
    </rPh>
    <phoneticPr fontId="5"/>
  </si>
  <si>
    <t>事業費</t>
    <rPh sb="0" eb="3">
      <t>ジギョウヒ</t>
    </rPh>
    <phoneticPr fontId="5"/>
  </si>
  <si>
    <t>-</t>
    <phoneticPr fontId="5"/>
  </si>
  <si>
    <t>-</t>
    <phoneticPr fontId="5"/>
  </si>
  <si>
    <t>-</t>
    <phoneticPr fontId="5"/>
  </si>
  <si>
    <t>-</t>
    <phoneticPr fontId="5"/>
  </si>
  <si>
    <t>88,086,000/47</t>
    <phoneticPr fontId="5"/>
  </si>
  <si>
    <t>B.東京都保険者協議会</t>
    <rPh sb="2" eb="5">
      <t>トウキョウト</t>
    </rPh>
    <rPh sb="5" eb="7">
      <t>ホケン</t>
    </rPh>
    <rPh sb="7" eb="8">
      <t>シャ</t>
    </rPh>
    <rPh sb="8" eb="11">
      <t>キョウギカイ</t>
    </rPh>
    <phoneticPr fontId="5"/>
  </si>
  <si>
    <t>保険者協議会の運営等事業</t>
    <rPh sb="0" eb="2">
      <t>ホケン</t>
    </rPh>
    <rPh sb="2" eb="3">
      <t>シャ</t>
    </rPh>
    <rPh sb="3" eb="6">
      <t>キョウギカイ</t>
    </rPh>
    <rPh sb="7" eb="9">
      <t>ウンエイ</t>
    </rPh>
    <rPh sb="9" eb="10">
      <t>トウ</t>
    </rPh>
    <rPh sb="10" eb="12">
      <t>ジギョウ</t>
    </rPh>
    <phoneticPr fontId="5"/>
  </si>
  <si>
    <t>C.日本健康会議</t>
    <rPh sb="2" eb="4">
      <t>ニッポン</t>
    </rPh>
    <rPh sb="4" eb="6">
      <t>ケンコウ</t>
    </rPh>
    <rPh sb="6" eb="8">
      <t>カイギ</t>
    </rPh>
    <phoneticPr fontId="5"/>
  </si>
  <si>
    <t>日本健康会議開催等事業</t>
    <rPh sb="0" eb="2">
      <t>ニッポン</t>
    </rPh>
    <rPh sb="2" eb="4">
      <t>ケンコウ</t>
    </rPh>
    <rPh sb="4" eb="6">
      <t>カイギ</t>
    </rPh>
    <rPh sb="6" eb="8">
      <t>カイサイ</t>
    </rPh>
    <rPh sb="8" eb="9">
      <t>トウ</t>
    </rPh>
    <rPh sb="9" eb="11">
      <t>ジギョウ</t>
    </rPh>
    <phoneticPr fontId="5"/>
  </si>
  <si>
    <t>東京都保険者協議会</t>
    <rPh sb="0" eb="3">
      <t>トウキョウト</t>
    </rPh>
    <rPh sb="3" eb="6">
      <t>ホケンジャ</t>
    </rPh>
    <rPh sb="6" eb="9">
      <t>キョウギカイ</t>
    </rPh>
    <phoneticPr fontId="5"/>
  </si>
  <si>
    <t>長崎県保険者協議会</t>
    <rPh sb="0" eb="2">
      <t>ナガサキ</t>
    </rPh>
    <rPh sb="2" eb="3">
      <t>ケン</t>
    </rPh>
    <rPh sb="3" eb="6">
      <t>ホケンジャ</t>
    </rPh>
    <rPh sb="6" eb="9">
      <t>キョウギカイ</t>
    </rPh>
    <phoneticPr fontId="5"/>
  </si>
  <si>
    <t>鳥取県保険者協議会</t>
    <rPh sb="0" eb="3">
      <t>トットリケン</t>
    </rPh>
    <rPh sb="3" eb="6">
      <t>ホケンジャ</t>
    </rPh>
    <rPh sb="6" eb="9">
      <t>キョウギカイ</t>
    </rPh>
    <phoneticPr fontId="5"/>
  </si>
  <si>
    <t>栃木県保険者協議会</t>
    <rPh sb="0" eb="3">
      <t>トチギケン</t>
    </rPh>
    <rPh sb="3" eb="6">
      <t>ホケンジャ</t>
    </rPh>
    <rPh sb="6" eb="9">
      <t>キョウギカイ</t>
    </rPh>
    <phoneticPr fontId="5"/>
  </si>
  <si>
    <t>宮崎県保険者協議会</t>
    <rPh sb="0" eb="2">
      <t>ミヤザキ</t>
    </rPh>
    <rPh sb="2" eb="3">
      <t>ケン</t>
    </rPh>
    <rPh sb="3" eb="6">
      <t>ホケンジャ</t>
    </rPh>
    <rPh sb="6" eb="9">
      <t>キョウギカイ</t>
    </rPh>
    <phoneticPr fontId="5"/>
  </si>
  <si>
    <t>沖縄県保険者協議会</t>
    <rPh sb="0" eb="3">
      <t>オキナワケン</t>
    </rPh>
    <rPh sb="3" eb="6">
      <t>ホケンジャ</t>
    </rPh>
    <rPh sb="6" eb="9">
      <t>キョウギカイ</t>
    </rPh>
    <phoneticPr fontId="5"/>
  </si>
  <si>
    <t>滋賀県保険者協議会</t>
    <rPh sb="0" eb="3">
      <t>シガケン</t>
    </rPh>
    <rPh sb="3" eb="6">
      <t>ホケンジャ</t>
    </rPh>
    <rPh sb="6" eb="9">
      <t>キョウギカイ</t>
    </rPh>
    <phoneticPr fontId="5"/>
  </si>
  <si>
    <t>宮城県保険者協議会</t>
    <rPh sb="0" eb="3">
      <t>ミヤギケン</t>
    </rPh>
    <rPh sb="3" eb="6">
      <t>ホケンジャ</t>
    </rPh>
    <rPh sb="6" eb="9">
      <t>キョウギカイ</t>
    </rPh>
    <phoneticPr fontId="5"/>
  </si>
  <si>
    <t>大分県保険者協議会</t>
    <rPh sb="0" eb="2">
      <t>オオイタ</t>
    </rPh>
    <rPh sb="2" eb="3">
      <t>ケン</t>
    </rPh>
    <rPh sb="3" eb="6">
      <t>ホケンジャ</t>
    </rPh>
    <rPh sb="6" eb="9">
      <t>キョウギカイ</t>
    </rPh>
    <phoneticPr fontId="5"/>
  </si>
  <si>
    <t>大阪府保険者協議会</t>
    <rPh sb="0" eb="3">
      <t>オオサカフ</t>
    </rPh>
    <rPh sb="3" eb="6">
      <t>ホケンジャ</t>
    </rPh>
    <rPh sb="6" eb="9">
      <t>キョウギカイ</t>
    </rPh>
    <phoneticPr fontId="5"/>
  </si>
  <si>
    <t>-</t>
    <phoneticPr fontId="5"/>
  </si>
  <si>
    <t>-</t>
    <phoneticPr fontId="5"/>
  </si>
  <si>
    <t>-</t>
    <phoneticPr fontId="5"/>
  </si>
  <si>
    <t>-</t>
    <phoneticPr fontId="5"/>
  </si>
  <si>
    <t>-</t>
    <phoneticPr fontId="5"/>
  </si>
  <si>
    <t>-</t>
    <phoneticPr fontId="5"/>
  </si>
  <si>
    <t>-</t>
    <phoneticPr fontId="5"/>
  </si>
  <si>
    <t>日本健康会議事務局</t>
    <rPh sb="0" eb="2">
      <t>ニッポン</t>
    </rPh>
    <rPh sb="2" eb="4">
      <t>ケンコウ</t>
    </rPh>
    <rPh sb="4" eb="6">
      <t>カイギ</t>
    </rPh>
    <rPh sb="6" eb="9">
      <t>ジムキョク</t>
    </rPh>
    <phoneticPr fontId="5"/>
  </si>
  <si>
    <t>株式会社　博報堂</t>
    <rPh sb="0" eb="4">
      <t>カブシキガイシャ</t>
    </rPh>
    <rPh sb="5" eb="8">
      <t>ハクホウドウ</t>
    </rPh>
    <phoneticPr fontId="5"/>
  </si>
  <si>
    <t>データヘルス・予防サービス見本市等の開催事業</t>
    <rPh sb="7" eb="9">
      <t>ヨボウ</t>
    </rPh>
    <rPh sb="13" eb="16">
      <t>ミホンイチ</t>
    </rPh>
    <rPh sb="16" eb="17">
      <t>トウ</t>
    </rPh>
    <rPh sb="18" eb="20">
      <t>カイサイ</t>
    </rPh>
    <rPh sb="20" eb="22">
      <t>ジギョウ</t>
    </rPh>
    <phoneticPr fontId="5"/>
  </si>
  <si>
    <t>-</t>
    <phoneticPr fontId="5"/>
  </si>
  <si>
    <t>-</t>
    <phoneticPr fontId="5"/>
  </si>
  <si>
    <t>事業費</t>
    <phoneticPr fontId="5"/>
  </si>
  <si>
    <t>糖尿病性腎症患者の重症化予防事業</t>
    <phoneticPr fontId="5"/>
  </si>
  <si>
    <t>D.全国健康保険協会</t>
    <phoneticPr fontId="5"/>
  </si>
  <si>
    <t>高齢者医療制度の円滑な運営のための体制整備事業</t>
    <phoneticPr fontId="5"/>
  </si>
  <si>
    <t>糖尿病性腎症患者の重症化予防事業</t>
    <phoneticPr fontId="5"/>
  </si>
  <si>
    <t>特定健診等データ管理システム機器更改事業</t>
    <phoneticPr fontId="5"/>
  </si>
  <si>
    <t>-</t>
    <phoneticPr fontId="5"/>
  </si>
  <si>
    <t>-</t>
    <phoneticPr fontId="5"/>
  </si>
  <si>
    <t>-</t>
    <phoneticPr fontId="5"/>
  </si>
  <si>
    <t>-</t>
    <phoneticPr fontId="5"/>
  </si>
  <si>
    <t>-</t>
    <phoneticPr fontId="5"/>
  </si>
  <si>
    <t>平成29年度高齢者医療制度円滑運営事業費補助金の実績報告</t>
    <phoneticPr fontId="5"/>
  </si>
  <si>
    <t>平成30年度高齢者医療制度円滑運営事業費補助金の実績報告</t>
    <phoneticPr fontId="5"/>
  </si>
  <si>
    <t>14,596,000/1,285</t>
    <phoneticPr fontId="5"/>
  </si>
  <si>
    <t>糖尿病性腎症患者の重症化予防事業</t>
    <rPh sb="0" eb="4">
      <t>トウニョウビョウセイ</t>
    </rPh>
    <rPh sb="4" eb="6">
      <t>ジンショウ</t>
    </rPh>
    <rPh sb="6" eb="8">
      <t>カンジャ</t>
    </rPh>
    <phoneticPr fontId="5"/>
  </si>
  <si>
    <t>－</t>
  </si>
  <si>
    <t>全国健康保険協会</t>
    <rPh sb="0" eb="2">
      <t>ゼンコク</t>
    </rPh>
    <rPh sb="2" eb="4">
      <t>ケンコウ</t>
    </rPh>
    <rPh sb="4" eb="6">
      <t>ホケン</t>
    </rPh>
    <rPh sb="6" eb="8">
      <t>キョウカイ</t>
    </rPh>
    <phoneticPr fontId="5"/>
  </si>
  <si>
    <t>高齢者医療制度の円滑な運営のための体制整備事業、糖尿病性腎症患者の重症化予防事業</t>
    <rPh sb="24" eb="28">
      <t>トウニョウビョウセイ</t>
    </rPh>
    <rPh sb="28" eb="30">
      <t>ジンショウ</t>
    </rPh>
    <rPh sb="30" eb="32">
      <t>カンジャ</t>
    </rPh>
    <rPh sb="33" eb="35">
      <t>ジュウショウ</t>
    </rPh>
    <rPh sb="35" eb="36">
      <t>カ</t>
    </rPh>
    <rPh sb="36" eb="38">
      <t>ヨボウ</t>
    </rPh>
    <rPh sb="38" eb="40">
      <t>ジギョウ</t>
    </rPh>
    <phoneticPr fontId="5"/>
  </si>
  <si>
    <t>-</t>
    <phoneticPr fontId="5"/>
  </si>
  <si>
    <t>データヘルス時代にふさわしい質の高い医療の実現</t>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</si>
  <si>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</si>
  <si>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t>
    <phoneticPr fontId="5"/>
  </si>
  <si>
    <t>-</t>
    <phoneticPr fontId="5"/>
  </si>
  <si>
    <t>-</t>
    <phoneticPr fontId="5"/>
  </si>
  <si>
    <t>高齢者医療課
医療介護連携政策課医療費適正化対策推進室
保険課</t>
    <rPh sb="28" eb="31">
      <t>ホケンカ</t>
    </rPh>
    <phoneticPr fontId="5"/>
  </si>
  <si>
    <t>関東ＩＴソフトウェア健康保険組合</t>
  </si>
  <si>
    <t>ホンダ健康保険組合</t>
  </si>
  <si>
    <t>三菱ＵＦＪ銀行健康保険組合</t>
  </si>
  <si>
    <t>リコー三愛グループ健康保険組合</t>
  </si>
  <si>
    <t>全国労働金庫健康保険組合</t>
  </si>
  <si>
    <t>古河電工健康保険組合</t>
  </si>
  <si>
    <t>三菱重工健康保険組合</t>
  </si>
  <si>
    <t>安田日本興亜健康保険組合</t>
  </si>
  <si>
    <t>九州電力健康保険組合</t>
  </si>
  <si>
    <t>6700150004360</t>
  </si>
  <si>
    <t>8700150008847</t>
  </si>
  <si>
    <t>3700150006252</t>
  </si>
  <si>
    <t>5700150005343</t>
  </si>
  <si>
    <t>4700150007480</t>
  </si>
  <si>
    <t>6700150003222</t>
  </si>
  <si>
    <t>1700150012112</t>
  </si>
  <si>
    <t>6700150005334</t>
  </si>
  <si>
    <t>6700150003040</t>
  </si>
  <si>
    <t>1700150058543</t>
  </si>
  <si>
    <t>50,600,000/2,640</t>
    <phoneticPr fontId="5"/>
  </si>
  <si>
    <t>ヤマトグループ健康保険組合</t>
    <phoneticPr fontId="5"/>
  </si>
  <si>
    <t>A.ヤマトグループ健康保険組合</t>
    <phoneticPr fontId="5"/>
  </si>
  <si>
    <t>データヘルス・予防サービス見本市は、保険者等とヘルスケア事業者とのマッチングの場として活用されている。</t>
    <phoneticPr fontId="5"/>
  </si>
  <si>
    <t>③Ｘ／Ｙ　＝１会議あたり開催費用
X:国庫補助額
Y:日本健康会議等を開催した日数　　　　　　</t>
    <rPh sb="40" eb="42">
      <t>ニッスウ</t>
    </rPh>
    <phoneticPr fontId="5"/>
  </si>
  <si>
    <t>③日本健康会議及び公募事業者（データヘルス・予防サービス見本市開催事業）への国庫補助</t>
    <phoneticPr fontId="5"/>
  </si>
  <si>
    <t>③日本健康会議及びデータヘルス・予防サービス見本市を開催した回数
※平成30年度は、日本健康会議は１回、データヘルス・予防サービス見本市は２回開催している。</t>
    <phoneticPr fontId="5"/>
  </si>
  <si>
    <t>①被用者保険の保険者が、特定保健指導の対象とならない糖尿病性腎症患者の重症化予防のため、医療機関と連携して保健指導を実施する事業に対する補助（定額補助）
②都道府県単位で各保険者が共通認識を持ち、行政や医療関係者等の協力を得ながら、保健事業の効果的な実施推進事業等を行うことを目的として組織される保険者協議会の運営等に関する事業に対する補助（定額補助）
③日本健康会議の開催事業及び公募事業（データヘルス・予防サービス見本市開催事業)に対する補助（定額補助）
④高齢者医療制度等の円滑な運営のための体制整備事業に対する補助（定額補助）
⑤国保データベースシステムの機能改善事業に対する補助(後期高齢者分）（定額補助）
⑥データヘルス時代にふさわしい質の高い医療の実現事業に対する補助（定額補助）</t>
    <phoneticPr fontId="5"/>
  </si>
  <si>
    <t>保険者等による予防・健康づくりの取組の推進という政策目的達成に向けて、優先度の高い事業である。</t>
    <rPh sb="16" eb="18">
      <t>トリクミ</t>
    </rPh>
    <phoneticPr fontId="5"/>
  </si>
  <si>
    <t>60,403,000/47</t>
    <phoneticPr fontId="5"/>
  </si>
  <si>
    <t>点検対象外</t>
    <rPh sb="0" eb="2">
      <t>テンケン</t>
    </rPh>
    <rPh sb="2" eb="5">
      <t>タイショウガイ</t>
    </rPh>
    <phoneticPr fontId="5"/>
  </si>
  <si>
    <t>⑤KDBシステムを平成30年度中に適切に改修する。</t>
    <phoneticPr fontId="5"/>
  </si>
  <si>
    <t>18,630,000/2,105</t>
    <phoneticPr fontId="5"/>
  </si>
  <si>
    <t>予算額と執行額の乖離が見られる、繰り越して執行するといった事業について、効率的な執行と予算要求額の精査を行うこと。</t>
    <phoneticPr fontId="5"/>
  </si>
  <si>
    <t>主に法改正等によるシステム改修経費について、計画変更等により事業の完了が困難となったことから翌年度に繰り越しており、乖離が生じている。引き続き、必要な予算を確保し、適正な執行に努める。</t>
    <phoneticPr fontId="5"/>
  </si>
  <si>
    <t>込山　愛郎　
新畑　覚也
姫野　泰啓</t>
    <rPh sb="0" eb="2">
      <t>コミヤマ</t>
    </rPh>
    <rPh sb="3" eb="4">
      <t>アイ</t>
    </rPh>
    <rPh sb="4" eb="5">
      <t>ロウ</t>
    </rPh>
    <rPh sb="13" eb="14">
      <t>ヒメ</t>
    </rPh>
    <rPh sb="16" eb="18">
      <t>ヤスヒロ</t>
    </rPh>
    <phoneticPr fontId="6"/>
  </si>
  <si>
    <t>④X／Y＝システム改修1式当たり費用
X:国庫補助額
Y:改修したシステムの数　</t>
    <phoneticPr fontId="5"/>
  </si>
  <si>
    <t>10,741,727,000/1,695</t>
    <phoneticPr fontId="5"/>
  </si>
  <si>
    <t>「新しい日本のための優先課題推進枠」4,487
制度改正対応によるシステム改修経費の増</t>
    <rPh sb="1" eb="2">
      <t>アタラ</t>
    </rPh>
    <rPh sb="4" eb="6">
      <t>ニホン</t>
    </rPh>
    <rPh sb="10" eb="12">
      <t>ユウセン</t>
    </rPh>
    <rPh sb="12" eb="14">
      <t>カダイ</t>
    </rPh>
    <rPh sb="14" eb="16">
      <t>スイシン</t>
    </rPh>
    <rPh sb="16" eb="17">
      <t>ワク</t>
    </rPh>
    <rPh sb="24" eb="26">
      <t>セイド</t>
    </rPh>
    <rPh sb="26" eb="28">
      <t>カイセイ</t>
    </rPh>
    <rPh sb="28" eb="30">
      <t>タイオウ</t>
    </rPh>
    <rPh sb="37" eb="39">
      <t>カイシュウ</t>
    </rPh>
    <rPh sb="39" eb="41">
      <t>ケイヒ</t>
    </rPh>
    <rPh sb="42" eb="4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</si>
</sst>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38224</xdr:colOff>
      <xdr:row>740</xdr:row>
      <xdr:rowOff>90101</xdr:rowOff>
    </xdr:from>
    <xdr:to>
      <xdr:col>34</xdr:col>
      <xdr:colOff>144550</xdr:colOff>
      <xdr:row>741</xdr:row>
      <xdr:rowOff>290054</xdr:rowOff>
    </xdr:to>
    <xdr:sp macro="" textlink="">
      <xdr:nvSpPr>
        <xdr:cNvPr id="17" name="正方形/長方形 16"/>
        <xdr:cNvSpPr/>
      </xdr:nvSpPr>
      <xdr:spPr>
        <a:xfrm>
          <a:off x="4157143" y="63547196"/>
          <a:ext cx="2989569" cy="547486"/>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厚生労働省</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（１１，６８１百万円）（平成</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42173</xdr:colOff>
      <xdr:row>745</xdr:row>
      <xdr:rowOff>32441</xdr:rowOff>
    </xdr:from>
    <xdr:to>
      <xdr:col>18</xdr:col>
      <xdr:colOff>170501</xdr:colOff>
      <xdr:row>747</xdr:row>
      <xdr:rowOff>161079</xdr:rowOff>
    </xdr:to>
    <xdr:sp macro="" textlink="">
      <xdr:nvSpPr>
        <xdr:cNvPr id="18" name="正方形/長方形 17"/>
        <xdr:cNvSpPr/>
      </xdr:nvSpPr>
      <xdr:spPr>
        <a:xfrm>
          <a:off x="1895687" y="65227205"/>
          <a:ext cx="1981841" cy="823705"/>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Ａ．健康保険組合（</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組合）</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３０百万円</a:t>
          </a:r>
        </a:p>
      </xdr:txBody>
    </xdr:sp>
    <xdr:clientData/>
  </xdr:twoCellAnchor>
  <xdr:twoCellAnchor>
    <xdr:from>
      <xdr:col>34</xdr:col>
      <xdr:colOff>182017</xdr:colOff>
      <xdr:row>744</xdr:row>
      <xdr:rowOff>330259</xdr:rowOff>
    </xdr:from>
    <xdr:to>
      <xdr:col>44</xdr:col>
      <xdr:colOff>104399</xdr:colOff>
      <xdr:row>747</xdr:row>
      <xdr:rowOff>242721</xdr:rowOff>
    </xdr:to>
    <xdr:sp macro="" textlink="">
      <xdr:nvSpPr>
        <xdr:cNvPr id="19" name="正方形/長方形 18"/>
        <xdr:cNvSpPr/>
      </xdr:nvSpPr>
      <xdr:spPr>
        <a:xfrm>
          <a:off x="7184179" y="65177489"/>
          <a:ext cx="1981842" cy="955063"/>
        </a:xfrm>
        <a:prstGeom prst="rect">
          <a:avLst/>
        </a:prstGeom>
        <a:noFill/>
        <a:ln w="1587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Ｃ．</a:t>
          </a:r>
          <a:r>
            <a:rPr kumimoji="1" lang="ja-JP" altLang="ja-JP" sz="1100" b="0" i="0" baseline="0">
              <a:effectLst/>
              <a:latin typeface="+mn-lt"/>
              <a:ea typeface="+mn-ea"/>
              <a:cs typeface="+mn-cs"/>
            </a:rPr>
            <a:t>日本健康会議・</a:t>
          </a:r>
          <a:r>
            <a:rPr kumimoji="1" lang="ja-JP" altLang="en-US" sz="1100" b="0" i="0" baseline="0">
              <a:effectLst/>
              <a:latin typeface="+mn-lt"/>
              <a:ea typeface="+mn-ea"/>
              <a:cs typeface="+mn-cs"/>
            </a:rPr>
            <a:t>公募</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選定</a:t>
          </a:r>
          <a:r>
            <a:rPr kumimoji="1" lang="ja-JP" altLang="ja-JP" sz="1100" b="0" i="0" baseline="0">
              <a:effectLst/>
              <a:latin typeface="+mn-lt"/>
              <a:ea typeface="+mn-ea"/>
              <a:cs typeface="+mn-cs"/>
            </a:rPr>
            <a:t>事業者（</a:t>
          </a:r>
          <a:r>
            <a:rPr kumimoji="1" lang="ja-JP" altLang="en-US" sz="1100" b="0" i="0" baseline="0">
              <a:effectLst/>
              <a:latin typeface="+mn-lt"/>
              <a:ea typeface="+mn-ea"/>
              <a:cs typeface="+mn-cs"/>
            </a:rPr>
            <a:t>１</a:t>
          </a:r>
          <a:r>
            <a:rPr kumimoji="1" lang="ja-JP" altLang="ja-JP" sz="1100" b="0" i="0" baseline="0">
              <a:effectLst/>
              <a:latin typeface="+mn-lt"/>
              <a:ea typeface="+mn-ea"/>
              <a:cs typeface="+mn-cs"/>
            </a:rPr>
            <a:t>業者）</a:t>
          </a:r>
          <a:endParaRPr lang="ja-JP"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１２７百万円</a:t>
          </a:r>
        </a:p>
      </xdr:txBody>
    </xdr:sp>
    <xdr:clientData/>
  </xdr:twoCellAnchor>
  <xdr:twoCellAnchor>
    <xdr:from>
      <xdr:col>22</xdr:col>
      <xdr:colOff>100626</xdr:colOff>
      <xdr:row>745</xdr:row>
      <xdr:rowOff>24718</xdr:rowOff>
    </xdr:from>
    <xdr:to>
      <xdr:col>32</xdr:col>
      <xdr:colOff>23008</xdr:colOff>
      <xdr:row>747</xdr:row>
      <xdr:rowOff>174686</xdr:rowOff>
    </xdr:to>
    <xdr:sp macro="" textlink="">
      <xdr:nvSpPr>
        <xdr:cNvPr id="20" name="正方形/長方形 19"/>
        <xdr:cNvSpPr/>
      </xdr:nvSpPr>
      <xdr:spPr>
        <a:xfrm>
          <a:off x="4631437" y="65219482"/>
          <a:ext cx="1981841" cy="845035"/>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Ｂ．保険者協議会（</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協議会）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８６百万円</a:t>
          </a:r>
        </a:p>
      </xdr:txBody>
    </xdr:sp>
    <xdr:clientData/>
  </xdr:twoCellAnchor>
  <xdr:twoCellAnchor>
    <xdr:from>
      <xdr:col>10</xdr:col>
      <xdr:colOff>28779</xdr:colOff>
      <xdr:row>744</xdr:row>
      <xdr:rowOff>144766</xdr:rowOff>
    </xdr:from>
    <xdr:to>
      <xdr:col>17</xdr:col>
      <xdr:colOff>171169</xdr:colOff>
      <xdr:row>745</xdr:row>
      <xdr:rowOff>4736</xdr:rowOff>
    </xdr:to>
    <xdr:sp macro="" textlink="">
      <xdr:nvSpPr>
        <xdr:cNvPr id="21" name="テキスト ボックス 20"/>
        <xdr:cNvSpPr txBox="1"/>
      </xdr:nvSpPr>
      <xdr:spPr>
        <a:xfrm>
          <a:off x="2088238" y="64991996"/>
          <a:ext cx="1584012" cy="20750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23</xdr:col>
      <xdr:colOff>149915</xdr:colOff>
      <xdr:row>744</xdr:row>
      <xdr:rowOff>191628</xdr:rowOff>
    </xdr:from>
    <xdr:to>
      <xdr:col>31</xdr:col>
      <xdr:colOff>33351</xdr:colOff>
      <xdr:row>744</xdr:row>
      <xdr:rowOff>314414</xdr:rowOff>
    </xdr:to>
    <xdr:sp macro="" textlink="">
      <xdr:nvSpPr>
        <xdr:cNvPr id="22" name="テキスト ボックス 21"/>
        <xdr:cNvSpPr txBox="1"/>
      </xdr:nvSpPr>
      <xdr:spPr>
        <a:xfrm>
          <a:off x="4886672" y="65038858"/>
          <a:ext cx="1531003" cy="12278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35</xdr:col>
      <xdr:colOff>170472</xdr:colOff>
      <xdr:row>744</xdr:row>
      <xdr:rowOff>127915</xdr:rowOff>
    </xdr:from>
    <xdr:to>
      <xdr:col>43</xdr:col>
      <xdr:colOff>88926</xdr:colOff>
      <xdr:row>744</xdr:row>
      <xdr:rowOff>292303</xdr:rowOff>
    </xdr:to>
    <xdr:sp macro="" textlink="">
      <xdr:nvSpPr>
        <xdr:cNvPr id="23" name="テキスト ボックス 22"/>
        <xdr:cNvSpPr txBox="1"/>
      </xdr:nvSpPr>
      <xdr:spPr>
        <a:xfrm>
          <a:off x="7378580" y="64975145"/>
          <a:ext cx="1566022" cy="16438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18756</xdr:colOff>
      <xdr:row>747</xdr:row>
      <xdr:rowOff>298050</xdr:rowOff>
    </xdr:from>
    <xdr:to>
      <xdr:col>19</xdr:col>
      <xdr:colOff>30784</xdr:colOff>
      <xdr:row>749</xdr:row>
      <xdr:rowOff>228913</xdr:rowOff>
    </xdr:to>
    <xdr:sp macro="" textlink="">
      <xdr:nvSpPr>
        <xdr:cNvPr id="24" name="大かっこ 23"/>
        <xdr:cNvSpPr/>
      </xdr:nvSpPr>
      <xdr:spPr>
        <a:xfrm>
          <a:off x="1872270" y="66187881"/>
          <a:ext cx="2071487" cy="62593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糖尿病性重症化予防事業</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83342</xdr:colOff>
      <xdr:row>747</xdr:row>
      <xdr:rowOff>336379</xdr:rowOff>
    </xdr:from>
    <xdr:to>
      <xdr:col>32</xdr:col>
      <xdr:colOff>86647</xdr:colOff>
      <xdr:row>749</xdr:row>
      <xdr:rowOff>260519</xdr:rowOff>
    </xdr:to>
    <xdr:sp macro="" textlink="">
      <xdr:nvSpPr>
        <xdr:cNvPr id="25" name="大かっこ 24"/>
        <xdr:cNvSpPr/>
      </xdr:nvSpPr>
      <xdr:spPr>
        <a:xfrm>
          <a:off x="4614153" y="66226210"/>
          <a:ext cx="2062764" cy="619208"/>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保険者協議会運営等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８６</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191757</xdr:colOff>
      <xdr:row>747</xdr:row>
      <xdr:rowOff>326829</xdr:rowOff>
    </xdr:from>
    <xdr:to>
      <xdr:col>44</xdr:col>
      <xdr:colOff>203785</xdr:colOff>
      <xdr:row>749</xdr:row>
      <xdr:rowOff>250619</xdr:rowOff>
    </xdr:to>
    <xdr:sp macro="" textlink="">
      <xdr:nvSpPr>
        <xdr:cNvPr id="26" name="大かっこ 25"/>
        <xdr:cNvSpPr/>
      </xdr:nvSpPr>
      <xdr:spPr>
        <a:xfrm>
          <a:off x="7193919" y="66216660"/>
          <a:ext cx="2071488" cy="618858"/>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予防・健康インセンティブ推進事業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１２７</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90101</xdr:colOff>
      <xdr:row>741</xdr:row>
      <xdr:rowOff>290054</xdr:rowOff>
    </xdr:from>
    <xdr:to>
      <xdr:col>27</xdr:col>
      <xdr:colOff>91387</xdr:colOff>
      <xdr:row>744</xdr:row>
      <xdr:rowOff>64358</xdr:rowOff>
    </xdr:to>
    <xdr:cxnSp macro="">
      <xdr:nvCxnSpPr>
        <xdr:cNvPr id="27" name="直線矢印コネクタ 26"/>
        <xdr:cNvCxnSpPr>
          <a:stCxn id="17" idx="2"/>
        </xdr:cNvCxnSpPr>
      </xdr:nvCxnSpPr>
      <xdr:spPr>
        <a:xfrm flipH="1">
          <a:off x="5650642" y="64094682"/>
          <a:ext cx="1286" cy="81690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130879</xdr:colOff>
      <xdr:row>742</xdr:row>
      <xdr:rowOff>305909</xdr:rowOff>
    </xdr:from>
    <xdr:to>
      <xdr:col>39</xdr:col>
      <xdr:colOff>130880</xdr:colOff>
      <xdr:row>744</xdr:row>
      <xdr:rowOff>63878</xdr:rowOff>
    </xdr:to>
    <xdr:cxnSp macro="">
      <xdr:nvCxnSpPr>
        <xdr:cNvPr id="28" name="直線矢印コネクタ 27"/>
        <xdr:cNvCxnSpPr/>
      </xdr:nvCxnSpPr>
      <xdr:spPr>
        <a:xfrm>
          <a:off x="8162771" y="64458071"/>
          <a:ext cx="1" cy="45303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13</xdr:col>
      <xdr:colOff>169083</xdr:colOff>
      <xdr:row>742</xdr:row>
      <xdr:rowOff>276295</xdr:rowOff>
    </xdr:from>
    <xdr:to>
      <xdr:col>47</xdr:col>
      <xdr:colOff>177063</xdr:colOff>
      <xdr:row>742</xdr:row>
      <xdr:rowOff>278800</xdr:rowOff>
    </xdr:to>
    <xdr:cxnSp macro="">
      <xdr:nvCxnSpPr>
        <xdr:cNvPr id="29" name="直線コネクタ 28"/>
        <xdr:cNvCxnSpPr/>
      </xdr:nvCxnSpPr>
      <xdr:spPr>
        <a:xfrm>
          <a:off x="2846380" y="64428457"/>
          <a:ext cx="7010142" cy="2505"/>
        </a:xfrm>
        <a:prstGeom prst="line">
          <a:avLst/>
        </a:prstGeom>
        <a:noFill/>
        <a:ln w="15875" cap="flat" cmpd="sng" algn="ctr">
          <a:solidFill>
            <a:sysClr val="windowText" lastClr="000000"/>
          </a:solidFill>
          <a:prstDash val="solid"/>
        </a:ln>
        <a:effectLst/>
      </xdr:spPr>
    </xdr:cxnSp>
    <xdr:clientData/>
  </xdr:twoCellAnchor>
  <xdr:twoCellAnchor>
    <xdr:from>
      <xdr:col>47</xdr:col>
      <xdr:colOff>167333</xdr:colOff>
      <xdr:row>742</xdr:row>
      <xdr:rowOff>270303</xdr:rowOff>
    </xdr:from>
    <xdr:to>
      <xdr:col>47</xdr:col>
      <xdr:colOff>180203</xdr:colOff>
      <xdr:row>761</xdr:row>
      <xdr:rowOff>151884</xdr:rowOff>
    </xdr:to>
    <xdr:cxnSp macro="">
      <xdr:nvCxnSpPr>
        <xdr:cNvPr id="30" name="直線コネクタ 29"/>
        <xdr:cNvCxnSpPr/>
      </xdr:nvCxnSpPr>
      <xdr:spPr>
        <a:xfrm flipH="1">
          <a:off x="9846792" y="64422465"/>
          <a:ext cx="12870" cy="7359993"/>
        </a:xfrm>
        <a:prstGeom prst="line">
          <a:avLst/>
        </a:prstGeom>
        <a:noFill/>
        <a:ln w="15875" cap="flat" cmpd="sng" algn="ctr">
          <a:solidFill>
            <a:sysClr val="windowText" lastClr="000000"/>
          </a:solidFill>
          <a:prstDash val="solid"/>
        </a:ln>
        <a:effectLst/>
      </xdr:spPr>
    </xdr:cxnSp>
    <xdr:clientData/>
  </xdr:twoCellAnchor>
  <xdr:twoCellAnchor>
    <xdr:from>
      <xdr:col>22</xdr:col>
      <xdr:colOff>31930</xdr:colOff>
      <xdr:row>753</xdr:row>
      <xdr:rowOff>264192</xdr:rowOff>
    </xdr:from>
    <xdr:to>
      <xdr:col>31</xdr:col>
      <xdr:colOff>160258</xdr:colOff>
      <xdr:row>755</xdr:row>
      <xdr:rowOff>345694</xdr:rowOff>
    </xdr:to>
    <xdr:sp macro="" textlink="">
      <xdr:nvSpPr>
        <xdr:cNvPr id="31" name="正方形/長方形 30"/>
        <xdr:cNvSpPr/>
      </xdr:nvSpPr>
      <xdr:spPr>
        <a:xfrm>
          <a:off x="4562741" y="68239226"/>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Ｅ．社会保険診療報酬支払基金</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８０百万円</a:t>
          </a:r>
        </a:p>
      </xdr:txBody>
    </xdr:sp>
    <xdr:clientData/>
  </xdr:twoCellAnchor>
  <xdr:twoCellAnchor>
    <xdr:from>
      <xdr:col>34</xdr:col>
      <xdr:colOff>141215</xdr:colOff>
      <xdr:row>753</xdr:row>
      <xdr:rowOff>281570</xdr:rowOff>
    </xdr:from>
    <xdr:to>
      <xdr:col>44</xdr:col>
      <xdr:colOff>63597</xdr:colOff>
      <xdr:row>756</xdr:row>
      <xdr:rowOff>75803</xdr:rowOff>
    </xdr:to>
    <xdr:sp macro="" textlink="">
      <xdr:nvSpPr>
        <xdr:cNvPr id="32" name="正方形/長方形 31"/>
        <xdr:cNvSpPr/>
      </xdr:nvSpPr>
      <xdr:spPr>
        <a:xfrm>
          <a:off x="7143377" y="68256604"/>
          <a:ext cx="1981842" cy="836834"/>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Ｆ．公益社団法人国民健康保険中央会</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７，２２６百万円</a:t>
          </a:r>
        </a:p>
      </xdr:txBody>
    </xdr:sp>
    <xdr:clientData/>
  </xdr:twoCellAnchor>
  <xdr:twoCellAnchor>
    <xdr:from>
      <xdr:col>35</xdr:col>
      <xdr:colOff>166403</xdr:colOff>
      <xdr:row>753</xdr:row>
      <xdr:rowOff>45390</xdr:rowOff>
    </xdr:from>
    <xdr:to>
      <xdr:col>43</xdr:col>
      <xdr:colOff>84857</xdr:colOff>
      <xdr:row>753</xdr:row>
      <xdr:rowOff>280232</xdr:rowOff>
    </xdr:to>
    <xdr:sp macro="" textlink="">
      <xdr:nvSpPr>
        <xdr:cNvPr id="33" name="テキスト ボックス 32"/>
        <xdr:cNvSpPr txBox="1"/>
      </xdr:nvSpPr>
      <xdr:spPr>
        <a:xfrm>
          <a:off x="7374511" y="68020424"/>
          <a:ext cx="1566022" cy="23484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10</xdr:col>
      <xdr:colOff>14472</xdr:colOff>
      <xdr:row>762</xdr:row>
      <xdr:rowOff>191482</xdr:rowOff>
    </xdr:from>
    <xdr:to>
      <xdr:col>17</xdr:col>
      <xdr:colOff>20507</xdr:colOff>
      <xdr:row>763</xdr:row>
      <xdr:rowOff>1578</xdr:rowOff>
    </xdr:to>
    <xdr:sp macro="" textlink="">
      <xdr:nvSpPr>
        <xdr:cNvPr id="34" name="テキスト ボックス 33"/>
        <xdr:cNvSpPr txBox="1"/>
      </xdr:nvSpPr>
      <xdr:spPr>
        <a:xfrm>
          <a:off x="2073931" y="72272563"/>
          <a:ext cx="1447657" cy="19624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121042</xdr:colOff>
      <xdr:row>756</xdr:row>
      <xdr:rowOff>136682</xdr:rowOff>
    </xdr:from>
    <xdr:to>
      <xdr:col>44</xdr:col>
      <xdr:colOff>140946</xdr:colOff>
      <xdr:row>760</xdr:row>
      <xdr:rowOff>172112</xdr:rowOff>
    </xdr:to>
    <xdr:sp macro="" textlink="">
      <xdr:nvSpPr>
        <xdr:cNvPr id="35" name="大かっこ 34"/>
        <xdr:cNvSpPr/>
      </xdr:nvSpPr>
      <xdr:spPr>
        <a:xfrm>
          <a:off x="7123204" y="69154317"/>
          <a:ext cx="2079364" cy="2416680"/>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高齢者医療制度の円滑な運営のための体制整備事業（６６２５百万円）、</a:t>
          </a:r>
          <a:r>
            <a:rPr kumimoji="1" lang="ja-JP" altLang="ja-JP" sz="1100" b="0" i="0" baseline="0">
              <a:effectLst/>
              <a:latin typeface="+mn-lt"/>
              <a:ea typeface="+mn-ea"/>
              <a:cs typeface="+mn-cs"/>
            </a:rPr>
            <a:t>ＫＤＢ機能改善のためのシステム改修事業（３５１百万円）</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baseline="0">
              <a:effectLst/>
              <a:latin typeface="+mn-lt"/>
              <a:ea typeface="+mn-ea"/>
              <a:cs typeface="+mn-cs"/>
            </a:rPr>
            <a:t>特定健診等データ管理システム機器更改事業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（２５０百万円）</a:t>
          </a:r>
        </a:p>
      </xdr:txBody>
    </xdr:sp>
    <xdr:clientData/>
  </xdr:twoCellAnchor>
  <xdr:twoCellAnchor>
    <xdr:from>
      <xdr:col>22</xdr:col>
      <xdr:colOff>13311</xdr:colOff>
      <xdr:row>756</xdr:row>
      <xdr:rowOff>32256</xdr:rowOff>
    </xdr:from>
    <xdr:to>
      <xdr:col>32</xdr:col>
      <xdr:colOff>25339</xdr:colOff>
      <xdr:row>759</xdr:row>
      <xdr:rowOff>99294</xdr:rowOff>
    </xdr:to>
    <xdr:sp macro="" textlink="">
      <xdr:nvSpPr>
        <xdr:cNvPr id="36" name="大かっこ 35"/>
        <xdr:cNvSpPr/>
      </xdr:nvSpPr>
      <xdr:spPr>
        <a:xfrm>
          <a:off x="4544122" y="69049891"/>
          <a:ext cx="2071487" cy="207501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en-US" sz="1100" b="0" i="0" baseline="0">
              <a:effectLst/>
              <a:latin typeface="+mn-lt"/>
              <a:ea typeface="+mn-ea"/>
              <a:cs typeface="+mn-cs"/>
            </a:rPr>
            <a:t>データヘルス時代にふさわしい質の高い医療の実現（８０百万円）</a:t>
          </a:r>
          <a:endParaRPr lang="ja-JP" altLang="ja-JP" sz="1000">
            <a:effectLst/>
          </a:endParaRPr>
        </a:p>
      </xdr:txBody>
    </xdr:sp>
    <xdr:clientData/>
  </xdr:twoCellAnchor>
  <xdr:twoCellAnchor>
    <xdr:from>
      <xdr:col>26</xdr:col>
      <xdr:colOff>170524</xdr:colOff>
      <xdr:row>751</xdr:row>
      <xdr:rowOff>213301</xdr:rowOff>
    </xdr:from>
    <xdr:to>
      <xdr:col>26</xdr:col>
      <xdr:colOff>170525</xdr:colOff>
      <xdr:row>752</xdr:row>
      <xdr:rowOff>318803</xdr:rowOff>
    </xdr:to>
    <xdr:cxnSp macro="">
      <xdr:nvCxnSpPr>
        <xdr:cNvPr id="37" name="直線矢印コネクタ 36"/>
        <xdr:cNvCxnSpPr/>
      </xdr:nvCxnSpPr>
      <xdr:spPr>
        <a:xfrm>
          <a:off x="5525119" y="67493267"/>
          <a:ext cx="1" cy="45303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148315</xdr:colOff>
      <xdr:row>751</xdr:row>
      <xdr:rowOff>228830</xdr:rowOff>
    </xdr:from>
    <xdr:to>
      <xdr:col>39</xdr:col>
      <xdr:colOff>148316</xdr:colOff>
      <xdr:row>752</xdr:row>
      <xdr:rowOff>334332</xdr:rowOff>
    </xdr:to>
    <xdr:cxnSp macro="">
      <xdr:nvCxnSpPr>
        <xdr:cNvPr id="38" name="直線矢印コネクタ 37"/>
        <xdr:cNvCxnSpPr/>
      </xdr:nvCxnSpPr>
      <xdr:spPr>
        <a:xfrm>
          <a:off x="8180207" y="67508796"/>
          <a:ext cx="1" cy="45303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13</xdr:col>
      <xdr:colOff>202947</xdr:colOff>
      <xdr:row>751</xdr:row>
      <xdr:rowOff>212953</xdr:rowOff>
    </xdr:from>
    <xdr:to>
      <xdr:col>47</xdr:col>
      <xdr:colOff>132645</xdr:colOff>
      <xdr:row>751</xdr:row>
      <xdr:rowOff>215866</xdr:rowOff>
    </xdr:to>
    <xdr:cxnSp macro="">
      <xdr:nvCxnSpPr>
        <xdr:cNvPr id="39" name="直線コネクタ 38"/>
        <xdr:cNvCxnSpPr/>
      </xdr:nvCxnSpPr>
      <xdr:spPr>
        <a:xfrm>
          <a:off x="2880244" y="67492919"/>
          <a:ext cx="6931860" cy="2913"/>
        </a:xfrm>
        <a:prstGeom prst="line">
          <a:avLst/>
        </a:prstGeom>
        <a:noFill/>
        <a:ln w="15875" cap="flat" cmpd="sng" algn="ctr">
          <a:solidFill>
            <a:sysClr val="windowText" lastClr="000000"/>
          </a:solidFill>
          <a:prstDash val="solid"/>
        </a:ln>
        <a:effectLst/>
      </xdr:spPr>
    </xdr:cxnSp>
    <xdr:clientData/>
  </xdr:twoCellAnchor>
  <xdr:twoCellAnchor>
    <xdr:from>
      <xdr:col>9</xdr:col>
      <xdr:colOff>1787</xdr:colOff>
      <xdr:row>753</xdr:row>
      <xdr:rowOff>255578</xdr:rowOff>
    </xdr:from>
    <xdr:to>
      <xdr:col>18</xdr:col>
      <xdr:colOff>130115</xdr:colOff>
      <xdr:row>755</xdr:row>
      <xdr:rowOff>337080</xdr:rowOff>
    </xdr:to>
    <xdr:sp macro="" textlink="">
      <xdr:nvSpPr>
        <xdr:cNvPr id="40" name="正方形/長方形 39"/>
        <xdr:cNvSpPr/>
      </xdr:nvSpPr>
      <xdr:spPr>
        <a:xfrm>
          <a:off x="1855301" y="68230612"/>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Ｄ．全国健康保険協会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３６６百万円</a:t>
          </a:r>
        </a:p>
      </xdr:txBody>
    </xdr:sp>
    <xdr:clientData/>
  </xdr:twoCellAnchor>
  <xdr:twoCellAnchor>
    <xdr:from>
      <xdr:col>9</xdr:col>
      <xdr:colOff>200618</xdr:colOff>
      <xdr:row>753</xdr:row>
      <xdr:rowOff>62520</xdr:rowOff>
    </xdr:from>
    <xdr:to>
      <xdr:col>17</xdr:col>
      <xdr:colOff>119073</xdr:colOff>
      <xdr:row>753</xdr:row>
      <xdr:rowOff>180041</xdr:rowOff>
    </xdr:to>
    <xdr:sp macro="" textlink="">
      <xdr:nvSpPr>
        <xdr:cNvPr id="41" name="テキスト ボックス 40"/>
        <xdr:cNvSpPr txBox="1"/>
      </xdr:nvSpPr>
      <xdr:spPr>
        <a:xfrm>
          <a:off x="2054132" y="68037554"/>
          <a:ext cx="1566022" cy="11752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115844</xdr:colOff>
      <xdr:row>756</xdr:row>
      <xdr:rowOff>23642</xdr:rowOff>
    </xdr:from>
    <xdr:to>
      <xdr:col>18</xdr:col>
      <xdr:colOff>127872</xdr:colOff>
      <xdr:row>760</xdr:row>
      <xdr:rowOff>108489</xdr:rowOff>
    </xdr:to>
    <xdr:sp macro="" textlink="">
      <xdr:nvSpPr>
        <xdr:cNvPr id="42" name="大かっこ 41"/>
        <xdr:cNvSpPr/>
      </xdr:nvSpPr>
      <xdr:spPr>
        <a:xfrm>
          <a:off x="1763412" y="69041277"/>
          <a:ext cx="2071487" cy="2466097"/>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en-US" sz="1100" b="0" i="0" baseline="0">
              <a:effectLst/>
              <a:latin typeface="+mn-lt"/>
              <a:ea typeface="+mn-ea"/>
              <a:cs typeface="+mn-cs"/>
            </a:rPr>
            <a:t>高齢者医療制度の円滑な運営のための体制整備事業（３５０百万円）、糖尿病性腎症患者の重症化予防事業（１６百万円）</a:t>
          </a:r>
        </a:p>
        <a:p>
          <a:pPr eaLnBrk="1" fontAlgn="auto" latinLnBrk="0" hangingPunct="1"/>
          <a:endParaRPr lang="ja-JP" altLang="ja-JP" sz="1000">
            <a:effectLst/>
          </a:endParaRPr>
        </a:p>
      </xdr:txBody>
    </xdr:sp>
    <xdr:clientData/>
  </xdr:twoCellAnchor>
  <xdr:twoCellAnchor>
    <xdr:from>
      <xdr:col>8</xdr:col>
      <xdr:colOff>132647</xdr:colOff>
      <xdr:row>763</xdr:row>
      <xdr:rowOff>33227</xdr:rowOff>
    </xdr:from>
    <xdr:to>
      <xdr:col>18</xdr:col>
      <xdr:colOff>55029</xdr:colOff>
      <xdr:row>765</xdr:row>
      <xdr:rowOff>191958</xdr:rowOff>
    </xdr:to>
    <xdr:sp macro="" textlink="">
      <xdr:nvSpPr>
        <xdr:cNvPr id="43" name="正方形/長方形 42"/>
        <xdr:cNvSpPr/>
      </xdr:nvSpPr>
      <xdr:spPr>
        <a:xfrm>
          <a:off x="1780215" y="72500457"/>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Ｇ．広域連合（４０広域連合）８６９百万円</a:t>
          </a:r>
        </a:p>
      </xdr:txBody>
    </xdr:sp>
    <xdr:clientData/>
  </xdr:twoCellAnchor>
  <xdr:twoCellAnchor>
    <xdr:from>
      <xdr:col>24</xdr:col>
      <xdr:colOff>22559</xdr:colOff>
      <xdr:row>762</xdr:row>
      <xdr:rowOff>225582</xdr:rowOff>
    </xdr:from>
    <xdr:to>
      <xdr:col>31</xdr:col>
      <xdr:colOff>146960</xdr:colOff>
      <xdr:row>763</xdr:row>
      <xdr:rowOff>19858</xdr:rowOff>
    </xdr:to>
    <xdr:sp macro="" textlink="">
      <xdr:nvSpPr>
        <xdr:cNvPr id="45" name="テキスト ボックス 44"/>
        <xdr:cNvSpPr txBox="1"/>
      </xdr:nvSpPr>
      <xdr:spPr>
        <a:xfrm>
          <a:off x="4965262" y="72306663"/>
          <a:ext cx="1566022" cy="1804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23</xdr:col>
      <xdr:colOff>193891</xdr:colOff>
      <xdr:row>753</xdr:row>
      <xdr:rowOff>52112</xdr:rowOff>
    </xdr:from>
    <xdr:to>
      <xdr:col>30</xdr:col>
      <xdr:colOff>199927</xdr:colOff>
      <xdr:row>753</xdr:row>
      <xdr:rowOff>248356</xdr:rowOff>
    </xdr:to>
    <xdr:sp macro="" textlink="">
      <xdr:nvSpPr>
        <xdr:cNvPr id="46" name="テキスト ボックス 45"/>
        <xdr:cNvSpPr txBox="1"/>
      </xdr:nvSpPr>
      <xdr:spPr>
        <a:xfrm>
          <a:off x="4930648" y="68027146"/>
          <a:ext cx="1447657" cy="19624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40758</xdr:colOff>
      <xdr:row>765</xdr:row>
      <xdr:rowOff>226056</xdr:rowOff>
    </xdr:from>
    <xdr:to>
      <xdr:col>18</xdr:col>
      <xdr:colOff>52786</xdr:colOff>
      <xdr:row>769</xdr:row>
      <xdr:rowOff>72070</xdr:rowOff>
    </xdr:to>
    <xdr:sp macro="" textlink="">
      <xdr:nvSpPr>
        <xdr:cNvPr id="48" name="大かっこ 47"/>
        <xdr:cNvSpPr/>
      </xdr:nvSpPr>
      <xdr:spPr>
        <a:xfrm>
          <a:off x="1688326" y="73311124"/>
          <a:ext cx="2071487" cy="1081689"/>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高齢者医療制度の円滑な運営のための体制整備事業（</a:t>
          </a:r>
          <a:r>
            <a:rPr kumimoji="1" lang="ja-JP" altLang="en-US" sz="1100" b="0" i="0" baseline="0">
              <a:effectLst/>
              <a:latin typeface="+mn-lt"/>
              <a:ea typeface="+mn-ea"/>
              <a:cs typeface="+mn-cs"/>
            </a:rPr>
            <a:t>８６９</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lang="ja-JP" altLang="ja-JP" sz="1000">
            <a:effectLst/>
          </a:endParaRPr>
        </a:p>
      </xdr:txBody>
    </xdr:sp>
    <xdr:clientData/>
  </xdr:twoCellAnchor>
  <xdr:twoCellAnchor>
    <xdr:from>
      <xdr:col>27</xdr:col>
      <xdr:colOff>134058</xdr:colOff>
      <xdr:row>761</xdr:row>
      <xdr:rowOff>148932</xdr:rowOff>
    </xdr:from>
    <xdr:to>
      <xdr:col>27</xdr:col>
      <xdr:colOff>134059</xdr:colOff>
      <xdr:row>762</xdr:row>
      <xdr:rowOff>151460</xdr:rowOff>
    </xdr:to>
    <xdr:cxnSp macro="">
      <xdr:nvCxnSpPr>
        <xdr:cNvPr id="49" name="直線矢印コネクタ 48"/>
        <xdr:cNvCxnSpPr/>
      </xdr:nvCxnSpPr>
      <xdr:spPr>
        <a:xfrm>
          <a:off x="5694599" y="71779506"/>
          <a:ext cx="1" cy="45303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21425</xdr:colOff>
      <xdr:row>761</xdr:row>
      <xdr:rowOff>138624</xdr:rowOff>
    </xdr:from>
    <xdr:to>
      <xdr:col>47</xdr:col>
      <xdr:colOff>159075</xdr:colOff>
      <xdr:row>761</xdr:row>
      <xdr:rowOff>139898</xdr:rowOff>
    </xdr:to>
    <xdr:cxnSp macro="">
      <xdr:nvCxnSpPr>
        <xdr:cNvPr id="51" name="直線コネクタ 50"/>
        <xdr:cNvCxnSpPr/>
      </xdr:nvCxnSpPr>
      <xdr:spPr>
        <a:xfrm flipV="1">
          <a:off x="2904668" y="71769198"/>
          <a:ext cx="6933866" cy="1274"/>
        </a:xfrm>
        <a:prstGeom prst="line">
          <a:avLst/>
        </a:prstGeom>
        <a:noFill/>
        <a:ln w="15875" cap="flat" cmpd="sng" algn="ctr">
          <a:solidFill>
            <a:sysClr val="windowText" lastClr="000000"/>
          </a:solidFill>
          <a:prstDash val="solid"/>
        </a:ln>
        <a:effectLst/>
      </xdr:spPr>
    </xdr:cxnSp>
    <xdr:clientData/>
  </xdr:twoCellAnchor>
  <xdr:twoCellAnchor>
    <xdr:from>
      <xdr:col>14</xdr:col>
      <xdr:colOff>9213</xdr:colOff>
      <xdr:row>761</xdr:row>
      <xdr:rowOff>128347</xdr:rowOff>
    </xdr:from>
    <xdr:to>
      <xdr:col>14</xdr:col>
      <xdr:colOff>22387</xdr:colOff>
      <xdr:row>762</xdr:row>
      <xdr:rowOff>151460</xdr:rowOff>
    </xdr:to>
    <xdr:cxnSp macro="">
      <xdr:nvCxnSpPr>
        <xdr:cNvPr id="52" name="直線矢印コネクタ 51"/>
        <xdr:cNvCxnSpPr/>
      </xdr:nvCxnSpPr>
      <xdr:spPr>
        <a:xfrm>
          <a:off x="2892456" y="71758921"/>
          <a:ext cx="13174" cy="473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22</xdr:col>
      <xdr:colOff>153624</xdr:colOff>
      <xdr:row>763</xdr:row>
      <xdr:rowOff>36750</xdr:rowOff>
    </xdr:from>
    <xdr:to>
      <xdr:col>32</xdr:col>
      <xdr:colOff>76006</xdr:colOff>
      <xdr:row>765</xdr:row>
      <xdr:rowOff>195481</xdr:rowOff>
    </xdr:to>
    <xdr:sp macro="" textlink="">
      <xdr:nvSpPr>
        <xdr:cNvPr id="53" name="正方形/長方形 52"/>
        <xdr:cNvSpPr/>
      </xdr:nvSpPr>
      <xdr:spPr>
        <a:xfrm>
          <a:off x="4684435" y="72503980"/>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Ｈ．市町村（１６４９市区町村）</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２８９７百万円</a:t>
          </a:r>
        </a:p>
      </xdr:txBody>
    </xdr:sp>
    <xdr:clientData/>
  </xdr:twoCellAnchor>
  <xdr:twoCellAnchor>
    <xdr:from>
      <xdr:col>22</xdr:col>
      <xdr:colOff>131516</xdr:colOff>
      <xdr:row>765</xdr:row>
      <xdr:rowOff>202713</xdr:rowOff>
    </xdr:from>
    <xdr:to>
      <xdr:col>32</xdr:col>
      <xdr:colOff>143545</xdr:colOff>
      <xdr:row>769</xdr:row>
      <xdr:rowOff>140107</xdr:rowOff>
    </xdr:to>
    <xdr:sp macro="" textlink="">
      <xdr:nvSpPr>
        <xdr:cNvPr id="55" name="大かっこ 54"/>
        <xdr:cNvSpPr/>
      </xdr:nvSpPr>
      <xdr:spPr>
        <a:xfrm>
          <a:off x="4662327" y="73287781"/>
          <a:ext cx="2071488" cy="1173069"/>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高齢者医療制度の円滑な運営のための体制整備事業</a:t>
          </a:r>
          <a:r>
            <a:rPr kumimoji="1" lang="ja-JP" altLang="en-US" sz="1100" b="0" i="0" baseline="0">
              <a:effectLst/>
              <a:latin typeface="+mn-lt"/>
              <a:ea typeface="+mn-ea"/>
              <a:cs typeface="+mn-cs"/>
            </a:rPr>
            <a:t>（２８９７</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13</xdr:col>
      <xdr:colOff>167332</xdr:colOff>
      <xdr:row>742</xdr:row>
      <xdr:rowOff>283176</xdr:rowOff>
    </xdr:from>
    <xdr:to>
      <xdr:col>13</xdr:col>
      <xdr:colOff>167333</xdr:colOff>
      <xdr:row>744</xdr:row>
      <xdr:rowOff>41145</xdr:rowOff>
    </xdr:to>
    <xdr:cxnSp macro="">
      <xdr:nvCxnSpPr>
        <xdr:cNvPr id="56" name="直線矢印コネクタ 55"/>
        <xdr:cNvCxnSpPr/>
      </xdr:nvCxnSpPr>
      <xdr:spPr>
        <a:xfrm>
          <a:off x="2844629" y="64435338"/>
          <a:ext cx="1" cy="45303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13</xdr:col>
      <xdr:colOff>188944</xdr:colOff>
      <xdr:row>751</xdr:row>
      <xdr:rowOff>201772</xdr:rowOff>
    </xdr:from>
    <xdr:to>
      <xdr:col>13</xdr:col>
      <xdr:colOff>188945</xdr:colOff>
      <xdr:row>752</xdr:row>
      <xdr:rowOff>307274</xdr:rowOff>
    </xdr:to>
    <xdr:cxnSp macro="">
      <xdr:nvCxnSpPr>
        <xdr:cNvPr id="57" name="直線矢印コネクタ 56"/>
        <xdr:cNvCxnSpPr/>
      </xdr:nvCxnSpPr>
      <xdr:spPr>
        <a:xfrm>
          <a:off x="2866241" y="67481738"/>
          <a:ext cx="1" cy="45303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38</xdr:col>
      <xdr:colOff>88900</xdr:colOff>
      <xdr:row>100</xdr:row>
      <xdr:rowOff>38100</xdr:rowOff>
    </xdr:from>
    <xdr:to>
      <xdr:col>41</xdr:col>
      <xdr:colOff>152400</xdr:colOff>
      <xdr:row>100</xdr:row>
      <xdr:rowOff>254000</xdr:rowOff>
    </xdr:to>
    <xdr:sp macro="" textlink="">
      <xdr:nvSpPr>
        <xdr:cNvPr id="3" name="テキスト ボックス 2"/>
        <xdr:cNvSpPr txBox="1"/>
      </xdr:nvSpPr>
      <xdr:spPr>
        <a:xfrm>
          <a:off x="7810500" y="23266400"/>
          <a:ext cx="6731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38</xdr:col>
      <xdr:colOff>63500</xdr:colOff>
      <xdr:row>31</xdr:row>
      <xdr:rowOff>50800</xdr:rowOff>
    </xdr:from>
    <xdr:to>
      <xdr:col>41</xdr:col>
      <xdr:colOff>127000</xdr:colOff>
      <xdr:row>31</xdr:row>
      <xdr:rowOff>266700</xdr:rowOff>
    </xdr:to>
    <xdr:sp macro="" textlink="">
      <xdr:nvSpPr>
        <xdr:cNvPr id="47" name="テキスト ボックス 46"/>
        <xdr:cNvSpPr txBox="1"/>
      </xdr:nvSpPr>
      <xdr:spPr>
        <a:xfrm>
          <a:off x="7785100" y="12611100"/>
          <a:ext cx="6731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F46" zoomScaleNormal="75" zoomScaleSheetLayoutView="100" zoomScalePageLayoutView="85" workbookViewId="0">
      <selection activeCell="AY107" sqref="A107:XFD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261</v>
      </c>
      <c r="AT2" s="220"/>
      <c r="AU2" s="220"/>
      <c r="AV2" s="52" t="str">
        <f>IF(AW2="", "", "-")</f>
        <v/>
      </c>
      <c r="AW2" s="397"/>
      <c r="AX2" s="397"/>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563</v>
      </c>
      <c r="AF4" s="704"/>
      <c r="AG4" s="704"/>
      <c r="AH4" s="704"/>
      <c r="AI4" s="704"/>
      <c r="AJ4" s="704"/>
      <c r="AK4" s="704"/>
      <c r="AL4" s="704"/>
      <c r="AM4" s="704"/>
      <c r="AN4" s="704"/>
      <c r="AO4" s="704"/>
      <c r="AP4" s="705"/>
      <c r="AQ4" s="706" t="s">
        <v>2</v>
      </c>
      <c r="AR4" s="701"/>
      <c r="AS4" s="701"/>
      <c r="AT4" s="701"/>
      <c r="AU4" s="701"/>
      <c r="AV4" s="701"/>
      <c r="AW4" s="701"/>
      <c r="AX4" s="707"/>
    </row>
    <row r="5" spans="1:50" ht="78.75" customHeight="1" x14ac:dyDescent="0.15">
      <c r="A5" s="708" t="s">
        <v>67</v>
      </c>
      <c r="B5" s="709"/>
      <c r="C5" s="709"/>
      <c r="D5" s="709"/>
      <c r="E5" s="709"/>
      <c r="F5" s="710"/>
      <c r="G5" s="558" t="s">
        <v>560</v>
      </c>
      <c r="H5" s="559"/>
      <c r="I5" s="559"/>
      <c r="J5" s="559"/>
      <c r="K5" s="559"/>
      <c r="L5" s="559"/>
      <c r="M5" s="560" t="s">
        <v>66</v>
      </c>
      <c r="N5" s="561"/>
      <c r="O5" s="561"/>
      <c r="P5" s="561"/>
      <c r="Q5" s="561"/>
      <c r="R5" s="562"/>
      <c r="S5" s="563" t="s">
        <v>562</v>
      </c>
      <c r="T5" s="559"/>
      <c r="U5" s="559"/>
      <c r="V5" s="559"/>
      <c r="W5" s="559"/>
      <c r="X5" s="564"/>
      <c r="Y5" s="714" t="s">
        <v>3</v>
      </c>
      <c r="Z5" s="715"/>
      <c r="AA5" s="715"/>
      <c r="AB5" s="715"/>
      <c r="AC5" s="715"/>
      <c r="AD5" s="716"/>
      <c r="AE5" s="717" t="s">
        <v>773</v>
      </c>
      <c r="AF5" s="717"/>
      <c r="AG5" s="717"/>
      <c r="AH5" s="717"/>
      <c r="AI5" s="717"/>
      <c r="AJ5" s="717"/>
      <c r="AK5" s="717"/>
      <c r="AL5" s="717"/>
      <c r="AM5" s="717"/>
      <c r="AN5" s="717"/>
      <c r="AO5" s="717"/>
      <c r="AP5" s="718"/>
      <c r="AQ5" s="719" t="s">
        <v>808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9" customHeight="1" x14ac:dyDescent="0.15">
      <c r="A7" s="826" t="s">
        <v>22</v>
      </c>
      <c r="B7" s="827"/>
      <c r="C7" s="827"/>
      <c r="D7" s="827"/>
      <c r="E7" s="827"/>
      <c r="F7" s="828"/>
      <c r="G7" s="829" t="s">
        <v>565</v>
      </c>
      <c r="H7" s="830"/>
      <c r="I7" s="830"/>
      <c r="J7" s="830"/>
      <c r="K7" s="830"/>
      <c r="L7" s="830"/>
      <c r="M7" s="830"/>
      <c r="N7" s="830"/>
      <c r="O7" s="830"/>
      <c r="P7" s="830"/>
      <c r="Q7" s="830"/>
      <c r="R7" s="830"/>
      <c r="S7" s="830"/>
      <c r="T7" s="830"/>
      <c r="U7" s="830"/>
      <c r="V7" s="830"/>
      <c r="W7" s="830"/>
      <c r="X7" s="831"/>
      <c r="Y7" s="395" t="s">
        <v>505</v>
      </c>
      <c r="Z7" s="296"/>
      <c r="AA7" s="296"/>
      <c r="AB7" s="296"/>
      <c r="AC7" s="296"/>
      <c r="AD7" s="396"/>
      <c r="AE7" s="383" t="s">
        <v>662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377</v>
      </c>
      <c r="B8" s="827"/>
      <c r="C8" s="827"/>
      <c r="D8" s="827"/>
      <c r="E8" s="827"/>
      <c r="F8" s="828"/>
      <c r="G8" s="223" t="str">
        <f>入力規則等!A28</f>
        <v>高齢社会対策</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566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2.5" customHeight="1" x14ac:dyDescent="0.15">
      <c r="A10" s="739" t="s">
        <v>30</v>
      </c>
      <c r="B10" s="740"/>
      <c r="C10" s="740"/>
      <c r="D10" s="740"/>
      <c r="E10" s="740"/>
      <c r="F10" s="740"/>
      <c r="G10" s="672" t="s">
        <v>800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262</v>
      </c>
      <c r="Q13" s="109"/>
      <c r="R13" s="109"/>
      <c r="S13" s="109"/>
      <c r="T13" s="109"/>
      <c r="U13" s="109"/>
      <c r="V13" s="110"/>
      <c r="W13" s="108">
        <v>21319</v>
      </c>
      <c r="X13" s="109"/>
      <c r="Y13" s="109"/>
      <c r="Z13" s="109"/>
      <c r="AA13" s="109"/>
      <c r="AB13" s="109"/>
      <c r="AC13" s="110"/>
      <c r="AD13" s="108">
        <v>6042</v>
      </c>
      <c r="AE13" s="109"/>
      <c r="AF13" s="109"/>
      <c r="AG13" s="109"/>
      <c r="AH13" s="109"/>
      <c r="AI13" s="109"/>
      <c r="AJ13" s="110"/>
      <c r="AK13" s="108">
        <v>2968</v>
      </c>
      <c r="AL13" s="109"/>
      <c r="AM13" s="109"/>
      <c r="AN13" s="109"/>
      <c r="AO13" s="109"/>
      <c r="AP13" s="109"/>
      <c r="AQ13" s="110"/>
      <c r="AR13" s="105">
        <v>5595</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3912</v>
      </c>
      <c r="Q14" s="109"/>
      <c r="R14" s="109"/>
      <c r="S14" s="109"/>
      <c r="T14" s="109"/>
      <c r="U14" s="109"/>
      <c r="V14" s="110"/>
      <c r="W14" s="108">
        <v>0</v>
      </c>
      <c r="X14" s="109"/>
      <c r="Y14" s="109"/>
      <c r="Z14" s="109"/>
      <c r="AA14" s="109"/>
      <c r="AB14" s="109"/>
      <c r="AC14" s="110"/>
      <c r="AD14" s="108">
        <v>2190</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2934</v>
      </c>
      <c r="Q15" s="109"/>
      <c r="R15" s="109"/>
      <c r="S15" s="109"/>
      <c r="T15" s="109"/>
      <c r="U15" s="109"/>
      <c r="V15" s="110"/>
      <c r="W15" s="108">
        <v>3912</v>
      </c>
      <c r="X15" s="109"/>
      <c r="Y15" s="109"/>
      <c r="Z15" s="109"/>
      <c r="AA15" s="109"/>
      <c r="AB15" s="109"/>
      <c r="AC15" s="110"/>
      <c r="AD15" s="108">
        <v>14716</v>
      </c>
      <c r="AE15" s="109"/>
      <c r="AF15" s="109"/>
      <c r="AG15" s="109"/>
      <c r="AH15" s="109"/>
      <c r="AI15" s="109"/>
      <c r="AJ15" s="110"/>
      <c r="AK15" s="108">
        <v>3815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-3912</v>
      </c>
      <c r="Q16" s="109"/>
      <c r="R16" s="109"/>
      <c r="S16" s="109"/>
      <c r="T16" s="109"/>
      <c r="U16" s="109"/>
      <c r="V16" s="110"/>
      <c r="W16" s="108">
        <v>-14716</v>
      </c>
      <c r="X16" s="109"/>
      <c r="Y16" s="109"/>
      <c r="Z16" s="109"/>
      <c r="AA16" s="109"/>
      <c r="AB16" s="109"/>
      <c r="AC16" s="110"/>
      <c r="AD16" s="108">
        <v>-3815</v>
      </c>
      <c r="AE16" s="109"/>
      <c r="AF16" s="109"/>
      <c r="AG16" s="109"/>
      <c r="AH16" s="109"/>
      <c r="AI16" s="109"/>
      <c r="AJ16" s="110"/>
      <c r="AK16" s="108" t="s">
        <v>572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0</v>
      </c>
      <c r="Q17" s="109"/>
      <c r="R17" s="109"/>
      <c r="S17" s="109"/>
      <c r="T17" s="109"/>
      <c r="U17" s="109"/>
      <c r="V17" s="110"/>
      <c r="W17" s="108">
        <v>0</v>
      </c>
      <c r="X17" s="109"/>
      <c r="Y17" s="109"/>
      <c r="Z17" s="109"/>
      <c r="AA17" s="109"/>
      <c r="AB17" s="109"/>
      <c r="AC17" s="110"/>
      <c r="AD17" s="108">
        <v>0</v>
      </c>
      <c r="AE17" s="109"/>
      <c r="AF17" s="109"/>
      <c r="AG17" s="109"/>
      <c r="AH17" s="109"/>
      <c r="AI17" s="109"/>
      <c r="AJ17" s="110"/>
      <c r="AK17" s="108">
        <v>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3196</v>
      </c>
      <c r="Q18" s="115"/>
      <c r="R18" s="115"/>
      <c r="S18" s="115"/>
      <c r="T18" s="115"/>
      <c r="U18" s="115"/>
      <c r="V18" s="116"/>
      <c r="W18" s="114">
        <f>SUM(W13:AC17)</f>
        <v>10515</v>
      </c>
      <c r="X18" s="115"/>
      <c r="Y18" s="115"/>
      <c r="Z18" s="115"/>
      <c r="AA18" s="115"/>
      <c r="AB18" s="115"/>
      <c r="AC18" s="116"/>
      <c r="AD18" s="114">
        <f>SUM(AD13:AJ17)</f>
        <v>19133</v>
      </c>
      <c r="AE18" s="115"/>
      <c r="AF18" s="115"/>
      <c r="AG18" s="115"/>
      <c r="AH18" s="115"/>
      <c r="AI18" s="115"/>
      <c r="AJ18" s="116"/>
      <c r="AK18" s="114">
        <f>SUM(AK13:AQ17)</f>
        <v>6783</v>
      </c>
      <c r="AL18" s="115"/>
      <c r="AM18" s="115"/>
      <c r="AN18" s="115"/>
      <c r="AO18" s="115"/>
      <c r="AP18" s="115"/>
      <c r="AQ18" s="116"/>
      <c r="AR18" s="114">
        <f>SUM(AR13:AX17)</f>
        <v>5595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1248</v>
      </c>
      <c r="Q19" s="109"/>
      <c r="R19" s="109"/>
      <c r="S19" s="109"/>
      <c r="T19" s="109"/>
      <c r="U19" s="109"/>
      <c r="V19" s="110"/>
      <c r="W19" s="108">
        <v>9347</v>
      </c>
      <c r="X19" s="109"/>
      <c r="Y19" s="109"/>
      <c r="Z19" s="109"/>
      <c r="AA19" s="109"/>
      <c r="AB19" s="109"/>
      <c r="AC19" s="110"/>
      <c r="AD19" s="108">
        <v>11681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0.3904881101376721</v>
      </c>
      <c r="Q20" s="539"/>
      <c r="R20" s="539"/>
      <c r="S20" s="539"/>
      <c r="T20" s="539"/>
      <c r="U20" s="539"/>
      <c r="V20" s="539"/>
      <c r="W20" s="539">
        <f t="shared" ref="W20" si="0">IF(W18=0, "-", SUM(W19)/W18)</f>
        <v>0.88892058963385645</v>
      </c>
      <c r="X20" s="539"/>
      <c r="Y20" s="539"/>
      <c r="Z20" s="539"/>
      <c r="AA20" s="539"/>
      <c r="AB20" s="539"/>
      <c r="AC20" s="539"/>
      <c r="AD20" s="539">
        <f t="shared" ref="AD20" si="1">IF(AD18=0, "-", SUM(AD19)/AD18)</f>
        <v>0.61051586264569069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472</v>
      </c>
      <c r="H21" s="927"/>
      <c r="I21" s="927"/>
      <c r="J21" s="927"/>
      <c r="K21" s="927"/>
      <c r="L21" s="927"/>
      <c r="M21" s="927"/>
      <c r="N21" s="927"/>
      <c r="O21" s="927"/>
      <c r="P21" s="539">
        <f>IF(P19=0, "-", SUM(P19)/SUM(P13,P14))</f>
        <v>0.29899377096310492</v>
      </c>
      <c r="Q21" s="539"/>
      <c r="R21" s="539"/>
      <c r="S21" s="539"/>
      <c r="T21" s="539"/>
      <c r="U21" s="539"/>
      <c r="V21" s="539"/>
      <c r="W21" s="539">
        <f t="shared" ref="W21" si="2">IF(W19=0, "-", SUM(W19)/SUM(W13,W14))</f>
        <v>0.43843519864909236</v>
      </c>
      <c r="X21" s="539"/>
      <c r="Y21" s="539"/>
      <c r="Z21" s="539"/>
      <c r="AA21" s="539"/>
      <c r="AB21" s="539"/>
      <c r="AC21" s="539"/>
      <c r="AD21" s="539">
        <f t="shared" ref="AD21" si="3">IF(AD19=0, "-", SUM(AD19)/SUM(AD13,AD14))</f>
        <v>1.4189747327502429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549</v>
      </c>
      <c r="B22" s="199"/>
      <c r="C22" s="199"/>
      <c r="D22" s="199"/>
      <c r="E22" s="199"/>
      <c r="F22" s="200"/>
      <c r="G22" s="183" t="s">
        <v>451</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567</v>
      </c>
      <c r="H23" s="187"/>
      <c r="I23" s="187"/>
      <c r="J23" s="187"/>
      <c r="K23" s="187"/>
      <c r="L23" s="187"/>
      <c r="M23" s="187"/>
      <c r="N23" s="187"/>
      <c r="O23" s="188"/>
      <c r="P23" s="105">
        <v>2968</v>
      </c>
      <c r="Q23" s="106"/>
      <c r="R23" s="106"/>
      <c r="S23" s="106"/>
      <c r="T23" s="106"/>
      <c r="U23" s="106"/>
      <c r="V23" s="107"/>
      <c r="W23" s="105">
        <v>5595</v>
      </c>
      <c r="X23" s="106"/>
      <c r="Y23" s="106"/>
      <c r="Z23" s="106"/>
      <c r="AA23" s="106"/>
      <c r="AB23" s="106"/>
      <c r="AC23" s="107"/>
      <c r="AD23" s="209" t="s">
        <v>811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2968</v>
      </c>
      <c r="Q29" s="109"/>
      <c r="R29" s="109"/>
      <c r="S29" s="109"/>
      <c r="T29" s="109"/>
      <c r="U29" s="109"/>
      <c r="V29" s="110"/>
      <c r="W29" s="227">
        <f>AR13</f>
        <v>5595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467</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525</v>
      </c>
      <c r="AF30" s="387"/>
      <c r="AG30" s="387"/>
      <c r="AH30" s="388"/>
      <c r="AI30" s="386" t="s">
        <v>522</v>
      </c>
      <c r="AJ30" s="387"/>
      <c r="AK30" s="387"/>
      <c r="AL30" s="388"/>
      <c r="AM30" s="389" t="s">
        <v>517</v>
      </c>
      <c r="AN30" s="389"/>
      <c r="AO30" s="389"/>
      <c r="AP30" s="386"/>
      <c r="AQ30" s="638" t="s">
        <v>353</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755</v>
      </c>
      <c r="AR31" s="136"/>
      <c r="AS31" s="137" t="s">
        <v>354</v>
      </c>
      <c r="AT31" s="172"/>
      <c r="AU31" s="271" t="s">
        <v>755</v>
      </c>
      <c r="AV31" s="271"/>
      <c r="AW31" s="379" t="s">
        <v>300</v>
      </c>
      <c r="AX31" s="380"/>
    </row>
    <row r="32" spans="1:50" ht="23.25" customHeight="1" x14ac:dyDescent="0.15">
      <c r="A32" s="515"/>
      <c r="B32" s="513"/>
      <c r="C32" s="513"/>
      <c r="D32" s="513"/>
      <c r="E32" s="513"/>
      <c r="F32" s="514"/>
      <c r="G32" s="540" t="s">
        <v>573</v>
      </c>
      <c r="H32" s="541"/>
      <c r="I32" s="541"/>
      <c r="J32" s="541"/>
      <c r="K32" s="541"/>
      <c r="L32" s="541"/>
      <c r="M32" s="541"/>
      <c r="N32" s="541"/>
      <c r="O32" s="542"/>
      <c r="P32" s="161" t="s">
        <v>574</v>
      </c>
      <c r="Q32" s="161"/>
      <c r="R32" s="161"/>
      <c r="S32" s="161"/>
      <c r="T32" s="161"/>
      <c r="U32" s="161"/>
      <c r="V32" s="161"/>
      <c r="W32" s="161"/>
      <c r="X32" s="231"/>
      <c r="Y32" s="338" t="s">
        <v>12</v>
      </c>
      <c r="Z32" s="549"/>
      <c r="AA32" s="550"/>
      <c r="AB32" s="551" t="s">
        <v>575</v>
      </c>
      <c r="AC32" s="551"/>
      <c r="AD32" s="551"/>
      <c r="AE32" s="364">
        <v>2105</v>
      </c>
      <c r="AF32" s="365"/>
      <c r="AG32" s="365"/>
      <c r="AH32" s="365"/>
      <c r="AI32" s="364">
        <v>1285</v>
      </c>
      <c r="AJ32" s="365"/>
      <c r="AK32" s="365"/>
      <c r="AL32" s="365"/>
      <c r="AM32" s="364"/>
      <c r="AN32" s="365"/>
      <c r="AO32" s="365"/>
      <c r="AP32" s="365"/>
      <c r="AQ32" s="111" t="s">
        <v>757</v>
      </c>
      <c r="AR32" s="112"/>
      <c r="AS32" s="112"/>
      <c r="AT32" s="113"/>
      <c r="AU32" s="365" t="s">
        <v>757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575</v>
      </c>
      <c r="AC33" s="522"/>
      <c r="AD33" s="522"/>
      <c r="AE33" s="364">
        <v>1600</v>
      </c>
      <c r="AF33" s="365"/>
      <c r="AG33" s="365"/>
      <c r="AH33" s="365"/>
      <c r="AI33" s="364">
        <v>2500</v>
      </c>
      <c r="AJ33" s="365"/>
      <c r="AK33" s="365"/>
      <c r="AL33" s="365"/>
      <c r="AM33" s="364">
        <v>2640</v>
      </c>
      <c r="AN33" s="365"/>
      <c r="AO33" s="365"/>
      <c r="AP33" s="365"/>
      <c r="AQ33" s="111" t="s">
        <v>755</v>
      </c>
      <c r="AR33" s="112"/>
      <c r="AS33" s="112"/>
      <c r="AT33" s="113"/>
      <c r="AU33" s="365" t="s">
        <v>758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131.5625</v>
      </c>
      <c r="AF34" s="365"/>
      <c r="AG34" s="365"/>
      <c r="AH34" s="365"/>
      <c r="AI34" s="364">
        <v>51.4</v>
      </c>
      <c r="AJ34" s="365"/>
      <c r="AK34" s="365"/>
      <c r="AL34" s="365"/>
      <c r="AM34" s="364" t="s">
        <v>756</v>
      </c>
      <c r="AN34" s="365"/>
      <c r="AO34" s="365"/>
      <c r="AP34" s="365"/>
      <c r="AQ34" s="111" t="s">
        <v>758</v>
      </c>
      <c r="AR34" s="112"/>
      <c r="AS34" s="112"/>
      <c r="AT34" s="113"/>
      <c r="AU34" s="365" t="s">
        <v>759</v>
      </c>
      <c r="AV34" s="365"/>
      <c r="AW34" s="365"/>
      <c r="AX34" s="367"/>
    </row>
    <row r="35" spans="1:50" ht="23.25" customHeight="1" x14ac:dyDescent="0.15">
      <c r="A35" s="897" t="s">
        <v>495</v>
      </c>
      <c r="B35" s="898"/>
      <c r="C35" s="898"/>
      <c r="D35" s="898"/>
      <c r="E35" s="898"/>
      <c r="F35" s="899"/>
      <c r="G35" s="903" t="s">
        <v>578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467</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525</v>
      </c>
      <c r="AF37" s="369"/>
      <c r="AG37" s="369"/>
      <c r="AH37" s="370"/>
      <c r="AI37" s="368" t="s">
        <v>522</v>
      </c>
      <c r="AJ37" s="369"/>
      <c r="AK37" s="369"/>
      <c r="AL37" s="370"/>
      <c r="AM37" s="375" t="s">
        <v>517</v>
      </c>
      <c r="AN37" s="375"/>
      <c r="AO37" s="375"/>
      <c r="AP37" s="368"/>
      <c r="AQ37" s="267" t="s">
        <v>353</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683</v>
      </c>
      <c r="AR38" s="136"/>
      <c r="AS38" s="137" t="s">
        <v>354</v>
      </c>
      <c r="AT38" s="172"/>
      <c r="AU38" s="271" t="s">
        <v>705</v>
      </c>
      <c r="AV38" s="271"/>
      <c r="AW38" s="379" t="s">
        <v>300</v>
      </c>
      <c r="AX38" s="380"/>
    </row>
    <row r="39" spans="1:50" ht="23.25" customHeight="1" x14ac:dyDescent="0.15">
      <c r="A39" s="515"/>
      <c r="B39" s="513"/>
      <c r="C39" s="513"/>
      <c r="D39" s="513"/>
      <c r="E39" s="513"/>
      <c r="F39" s="514"/>
      <c r="G39" s="540" t="s">
        <v>580</v>
      </c>
      <c r="H39" s="541"/>
      <c r="I39" s="541"/>
      <c r="J39" s="541"/>
      <c r="K39" s="541"/>
      <c r="L39" s="541"/>
      <c r="M39" s="541"/>
      <c r="N39" s="541"/>
      <c r="O39" s="542"/>
      <c r="P39" s="161" t="s">
        <v>576</v>
      </c>
      <c r="Q39" s="161"/>
      <c r="R39" s="161"/>
      <c r="S39" s="161"/>
      <c r="T39" s="161"/>
      <c r="U39" s="161"/>
      <c r="V39" s="161"/>
      <c r="W39" s="161"/>
      <c r="X39" s="231"/>
      <c r="Y39" s="338" t="s">
        <v>12</v>
      </c>
      <c r="Z39" s="549"/>
      <c r="AA39" s="550"/>
      <c r="AB39" s="551" t="s">
        <v>577</v>
      </c>
      <c r="AC39" s="551"/>
      <c r="AD39" s="551"/>
      <c r="AE39" s="364">
        <v>47</v>
      </c>
      <c r="AF39" s="365"/>
      <c r="AG39" s="365"/>
      <c r="AH39" s="365"/>
      <c r="AI39" s="364">
        <v>47</v>
      </c>
      <c r="AJ39" s="365"/>
      <c r="AK39" s="365"/>
      <c r="AL39" s="365"/>
      <c r="AM39" s="364">
        <v>47</v>
      </c>
      <c r="AN39" s="365"/>
      <c r="AO39" s="365"/>
      <c r="AP39" s="365"/>
      <c r="AQ39" s="111" t="s">
        <v>680</v>
      </c>
      <c r="AR39" s="112"/>
      <c r="AS39" s="112"/>
      <c r="AT39" s="113"/>
      <c r="AU39" s="365" t="s">
        <v>680</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577</v>
      </c>
      <c r="AC40" s="522"/>
      <c r="AD40" s="522"/>
      <c r="AE40" s="364">
        <v>47</v>
      </c>
      <c r="AF40" s="365"/>
      <c r="AG40" s="365"/>
      <c r="AH40" s="365"/>
      <c r="AI40" s="364">
        <v>47</v>
      </c>
      <c r="AJ40" s="365"/>
      <c r="AK40" s="365"/>
      <c r="AL40" s="365"/>
      <c r="AM40" s="364">
        <v>47</v>
      </c>
      <c r="AN40" s="365"/>
      <c r="AO40" s="365"/>
      <c r="AP40" s="365"/>
      <c r="AQ40" s="111" t="s">
        <v>718</v>
      </c>
      <c r="AR40" s="112"/>
      <c r="AS40" s="112"/>
      <c r="AT40" s="113"/>
      <c r="AU40" s="365" t="s">
        <v>680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v>100</v>
      </c>
      <c r="AN41" s="365"/>
      <c r="AO41" s="365"/>
      <c r="AP41" s="365"/>
      <c r="AQ41" s="111" t="s">
        <v>680</v>
      </c>
      <c r="AR41" s="112"/>
      <c r="AS41" s="112"/>
      <c r="AT41" s="113"/>
      <c r="AU41" s="365" t="s">
        <v>681</v>
      </c>
      <c r="AV41" s="365"/>
      <c r="AW41" s="365"/>
      <c r="AX41" s="367"/>
    </row>
    <row r="42" spans="1:50" ht="23.25" customHeight="1" x14ac:dyDescent="0.15">
      <c r="A42" s="897" t="s">
        <v>495</v>
      </c>
      <c r="B42" s="898"/>
      <c r="C42" s="898"/>
      <c r="D42" s="898"/>
      <c r="E42" s="898"/>
      <c r="F42" s="899"/>
      <c r="G42" s="903" t="s">
        <v>760</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467</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525</v>
      </c>
      <c r="AF44" s="369"/>
      <c r="AG44" s="369"/>
      <c r="AH44" s="370"/>
      <c r="AI44" s="368" t="s">
        <v>522</v>
      </c>
      <c r="AJ44" s="369"/>
      <c r="AK44" s="369"/>
      <c r="AL44" s="370"/>
      <c r="AM44" s="375" t="s">
        <v>517</v>
      </c>
      <c r="AN44" s="375"/>
      <c r="AO44" s="375"/>
      <c r="AP44" s="368"/>
      <c r="AQ44" s="267" t="s">
        <v>353</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683</v>
      </c>
      <c r="AR45" s="136"/>
      <c r="AS45" s="137" t="s">
        <v>354</v>
      </c>
      <c r="AT45" s="172"/>
      <c r="AU45" s="271" t="s">
        <v>680</v>
      </c>
      <c r="AV45" s="271"/>
      <c r="AW45" s="379" t="s">
        <v>300</v>
      </c>
      <c r="AX45" s="380"/>
    </row>
    <row r="46" spans="1:50" ht="23.25" customHeight="1" x14ac:dyDescent="0.15">
      <c r="A46" s="515"/>
      <c r="B46" s="513"/>
      <c r="C46" s="513"/>
      <c r="D46" s="513"/>
      <c r="E46" s="513"/>
      <c r="F46" s="514"/>
      <c r="G46" s="540" t="s">
        <v>579</v>
      </c>
      <c r="H46" s="541"/>
      <c r="I46" s="541"/>
      <c r="J46" s="541"/>
      <c r="K46" s="541"/>
      <c r="L46" s="541"/>
      <c r="M46" s="541"/>
      <c r="N46" s="541"/>
      <c r="O46" s="542"/>
      <c r="P46" s="161" t="s">
        <v>799</v>
      </c>
      <c r="Q46" s="161"/>
      <c r="R46" s="161"/>
      <c r="S46" s="161"/>
      <c r="T46" s="161"/>
      <c r="U46" s="161"/>
      <c r="V46" s="161"/>
      <c r="W46" s="161"/>
      <c r="X46" s="231"/>
      <c r="Y46" s="338" t="s">
        <v>12</v>
      </c>
      <c r="Z46" s="549"/>
      <c r="AA46" s="550"/>
      <c r="AB46" s="551" t="s">
        <v>581</v>
      </c>
      <c r="AC46" s="551"/>
      <c r="AD46" s="551"/>
      <c r="AE46" s="364">
        <v>4</v>
      </c>
      <c r="AF46" s="365"/>
      <c r="AG46" s="365"/>
      <c r="AH46" s="365"/>
      <c r="AI46" s="364">
        <v>3</v>
      </c>
      <c r="AJ46" s="365"/>
      <c r="AK46" s="365"/>
      <c r="AL46" s="365"/>
      <c r="AM46" s="364">
        <v>3</v>
      </c>
      <c r="AN46" s="365"/>
      <c r="AO46" s="365"/>
      <c r="AP46" s="365"/>
      <c r="AQ46" s="111" t="s">
        <v>683</v>
      </c>
      <c r="AR46" s="112"/>
      <c r="AS46" s="112"/>
      <c r="AT46" s="113"/>
      <c r="AU46" s="365" t="s">
        <v>680</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581</v>
      </c>
      <c r="AC47" s="522"/>
      <c r="AD47" s="522"/>
      <c r="AE47" s="364">
        <v>4</v>
      </c>
      <c r="AF47" s="365"/>
      <c r="AG47" s="365"/>
      <c r="AH47" s="365"/>
      <c r="AI47" s="364">
        <v>3</v>
      </c>
      <c r="AJ47" s="365"/>
      <c r="AK47" s="365"/>
      <c r="AL47" s="365"/>
      <c r="AM47" s="364">
        <v>3</v>
      </c>
      <c r="AN47" s="365"/>
      <c r="AO47" s="365"/>
      <c r="AP47" s="365"/>
      <c r="AQ47" s="111" t="s">
        <v>720</v>
      </c>
      <c r="AR47" s="112"/>
      <c r="AS47" s="112"/>
      <c r="AT47" s="113"/>
      <c r="AU47" s="365" t="s">
        <v>720</v>
      </c>
      <c r="AV47" s="365"/>
      <c r="AW47" s="365"/>
      <c r="AX47" s="367"/>
    </row>
    <row r="48" spans="1:50" ht="84.7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100</v>
      </c>
      <c r="AF48" s="365"/>
      <c r="AG48" s="365"/>
      <c r="AH48" s="365"/>
      <c r="AI48" s="364">
        <v>100</v>
      </c>
      <c r="AJ48" s="365"/>
      <c r="AK48" s="365"/>
      <c r="AL48" s="365"/>
      <c r="AM48" s="364">
        <v>100</v>
      </c>
      <c r="AN48" s="365"/>
      <c r="AO48" s="365"/>
      <c r="AP48" s="365"/>
      <c r="AQ48" s="111" t="s">
        <v>680</v>
      </c>
      <c r="AR48" s="112"/>
      <c r="AS48" s="112"/>
      <c r="AT48" s="113"/>
      <c r="AU48" s="365" t="s">
        <v>680</v>
      </c>
      <c r="AV48" s="365"/>
      <c r="AW48" s="365"/>
      <c r="AX48" s="367"/>
    </row>
    <row r="49" spans="1:50" ht="23.25" customHeight="1" x14ac:dyDescent="0.15">
      <c r="A49" s="897" t="s">
        <v>495</v>
      </c>
      <c r="B49" s="898"/>
      <c r="C49" s="898"/>
      <c r="D49" s="898"/>
      <c r="E49" s="898"/>
      <c r="F49" s="899"/>
      <c r="G49" s="903" t="s">
        <v>761</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467</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525</v>
      </c>
      <c r="AF51" s="369"/>
      <c r="AG51" s="369"/>
      <c r="AH51" s="370"/>
      <c r="AI51" s="368" t="s">
        <v>522</v>
      </c>
      <c r="AJ51" s="369"/>
      <c r="AK51" s="369"/>
      <c r="AL51" s="370"/>
      <c r="AM51" s="375" t="s">
        <v>518</v>
      </c>
      <c r="AN51" s="375"/>
      <c r="AO51" s="375"/>
      <c r="AP51" s="368"/>
      <c r="AQ51" s="267" t="s">
        <v>353</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587</v>
      </c>
      <c r="AR52" s="136"/>
      <c r="AS52" s="137" t="s">
        <v>354</v>
      </c>
      <c r="AT52" s="172"/>
      <c r="AU52" s="271" t="s">
        <v>571</v>
      </c>
      <c r="AV52" s="271"/>
      <c r="AW52" s="379" t="s">
        <v>300</v>
      </c>
      <c r="AX52" s="380"/>
    </row>
    <row r="53" spans="1:50" ht="23.25" customHeight="1" x14ac:dyDescent="0.15">
      <c r="A53" s="515"/>
      <c r="B53" s="513"/>
      <c r="C53" s="513"/>
      <c r="D53" s="513"/>
      <c r="E53" s="513"/>
      <c r="F53" s="514"/>
      <c r="G53" s="540" t="s">
        <v>663</v>
      </c>
      <c r="H53" s="541"/>
      <c r="I53" s="541"/>
      <c r="J53" s="541"/>
      <c r="K53" s="541"/>
      <c r="L53" s="541"/>
      <c r="M53" s="541"/>
      <c r="N53" s="541"/>
      <c r="O53" s="542"/>
      <c r="P53" s="161" t="s">
        <v>582</v>
      </c>
      <c r="Q53" s="161"/>
      <c r="R53" s="161"/>
      <c r="S53" s="161"/>
      <c r="T53" s="161"/>
      <c r="U53" s="161"/>
      <c r="V53" s="161"/>
      <c r="W53" s="161"/>
      <c r="X53" s="231"/>
      <c r="Y53" s="338" t="s">
        <v>12</v>
      </c>
      <c r="Z53" s="549"/>
      <c r="AA53" s="550"/>
      <c r="AB53" s="551" t="s">
        <v>584</v>
      </c>
      <c r="AC53" s="551"/>
      <c r="AD53" s="551"/>
      <c r="AE53" s="364" t="s">
        <v>587</v>
      </c>
      <c r="AF53" s="365"/>
      <c r="AG53" s="365"/>
      <c r="AH53" s="365"/>
      <c r="AI53" s="364" t="s">
        <v>708</v>
      </c>
      <c r="AJ53" s="365"/>
      <c r="AK53" s="365"/>
      <c r="AL53" s="365"/>
      <c r="AM53" s="364">
        <v>1695</v>
      </c>
      <c r="AN53" s="365"/>
      <c r="AO53" s="365"/>
      <c r="AP53" s="365"/>
      <c r="AQ53" s="111" t="s">
        <v>571</v>
      </c>
      <c r="AR53" s="112"/>
      <c r="AS53" s="112"/>
      <c r="AT53" s="113"/>
      <c r="AU53" s="365" t="s">
        <v>571</v>
      </c>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584</v>
      </c>
      <c r="AC54" s="522"/>
      <c r="AD54" s="522"/>
      <c r="AE54" s="364" t="s">
        <v>571</v>
      </c>
      <c r="AF54" s="365"/>
      <c r="AG54" s="365"/>
      <c r="AH54" s="365"/>
      <c r="AI54" s="364" t="s">
        <v>680</v>
      </c>
      <c r="AJ54" s="365"/>
      <c r="AK54" s="365"/>
      <c r="AL54" s="365"/>
      <c r="AM54" s="364">
        <v>1794</v>
      </c>
      <c r="AN54" s="365"/>
      <c r="AO54" s="365"/>
      <c r="AP54" s="365"/>
      <c r="AQ54" s="111" t="s">
        <v>587</v>
      </c>
      <c r="AR54" s="112"/>
      <c r="AS54" s="112"/>
      <c r="AT54" s="113"/>
      <c r="AU54" s="365" t="s">
        <v>571</v>
      </c>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t="s">
        <v>571</v>
      </c>
      <c r="AF55" s="365"/>
      <c r="AG55" s="365"/>
      <c r="AH55" s="365"/>
      <c r="AI55" s="364" t="s">
        <v>680</v>
      </c>
      <c r="AJ55" s="365"/>
      <c r="AK55" s="365"/>
      <c r="AL55" s="365"/>
      <c r="AM55" s="364">
        <v>94.48</v>
      </c>
      <c r="AN55" s="365"/>
      <c r="AO55" s="365"/>
      <c r="AP55" s="365"/>
      <c r="AQ55" s="111" t="s">
        <v>587</v>
      </c>
      <c r="AR55" s="112"/>
      <c r="AS55" s="112"/>
      <c r="AT55" s="113"/>
      <c r="AU55" s="365" t="s">
        <v>587</v>
      </c>
      <c r="AV55" s="365"/>
      <c r="AW55" s="365"/>
      <c r="AX55" s="367"/>
    </row>
    <row r="56" spans="1:50" ht="23.25" customHeight="1" x14ac:dyDescent="0.15">
      <c r="A56" s="897" t="s">
        <v>495</v>
      </c>
      <c r="B56" s="898"/>
      <c r="C56" s="898"/>
      <c r="D56" s="898"/>
      <c r="E56" s="898"/>
      <c r="F56" s="899"/>
      <c r="G56" s="903" t="s">
        <v>589</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467</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526</v>
      </c>
      <c r="AF58" s="369"/>
      <c r="AG58" s="369"/>
      <c r="AH58" s="370"/>
      <c r="AI58" s="368" t="s">
        <v>522</v>
      </c>
      <c r="AJ58" s="369"/>
      <c r="AK58" s="369"/>
      <c r="AL58" s="370"/>
      <c r="AM58" s="375" t="s">
        <v>517</v>
      </c>
      <c r="AN58" s="375"/>
      <c r="AO58" s="375"/>
      <c r="AP58" s="368"/>
      <c r="AQ58" s="267" t="s">
        <v>353</v>
      </c>
      <c r="AR58" s="268"/>
      <c r="AS58" s="268"/>
      <c r="AT58" s="269"/>
      <c r="AU58" s="377" t="s">
        <v>253</v>
      </c>
      <c r="AV58" s="377"/>
      <c r="AW58" s="377"/>
      <c r="AX58" s="378"/>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t="s">
        <v>587</v>
      </c>
      <c r="AR59" s="136"/>
      <c r="AS59" s="137" t="s">
        <v>354</v>
      </c>
      <c r="AT59" s="172"/>
      <c r="AU59" s="271" t="s">
        <v>571</v>
      </c>
      <c r="AV59" s="271"/>
      <c r="AW59" s="379" t="s">
        <v>300</v>
      </c>
      <c r="AX59" s="380"/>
    </row>
    <row r="60" spans="1:50" ht="23.25" customHeight="1" x14ac:dyDescent="0.15">
      <c r="A60" s="515"/>
      <c r="B60" s="513"/>
      <c r="C60" s="513"/>
      <c r="D60" s="513"/>
      <c r="E60" s="513"/>
      <c r="F60" s="514"/>
      <c r="G60" s="540" t="s">
        <v>804</v>
      </c>
      <c r="H60" s="541"/>
      <c r="I60" s="541"/>
      <c r="J60" s="541"/>
      <c r="K60" s="541"/>
      <c r="L60" s="541"/>
      <c r="M60" s="541"/>
      <c r="N60" s="541"/>
      <c r="O60" s="542"/>
      <c r="P60" s="161" t="s">
        <v>585</v>
      </c>
      <c r="Q60" s="161"/>
      <c r="R60" s="161"/>
      <c r="S60" s="161"/>
      <c r="T60" s="161"/>
      <c r="U60" s="161"/>
      <c r="V60" s="161"/>
      <c r="W60" s="161"/>
      <c r="X60" s="231"/>
      <c r="Y60" s="338" t="s">
        <v>12</v>
      </c>
      <c r="Z60" s="549"/>
      <c r="AA60" s="550"/>
      <c r="AB60" s="551" t="s">
        <v>586</v>
      </c>
      <c r="AC60" s="551"/>
      <c r="AD60" s="551"/>
      <c r="AE60" s="364" t="s">
        <v>571</v>
      </c>
      <c r="AF60" s="365"/>
      <c r="AG60" s="365"/>
      <c r="AH60" s="365"/>
      <c r="AI60" s="364">
        <v>1</v>
      </c>
      <c r="AJ60" s="365"/>
      <c r="AK60" s="365"/>
      <c r="AL60" s="365"/>
      <c r="AM60" s="364">
        <v>1</v>
      </c>
      <c r="AN60" s="365"/>
      <c r="AO60" s="365"/>
      <c r="AP60" s="365"/>
      <c r="AQ60" s="111" t="s">
        <v>571</v>
      </c>
      <c r="AR60" s="112"/>
      <c r="AS60" s="112"/>
      <c r="AT60" s="113"/>
      <c r="AU60" s="365" t="s">
        <v>587</v>
      </c>
      <c r="AV60" s="365"/>
      <c r="AW60" s="365"/>
      <c r="AX60" s="367"/>
    </row>
    <row r="61" spans="1:50" ht="23.2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583</v>
      </c>
      <c r="AC61" s="522"/>
      <c r="AD61" s="522"/>
      <c r="AE61" s="364" t="s">
        <v>587</v>
      </c>
      <c r="AF61" s="365"/>
      <c r="AG61" s="365"/>
      <c r="AH61" s="365"/>
      <c r="AI61" s="364">
        <v>1</v>
      </c>
      <c r="AJ61" s="365"/>
      <c r="AK61" s="365"/>
      <c r="AL61" s="365"/>
      <c r="AM61" s="364">
        <v>1</v>
      </c>
      <c r="AN61" s="365"/>
      <c r="AO61" s="365"/>
      <c r="AP61" s="365"/>
      <c r="AQ61" s="111" t="s">
        <v>571</v>
      </c>
      <c r="AR61" s="112"/>
      <c r="AS61" s="112"/>
      <c r="AT61" s="113"/>
      <c r="AU61" s="365" t="s">
        <v>587</v>
      </c>
      <c r="AV61" s="365"/>
      <c r="AW61" s="365"/>
      <c r="AX61" s="367"/>
    </row>
    <row r="62" spans="1:50" ht="23.2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t="s">
        <v>587</v>
      </c>
      <c r="AF62" s="365"/>
      <c r="AG62" s="365"/>
      <c r="AH62" s="365"/>
      <c r="AI62" s="364">
        <v>100</v>
      </c>
      <c r="AJ62" s="365"/>
      <c r="AK62" s="365"/>
      <c r="AL62" s="365"/>
      <c r="AM62" s="364">
        <v>100</v>
      </c>
      <c r="AN62" s="365"/>
      <c r="AO62" s="365"/>
      <c r="AP62" s="365"/>
      <c r="AQ62" s="111" t="s">
        <v>571</v>
      </c>
      <c r="AR62" s="112"/>
      <c r="AS62" s="112"/>
      <c r="AT62" s="113"/>
      <c r="AU62" s="365" t="s">
        <v>587</v>
      </c>
      <c r="AV62" s="365"/>
      <c r="AW62" s="365"/>
      <c r="AX62" s="367"/>
    </row>
    <row r="63" spans="1:50" ht="23.25" customHeight="1" x14ac:dyDescent="0.15">
      <c r="A63" s="897" t="s">
        <v>495</v>
      </c>
      <c r="B63" s="898"/>
      <c r="C63" s="898"/>
      <c r="D63" s="898"/>
      <c r="E63" s="898"/>
      <c r="F63" s="899"/>
      <c r="G63" s="903" t="s">
        <v>590</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468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463</v>
      </c>
      <c r="X65" s="870"/>
      <c r="Y65" s="873"/>
      <c r="Z65" s="873"/>
      <c r="AA65" s="874"/>
      <c r="AB65" s="867" t="s">
        <v>11</v>
      </c>
      <c r="AC65" s="863"/>
      <c r="AD65" s="864"/>
      <c r="AE65" s="368" t="s">
        <v>525</v>
      </c>
      <c r="AF65" s="369"/>
      <c r="AG65" s="369"/>
      <c r="AH65" s="370"/>
      <c r="AI65" s="368" t="s">
        <v>522</v>
      </c>
      <c r="AJ65" s="369"/>
      <c r="AK65" s="369"/>
      <c r="AL65" s="370"/>
      <c r="AM65" s="375" t="s">
        <v>517</v>
      </c>
      <c r="AN65" s="375"/>
      <c r="AO65" s="375"/>
      <c r="AP65" s="368"/>
      <c r="AQ65" s="867" t="s">
        <v>353</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354</v>
      </c>
      <c r="AT66" s="866"/>
      <c r="AU66" s="271"/>
      <c r="AV66" s="271"/>
      <c r="AW66" s="865" t="s">
        <v>466</v>
      </c>
      <c r="AX66" s="978"/>
    </row>
    <row r="67" spans="1:50" ht="23.25" hidden="1" customHeight="1" x14ac:dyDescent="0.15">
      <c r="A67" s="851"/>
      <c r="B67" s="852"/>
      <c r="C67" s="852"/>
      <c r="D67" s="852"/>
      <c r="E67" s="852"/>
      <c r="F67" s="853"/>
      <c r="G67" s="979" t="s">
        <v>355</v>
      </c>
      <c r="H67" s="962"/>
      <c r="I67" s="963"/>
      <c r="J67" s="963"/>
      <c r="K67" s="963"/>
      <c r="L67" s="963"/>
      <c r="M67" s="963"/>
      <c r="N67" s="963"/>
      <c r="O67" s="964"/>
      <c r="P67" s="962"/>
      <c r="Q67" s="963"/>
      <c r="R67" s="963"/>
      <c r="S67" s="963"/>
      <c r="T67" s="963"/>
      <c r="U67" s="963"/>
      <c r="V67" s="964"/>
      <c r="W67" s="968"/>
      <c r="X67" s="969"/>
      <c r="Y67" s="949" t="s">
        <v>12</v>
      </c>
      <c r="Z67" s="949"/>
      <c r="AA67" s="950"/>
      <c r="AB67" s="951" t="s">
        <v>485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473</v>
      </c>
      <c r="B70" s="852"/>
      <c r="C70" s="852"/>
      <c r="D70" s="852"/>
      <c r="E70" s="852"/>
      <c r="F70" s="853"/>
      <c r="G70" s="939" t="s">
        <v>356</v>
      </c>
      <c r="H70" s="940"/>
      <c r="I70" s="940"/>
      <c r="J70" s="940"/>
      <c r="K70" s="940"/>
      <c r="L70" s="940"/>
      <c r="M70" s="940"/>
      <c r="N70" s="940"/>
      <c r="O70" s="940"/>
      <c r="P70" s="940"/>
      <c r="Q70" s="940"/>
      <c r="R70" s="940"/>
      <c r="S70" s="940"/>
      <c r="T70" s="940"/>
      <c r="U70" s="940"/>
      <c r="V70" s="940"/>
      <c r="W70" s="943" t="s">
        <v>484</v>
      </c>
      <c r="X70" s="944"/>
      <c r="Y70" s="949" t="s">
        <v>12</v>
      </c>
      <c r="Z70" s="949"/>
      <c r="AA70" s="950"/>
      <c r="AB70" s="951" t="s">
        <v>485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468</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525</v>
      </c>
      <c r="AF73" s="369"/>
      <c r="AG73" s="369"/>
      <c r="AH73" s="370"/>
      <c r="AI73" s="368" t="s">
        <v>522</v>
      </c>
      <c r="AJ73" s="369"/>
      <c r="AK73" s="369"/>
      <c r="AL73" s="370"/>
      <c r="AM73" s="375" t="s">
        <v>517</v>
      </c>
      <c r="AN73" s="375"/>
      <c r="AO73" s="375"/>
      <c r="AP73" s="368"/>
      <c r="AQ73" s="176" t="s">
        <v>353</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0"/>
      <c r="B75" s="841"/>
      <c r="C75" s="841"/>
      <c r="D75" s="841"/>
      <c r="E75" s="841"/>
      <c r="F75" s="842"/>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498</v>
      </c>
      <c r="B78" s="912"/>
      <c r="C78" s="912"/>
      <c r="D78" s="912"/>
      <c r="E78" s="909" t="s">
        <v>445</v>
      </c>
      <c r="F78" s="910"/>
      <c r="G78" s="57" t="s">
        <v>356</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462</v>
      </c>
      <c r="AP79" s="149"/>
      <c r="AQ79" s="149"/>
      <c r="AR79" s="81" t="s">
        <v>657</v>
      </c>
      <c r="AS79" s="148"/>
      <c r="AT79" s="149"/>
      <c r="AU79" s="149"/>
      <c r="AV79" s="149"/>
      <c r="AW79" s="149"/>
      <c r="AX79" s="150"/>
    </row>
    <row r="80" spans="1:50" ht="18.75" hidden="1" customHeight="1" x14ac:dyDescent="0.15">
      <c r="A80" s="519" t="s">
        <v>266</v>
      </c>
      <c r="B80" s="846" t="s">
        <v>459</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525</v>
      </c>
      <c r="AF85" s="369"/>
      <c r="AG85" s="369"/>
      <c r="AH85" s="370"/>
      <c r="AI85" s="368" t="s">
        <v>522</v>
      </c>
      <c r="AJ85" s="369"/>
      <c r="AK85" s="369"/>
      <c r="AL85" s="370"/>
      <c r="AM85" s="375" t="s">
        <v>517</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525</v>
      </c>
      <c r="AF90" s="369"/>
      <c r="AG90" s="369"/>
      <c r="AH90" s="370"/>
      <c r="AI90" s="368" t="s">
        <v>522</v>
      </c>
      <c r="AJ90" s="369"/>
      <c r="AK90" s="369"/>
      <c r="AL90" s="370"/>
      <c r="AM90" s="375" t="s">
        <v>517</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525</v>
      </c>
      <c r="AF95" s="369"/>
      <c r="AG95" s="369"/>
      <c r="AH95" s="370"/>
      <c r="AI95" s="368" t="s">
        <v>522</v>
      </c>
      <c r="AJ95" s="369"/>
      <c r="AK95" s="369"/>
      <c r="AL95" s="370"/>
      <c r="AM95" s="375" t="s">
        <v>517</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469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525</v>
      </c>
      <c r="AF100" s="824"/>
      <c r="AG100" s="824"/>
      <c r="AH100" s="825"/>
      <c r="AI100" s="823" t="s">
        <v>522</v>
      </c>
      <c r="AJ100" s="824"/>
      <c r="AK100" s="824"/>
      <c r="AL100" s="825"/>
      <c r="AM100" s="823" t="s">
        <v>518</v>
      </c>
      <c r="AN100" s="824"/>
      <c r="AO100" s="824"/>
      <c r="AP100" s="825"/>
      <c r="AQ100" s="928" t="s">
        <v>511</v>
      </c>
      <c r="AR100" s="929"/>
      <c r="AS100" s="929"/>
      <c r="AT100" s="930"/>
      <c r="AU100" s="928" t="s">
        <v>508</v>
      </c>
      <c r="AV100" s="929"/>
      <c r="AW100" s="929"/>
      <c r="AX100" s="931"/>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595</v>
      </c>
      <c r="AC101" s="551"/>
      <c r="AD101" s="551"/>
      <c r="AE101" s="364">
        <v>19</v>
      </c>
      <c r="AF101" s="365"/>
      <c r="AG101" s="365"/>
      <c r="AH101" s="366"/>
      <c r="AI101" s="364">
        <v>15</v>
      </c>
      <c r="AJ101" s="365"/>
      <c r="AK101" s="365"/>
      <c r="AL101" s="366"/>
      <c r="AM101" s="364"/>
      <c r="AN101" s="365"/>
      <c r="AO101" s="365"/>
      <c r="AP101" s="366"/>
      <c r="AQ101" s="364" t="s">
        <v>720</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v>40</v>
      </c>
      <c r="AF102" s="358"/>
      <c r="AG102" s="358"/>
      <c r="AH102" s="358"/>
      <c r="AI102" s="358">
        <v>49</v>
      </c>
      <c r="AJ102" s="358"/>
      <c r="AK102" s="358"/>
      <c r="AL102" s="358"/>
      <c r="AM102" s="358">
        <v>51</v>
      </c>
      <c r="AN102" s="358"/>
      <c r="AO102" s="358"/>
      <c r="AP102" s="358"/>
      <c r="AQ102" s="814">
        <v>51</v>
      </c>
      <c r="AR102" s="815"/>
      <c r="AS102" s="815"/>
      <c r="AT102" s="816"/>
      <c r="AU102" s="814"/>
      <c r="AV102" s="815"/>
      <c r="AW102" s="815"/>
      <c r="AX102" s="816"/>
    </row>
    <row r="103" spans="1:60" ht="31.5" customHeight="1" x14ac:dyDescent="0.15">
      <c r="A103" s="488" t="s">
        <v>469</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525</v>
      </c>
      <c r="AF103" s="298"/>
      <c r="AG103" s="298"/>
      <c r="AH103" s="299"/>
      <c r="AI103" s="303" t="s">
        <v>522</v>
      </c>
      <c r="AJ103" s="298"/>
      <c r="AK103" s="298"/>
      <c r="AL103" s="299"/>
      <c r="AM103" s="303" t="s">
        <v>518</v>
      </c>
      <c r="AN103" s="298"/>
      <c r="AO103" s="298"/>
      <c r="AP103" s="299"/>
      <c r="AQ103" s="360" t="s">
        <v>511</v>
      </c>
      <c r="AR103" s="361"/>
      <c r="AS103" s="361"/>
      <c r="AT103" s="362"/>
      <c r="AU103" s="360" t="s">
        <v>508</v>
      </c>
      <c r="AV103" s="361"/>
      <c r="AW103" s="361"/>
      <c r="AX103" s="363"/>
    </row>
    <row r="104" spans="1:60" ht="23.25" customHeight="1" x14ac:dyDescent="0.15">
      <c r="A104" s="491"/>
      <c r="B104" s="492"/>
      <c r="C104" s="492"/>
      <c r="D104" s="492"/>
      <c r="E104" s="492"/>
      <c r="F104" s="493"/>
      <c r="G104" s="161" t="s">
        <v>592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595</v>
      </c>
      <c r="AC104" s="472"/>
      <c r="AD104" s="473"/>
      <c r="AE104" s="364">
        <v>37</v>
      </c>
      <c r="AF104" s="365"/>
      <c r="AG104" s="365"/>
      <c r="AH104" s="366"/>
      <c r="AI104" s="364">
        <v>60</v>
      </c>
      <c r="AJ104" s="365"/>
      <c r="AK104" s="365"/>
      <c r="AL104" s="366"/>
      <c r="AM104" s="364">
        <v>86</v>
      </c>
      <c r="AN104" s="365"/>
      <c r="AO104" s="365"/>
      <c r="AP104" s="366"/>
      <c r="AQ104" s="364" t="s">
        <v>721</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595</v>
      </c>
      <c r="AC105" s="407"/>
      <c r="AD105" s="408"/>
      <c r="AE105" s="358">
        <v>100</v>
      </c>
      <c r="AF105" s="358"/>
      <c r="AG105" s="358"/>
      <c r="AH105" s="358"/>
      <c r="AI105" s="358">
        <v>88</v>
      </c>
      <c r="AJ105" s="358"/>
      <c r="AK105" s="358"/>
      <c r="AL105" s="358"/>
      <c r="AM105" s="358">
        <v>88</v>
      </c>
      <c r="AN105" s="358"/>
      <c r="AO105" s="358"/>
      <c r="AP105" s="358"/>
      <c r="AQ105" s="364">
        <v>88</v>
      </c>
      <c r="AR105" s="365"/>
      <c r="AS105" s="365"/>
      <c r="AT105" s="366"/>
      <c r="AU105" s="814"/>
      <c r="AV105" s="815"/>
      <c r="AW105" s="815"/>
      <c r="AX105" s="816"/>
    </row>
    <row r="106" spans="1:60" ht="31.5" customHeight="1" x14ac:dyDescent="0.15">
      <c r="A106" s="488" t="s">
        <v>469</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525</v>
      </c>
      <c r="AF106" s="298"/>
      <c r="AG106" s="298"/>
      <c r="AH106" s="299"/>
      <c r="AI106" s="303" t="s">
        <v>522</v>
      </c>
      <c r="AJ106" s="298"/>
      <c r="AK106" s="298"/>
      <c r="AL106" s="299"/>
      <c r="AM106" s="303" t="s">
        <v>517</v>
      </c>
      <c r="AN106" s="298"/>
      <c r="AO106" s="298"/>
      <c r="AP106" s="299"/>
      <c r="AQ106" s="360" t="s">
        <v>511</v>
      </c>
      <c r="AR106" s="361"/>
      <c r="AS106" s="361"/>
      <c r="AT106" s="362"/>
      <c r="AU106" s="360" t="s">
        <v>508</v>
      </c>
      <c r="AV106" s="361"/>
      <c r="AW106" s="361"/>
      <c r="AX106" s="363"/>
    </row>
    <row r="107" spans="1:60" ht="23.25" customHeight="1" x14ac:dyDescent="0.15">
      <c r="A107" s="491"/>
      <c r="B107" s="492"/>
      <c r="C107" s="492"/>
      <c r="D107" s="492"/>
      <c r="E107" s="492"/>
      <c r="F107" s="493"/>
      <c r="G107" s="161" t="s">
        <v>798</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595</v>
      </c>
      <c r="AC107" s="472"/>
      <c r="AD107" s="473"/>
      <c r="AE107" s="358">
        <v>122</v>
      </c>
      <c r="AF107" s="358"/>
      <c r="AG107" s="358"/>
      <c r="AH107" s="358"/>
      <c r="AI107" s="358">
        <v>131</v>
      </c>
      <c r="AJ107" s="358"/>
      <c r="AK107" s="358"/>
      <c r="AL107" s="358"/>
      <c r="AM107" s="358">
        <v>127</v>
      </c>
      <c r="AN107" s="358"/>
      <c r="AO107" s="358"/>
      <c r="AP107" s="358"/>
      <c r="AQ107" s="364" t="s">
        <v>718</v>
      </c>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595</v>
      </c>
      <c r="AC108" s="407"/>
      <c r="AD108" s="408"/>
      <c r="AE108" s="358">
        <v>122</v>
      </c>
      <c r="AF108" s="358"/>
      <c r="AG108" s="358"/>
      <c r="AH108" s="358"/>
      <c r="AI108" s="358">
        <v>131</v>
      </c>
      <c r="AJ108" s="358"/>
      <c r="AK108" s="358"/>
      <c r="AL108" s="358"/>
      <c r="AM108" s="358">
        <v>131</v>
      </c>
      <c r="AN108" s="358"/>
      <c r="AO108" s="358"/>
      <c r="AP108" s="358"/>
      <c r="AQ108" s="364">
        <v>131</v>
      </c>
      <c r="AR108" s="365"/>
      <c r="AS108" s="365"/>
      <c r="AT108" s="366"/>
      <c r="AU108" s="814"/>
      <c r="AV108" s="815"/>
      <c r="AW108" s="815"/>
      <c r="AX108" s="816"/>
    </row>
    <row r="109" spans="1:60" ht="31.5" customHeight="1" x14ac:dyDescent="0.15">
      <c r="A109" s="488" t="s">
        <v>469</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525</v>
      </c>
      <c r="AF109" s="298"/>
      <c r="AG109" s="298"/>
      <c r="AH109" s="299"/>
      <c r="AI109" s="303" t="s">
        <v>522</v>
      </c>
      <c r="AJ109" s="298"/>
      <c r="AK109" s="298"/>
      <c r="AL109" s="299"/>
      <c r="AM109" s="303" t="s">
        <v>518</v>
      </c>
      <c r="AN109" s="298"/>
      <c r="AO109" s="298"/>
      <c r="AP109" s="299"/>
      <c r="AQ109" s="360" t="s">
        <v>511</v>
      </c>
      <c r="AR109" s="361"/>
      <c r="AS109" s="361"/>
      <c r="AT109" s="362"/>
      <c r="AU109" s="360" t="s">
        <v>508</v>
      </c>
      <c r="AV109" s="361"/>
      <c r="AW109" s="361"/>
      <c r="AX109" s="363"/>
    </row>
    <row r="110" spans="1:60" ht="23.25" customHeight="1" x14ac:dyDescent="0.15">
      <c r="A110" s="491"/>
      <c r="B110" s="492"/>
      <c r="C110" s="492"/>
      <c r="D110" s="492"/>
      <c r="E110" s="492"/>
      <c r="F110" s="493"/>
      <c r="G110" s="161" t="s">
        <v>593</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595</v>
      </c>
      <c r="AC110" s="472"/>
      <c r="AD110" s="473"/>
      <c r="AE110" s="358" t="s">
        <v>568</v>
      </c>
      <c r="AF110" s="358"/>
      <c r="AG110" s="358"/>
      <c r="AH110" s="358"/>
      <c r="AI110" s="358" t="s">
        <v>683</v>
      </c>
      <c r="AJ110" s="358"/>
      <c r="AK110" s="358"/>
      <c r="AL110" s="358"/>
      <c r="AM110" s="358">
        <v>10742</v>
      </c>
      <c r="AN110" s="358"/>
      <c r="AO110" s="358"/>
      <c r="AP110" s="358"/>
      <c r="AQ110" s="364" t="s">
        <v>713</v>
      </c>
      <c r="AR110" s="365"/>
      <c r="AS110" s="365"/>
      <c r="AT110" s="366"/>
      <c r="AU110" s="364"/>
      <c r="AV110" s="365"/>
      <c r="AW110" s="365"/>
      <c r="AX110" s="366"/>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t="s">
        <v>595</v>
      </c>
      <c r="AC111" s="407"/>
      <c r="AD111" s="408"/>
      <c r="AE111" s="358" t="s">
        <v>568</v>
      </c>
      <c r="AF111" s="358"/>
      <c r="AG111" s="358"/>
      <c r="AH111" s="358"/>
      <c r="AI111" s="358" t="s">
        <v>683</v>
      </c>
      <c r="AJ111" s="358"/>
      <c r="AK111" s="358"/>
      <c r="AL111" s="358"/>
      <c r="AM111" s="358">
        <v>19751</v>
      </c>
      <c r="AN111" s="358"/>
      <c r="AO111" s="358"/>
      <c r="AP111" s="358"/>
      <c r="AQ111" s="364" t="s">
        <v>680</v>
      </c>
      <c r="AR111" s="365"/>
      <c r="AS111" s="365"/>
      <c r="AT111" s="366"/>
      <c r="AU111" s="814"/>
      <c r="AV111" s="815"/>
      <c r="AW111" s="815"/>
      <c r="AX111" s="816"/>
    </row>
    <row r="112" spans="1:60" ht="31.5" customHeight="1" x14ac:dyDescent="0.15">
      <c r="A112" s="488" t="s">
        <v>469</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525</v>
      </c>
      <c r="AF112" s="298"/>
      <c r="AG112" s="298"/>
      <c r="AH112" s="299"/>
      <c r="AI112" s="303" t="s">
        <v>522</v>
      </c>
      <c r="AJ112" s="298"/>
      <c r="AK112" s="298"/>
      <c r="AL112" s="299"/>
      <c r="AM112" s="303" t="s">
        <v>517</v>
      </c>
      <c r="AN112" s="298"/>
      <c r="AO112" s="298"/>
      <c r="AP112" s="299"/>
      <c r="AQ112" s="360" t="s">
        <v>511</v>
      </c>
      <c r="AR112" s="361"/>
      <c r="AS112" s="361"/>
      <c r="AT112" s="362"/>
      <c r="AU112" s="360" t="s">
        <v>508</v>
      </c>
      <c r="AV112" s="361"/>
      <c r="AW112" s="361"/>
      <c r="AX112" s="363"/>
    </row>
    <row r="113" spans="1:50" ht="23.25" customHeight="1" x14ac:dyDescent="0.15">
      <c r="A113" s="491"/>
      <c r="B113" s="492"/>
      <c r="C113" s="492"/>
      <c r="D113" s="492"/>
      <c r="E113" s="492"/>
      <c r="F113" s="493"/>
      <c r="G113" s="161" t="s">
        <v>594</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595</v>
      </c>
      <c r="AC113" s="472"/>
      <c r="AD113" s="473"/>
      <c r="AE113" s="358" t="s">
        <v>568</v>
      </c>
      <c r="AF113" s="358"/>
      <c r="AG113" s="358"/>
      <c r="AH113" s="358"/>
      <c r="AI113" s="358">
        <v>511</v>
      </c>
      <c r="AJ113" s="358"/>
      <c r="AK113" s="358"/>
      <c r="AL113" s="358"/>
      <c r="AM113" s="358">
        <v>351</v>
      </c>
      <c r="AN113" s="358"/>
      <c r="AO113" s="358"/>
      <c r="AP113" s="358"/>
      <c r="AQ113" s="364" t="s">
        <v>680</v>
      </c>
      <c r="AR113" s="365"/>
      <c r="AS113" s="365"/>
      <c r="AT113" s="366"/>
      <c r="AU113" s="364"/>
      <c r="AV113" s="365"/>
      <c r="AW113" s="365"/>
      <c r="AX113" s="366"/>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595</v>
      </c>
      <c r="AC114" s="407"/>
      <c r="AD114" s="408"/>
      <c r="AE114" s="358" t="s">
        <v>568</v>
      </c>
      <c r="AF114" s="358"/>
      <c r="AG114" s="358"/>
      <c r="AH114" s="358"/>
      <c r="AI114" s="358">
        <v>511</v>
      </c>
      <c r="AJ114" s="358"/>
      <c r="AK114" s="358"/>
      <c r="AL114" s="358"/>
      <c r="AM114" s="358">
        <v>351</v>
      </c>
      <c r="AN114" s="358"/>
      <c r="AO114" s="358"/>
      <c r="AP114" s="358"/>
      <c r="AQ114" s="364" t="s">
        <v>705</v>
      </c>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v>8850</v>
      </c>
      <c r="AF116" s="358"/>
      <c r="AG116" s="358"/>
      <c r="AH116" s="358"/>
      <c r="AI116" s="358">
        <v>11359</v>
      </c>
      <c r="AJ116" s="358"/>
      <c r="AK116" s="358"/>
      <c r="AL116" s="358"/>
      <c r="AM116" s="358" t="s">
        <v>683</v>
      </c>
      <c r="AN116" s="358"/>
      <c r="AO116" s="358"/>
      <c r="AP116" s="358"/>
      <c r="AQ116" s="364">
        <v>19167</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306" t="s">
        <v>805</v>
      </c>
      <c r="AF117" s="306"/>
      <c r="AG117" s="306"/>
      <c r="AH117" s="306"/>
      <c r="AI117" s="306" t="s">
        <v>762</v>
      </c>
      <c r="AJ117" s="306"/>
      <c r="AK117" s="306"/>
      <c r="AL117" s="306"/>
      <c r="AM117" s="306" t="s">
        <v>680</v>
      </c>
      <c r="AN117" s="306"/>
      <c r="AO117" s="306"/>
      <c r="AP117" s="306"/>
      <c r="AQ117" s="306" t="s">
        <v>793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customHeight="1" x14ac:dyDescent="0.15">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601</v>
      </c>
      <c r="AC119" s="301"/>
      <c r="AD119" s="302"/>
      <c r="AE119" s="358">
        <v>780170</v>
      </c>
      <c r="AF119" s="358"/>
      <c r="AG119" s="358"/>
      <c r="AH119" s="358"/>
      <c r="AI119" s="358">
        <v>1285170</v>
      </c>
      <c r="AJ119" s="358"/>
      <c r="AK119" s="358"/>
      <c r="AL119" s="358"/>
      <c r="AM119" s="358" t="s">
        <v>680</v>
      </c>
      <c r="AN119" s="358"/>
      <c r="AO119" s="358"/>
      <c r="AP119" s="358"/>
      <c r="AQ119" s="358">
        <v>1874170</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600</v>
      </c>
      <c r="AC120" s="342"/>
      <c r="AD120" s="343"/>
      <c r="AE120" s="306" t="s">
        <v>608</v>
      </c>
      <c r="AF120" s="306"/>
      <c r="AG120" s="306"/>
      <c r="AH120" s="306"/>
      <c r="AI120" s="306" t="s">
        <v>802</v>
      </c>
      <c r="AJ120" s="306"/>
      <c r="AK120" s="306"/>
      <c r="AL120" s="306"/>
      <c r="AM120" s="306" t="s">
        <v>685</v>
      </c>
      <c r="AN120" s="306"/>
      <c r="AO120" s="306"/>
      <c r="AP120" s="306"/>
      <c r="AQ120" s="306" t="s">
        <v>722</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customHeight="1" x14ac:dyDescent="0.15">
      <c r="A122" s="292"/>
      <c r="B122" s="293"/>
      <c r="C122" s="293"/>
      <c r="D122" s="293"/>
      <c r="E122" s="293"/>
      <c r="F122" s="294"/>
      <c r="G122" s="351" t="s">
        <v>797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602</v>
      </c>
      <c r="AC122" s="301"/>
      <c r="AD122" s="302"/>
      <c r="AE122" s="358">
        <v>30517250</v>
      </c>
      <c r="AF122" s="358"/>
      <c r="AG122" s="358"/>
      <c r="AH122" s="358"/>
      <c r="AI122" s="358">
        <v>43546667</v>
      </c>
      <c r="AJ122" s="358"/>
      <c r="AK122" s="358"/>
      <c r="AL122" s="358"/>
      <c r="AM122" s="358">
        <v>43546667</v>
      </c>
      <c r="AN122" s="358"/>
      <c r="AO122" s="358"/>
      <c r="AP122" s="358"/>
      <c r="AQ122" s="358">
        <v>43546667</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600</v>
      </c>
      <c r="AC123" s="342"/>
      <c r="AD123" s="343"/>
      <c r="AE123" s="306" t="s">
        <v>606</v>
      </c>
      <c r="AF123" s="306"/>
      <c r="AG123" s="306"/>
      <c r="AH123" s="306"/>
      <c r="AI123" s="306" t="s">
        <v>607</v>
      </c>
      <c r="AJ123" s="306"/>
      <c r="AK123" s="306"/>
      <c r="AL123" s="306"/>
      <c r="AM123" s="306" t="s">
        <v>609</v>
      </c>
      <c r="AN123" s="306"/>
      <c r="AO123" s="306"/>
      <c r="AP123" s="306"/>
      <c r="AQ123" s="306" t="s">
        <v>607</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customHeight="1" x14ac:dyDescent="0.15">
      <c r="A125" s="292"/>
      <c r="B125" s="293"/>
      <c r="C125" s="293"/>
      <c r="D125" s="293"/>
      <c r="E125" s="293"/>
      <c r="F125" s="294"/>
      <c r="G125" s="351" t="s">
        <v>809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603</v>
      </c>
      <c r="AC125" s="301"/>
      <c r="AD125" s="302"/>
      <c r="AE125" s="358" t="s">
        <v>680</v>
      </c>
      <c r="AF125" s="358"/>
      <c r="AG125" s="358"/>
      <c r="AH125" s="358"/>
      <c r="AI125" s="358" t="s">
        <v>709</v>
      </c>
      <c r="AJ125" s="358"/>
      <c r="AK125" s="358"/>
      <c r="AL125" s="358"/>
      <c r="AM125" s="358">
        <v>6337302</v>
      </c>
      <c r="AN125" s="358"/>
      <c r="AO125" s="358"/>
      <c r="AP125" s="358"/>
      <c r="AQ125" s="358" t="s">
        <v>714</v>
      </c>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604</v>
      </c>
      <c r="AC126" s="342"/>
      <c r="AD126" s="343"/>
      <c r="AE126" s="306" t="s">
        <v>710</v>
      </c>
      <c r="AF126" s="306"/>
      <c r="AG126" s="306"/>
      <c r="AH126" s="306"/>
      <c r="AI126" s="306" t="s">
        <v>683</v>
      </c>
      <c r="AJ126" s="306"/>
      <c r="AK126" s="306"/>
      <c r="AL126" s="306"/>
      <c r="AM126" s="306" t="s">
        <v>810</v>
      </c>
      <c r="AN126" s="306"/>
      <c r="AO126" s="306"/>
      <c r="AP126" s="306"/>
      <c r="AQ126" s="306" t="s">
        <v>680</v>
      </c>
      <c r="AR126" s="306"/>
      <c r="AS126" s="306"/>
      <c r="AT126" s="306"/>
      <c r="AU126" s="306"/>
      <c r="AV126" s="306"/>
      <c r="AW126" s="306"/>
      <c r="AX126" s="307"/>
    </row>
    <row r="127" spans="1:50" ht="23.25"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customHeight="1" x14ac:dyDescent="0.15">
      <c r="A128" s="292"/>
      <c r="B128" s="293"/>
      <c r="C128" s="293"/>
      <c r="D128" s="293"/>
      <c r="E128" s="293"/>
      <c r="F128" s="294"/>
      <c r="G128" s="351" t="s">
        <v>598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603</v>
      </c>
      <c r="AC128" s="301"/>
      <c r="AD128" s="302"/>
      <c r="AE128" s="358" t="s">
        <v>683</v>
      </c>
      <c r="AF128" s="358"/>
      <c r="AG128" s="358"/>
      <c r="AH128" s="358"/>
      <c r="AI128" s="358">
        <v>511363000</v>
      </c>
      <c r="AJ128" s="358"/>
      <c r="AK128" s="358"/>
      <c r="AL128" s="358"/>
      <c r="AM128" s="358">
        <v>351062000</v>
      </c>
      <c r="AN128" s="358"/>
      <c r="AO128" s="358"/>
      <c r="AP128" s="358"/>
      <c r="AQ128" s="358" t="s">
        <v>683</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600</v>
      </c>
      <c r="AC129" s="342"/>
      <c r="AD129" s="343"/>
      <c r="AE129" s="306" t="s">
        <v>711</v>
      </c>
      <c r="AF129" s="306"/>
      <c r="AG129" s="306"/>
      <c r="AH129" s="306"/>
      <c r="AI129" s="306" t="s">
        <v>605</v>
      </c>
      <c r="AJ129" s="306"/>
      <c r="AK129" s="306"/>
      <c r="AL129" s="306"/>
      <c r="AM129" s="306" t="s">
        <v>712</v>
      </c>
      <c r="AN129" s="306"/>
      <c r="AO129" s="306"/>
      <c r="AP129" s="306"/>
      <c r="AQ129" s="306" t="s">
        <v>705</v>
      </c>
      <c r="AR129" s="306"/>
      <c r="AS129" s="306"/>
      <c r="AT129" s="306"/>
      <c r="AU129" s="306"/>
      <c r="AV129" s="306"/>
      <c r="AW129" s="306"/>
      <c r="AX129" s="307"/>
    </row>
    <row r="130" spans="1:50" ht="45" customHeight="1" x14ac:dyDescent="0.15">
      <c r="A130" s="993" t="s">
        <v>555</v>
      </c>
      <c r="B130" s="991"/>
      <c r="C130" s="990" t="s">
        <v>357</v>
      </c>
      <c r="D130" s="991"/>
      <c r="E130" s="308" t="s">
        <v>386</v>
      </c>
      <c r="F130" s="309"/>
      <c r="G130" s="310" t="s">
        <v>610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385</v>
      </c>
      <c r="F131" s="239"/>
      <c r="G131" s="235" t="s">
        <v>611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612</v>
      </c>
      <c r="AR133" s="271"/>
      <c r="AS133" s="137" t="s">
        <v>354</v>
      </c>
      <c r="AT133" s="172"/>
      <c r="AU133" s="136" t="s">
        <v>571</v>
      </c>
      <c r="AV133" s="136"/>
      <c r="AW133" s="137" t="s">
        <v>300</v>
      </c>
      <c r="AX133" s="138"/>
    </row>
    <row r="134" spans="1:50" ht="39.75" customHeight="1" x14ac:dyDescent="0.15">
      <c r="A134" s="994"/>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571</v>
      </c>
      <c r="AC134" s="221"/>
      <c r="AD134" s="221"/>
      <c r="AE134" s="266" t="s">
        <v>571</v>
      </c>
      <c r="AF134" s="112"/>
      <c r="AG134" s="112"/>
      <c r="AH134" s="112"/>
      <c r="AI134" s="266" t="s">
        <v>613</v>
      </c>
      <c r="AJ134" s="112"/>
      <c r="AK134" s="112"/>
      <c r="AL134" s="112"/>
      <c r="AM134" s="266" t="s">
        <v>615</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613</v>
      </c>
      <c r="AC135" s="133"/>
      <c r="AD135" s="133"/>
      <c r="AE135" s="266" t="s">
        <v>571</v>
      </c>
      <c r="AF135" s="112"/>
      <c r="AG135" s="112"/>
      <c r="AH135" s="112"/>
      <c r="AI135" s="266" t="s">
        <v>614</v>
      </c>
      <c r="AJ135" s="112"/>
      <c r="AK135" s="112"/>
      <c r="AL135" s="112"/>
      <c r="AM135" s="266" t="s">
        <v>571</v>
      </c>
      <c r="AN135" s="112"/>
      <c r="AO135" s="112"/>
      <c r="AP135" s="112"/>
      <c r="AQ135" s="266" t="s">
        <v>614</v>
      </c>
      <c r="AR135" s="112"/>
      <c r="AS135" s="112"/>
      <c r="AT135" s="112"/>
      <c r="AU135" s="266" t="s">
        <v>571</v>
      </c>
      <c r="AV135" s="112"/>
      <c r="AW135" s="112"/>
      <c r="AX135" s="222"/>
    </row>
    <row r="136" spans="1:50" ht="18.75" hidden="1" customHeight="1" x14ac:dyDescent="0.15">
      <c r="A136" s="994"/>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551</v>
      </c>
      <c r="D430" s="250"/>
      <c r="E430" s="238" t="s">
        <v>535</v>
      </c>
      <c r="F430" s="448"/>
      <c r="G430" s="240" t="s">
        <v>373</v>
      </c>
      <c r="H430" s="158"/>
      <c r="I430" s="158"/>
      <c r="J430" s="241" t="s">
        <v>617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354</v>
      </c>
      <c r="AH432" s="172"/>
      <c r="AI432" s="182"/>
      <c r="AJ432" s="182"/>
      <c r="AK432" s="182"/>
      <c r="AL432" s="177"/>
      <c r="AM432" s="182"/>
      <c r="AN432" s="182"/>
      <c r="AO432" s="182"/>
      <c r="AP432" s="177"/>
      <c r="AQ432" s="217" t="s">
        <v>622</v>
      </c>
      <c r="AR432" s="136"/>
      <c r="AS432" s="137" t="s">
        <v>354</v>
      </c>
      <c r="AT432" s="172"/>
      <c r="AU432" s="136" t="s">
        <v>571</v>
      </c>
      <c r="AV432" s="136"/>
      <c r="AW432" s="137" t="s">
        <v>300</v>
      </c>
      <c r="AX432" s="138"/>
    </row>
    <row r="433" spans="1:50" ht="23.25" customHeight="1" x14ac:dyDescent="0.15">
      <c r="A433" s="994"/>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618</v>
      </c>
      <c r="AC433" s="133"/>
      <c r="AD433" s="133"/>
      <c r="AE433" s="111" t="s">
        <v>619</v>
      </c>
      <c r="AF433" s="112"/>
      <c r="AG433" s="112"/>
      <c r="AH433" s="112"/>
      <c r="AI433" s="111" t="s">
        <v>614</v>
      </c>
      <c r="AJ433" s="112"/>
      <c r="AK433" s="112"/>
      <c r="AL433" s="112"/>
      <c r="AM433" s="111" t="s">
        <v>571</v>
      </c>
      <c r="AN433" s="112"/>
      <c r="AO433" s="112"/>
      <c r="AP433" s="113"/>
      <c r="AQ433" s="111" t="s">
        <v>619</v>
      </c>
      <c r="AR433" s="112"/>
      <c r="AS433" s="112"/>
      <c r="AT433" s="113"/>
      <c r="AU433" s="112" t="s">
        <v>571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571</v>
      </c>
      <c r="AF434" s="112"/>
      <c r="AG434" s="112"/>
      <c r="AH434" s="113"/>
      <c r="AI434" s="111" t="s">
        <v>620</v>
      </c>
      <c r="AJ434" s="112"/>
      <c r="AK434" s="112"/>
      <c r="AL434" s="112"/>
      <c r="AM434" s="111" t="s">
        <v>621</v>
      </c>
      <c r="AN434" s="112"/>
      <c r="AO434" s="112"/>
      <c r="AP434" s="113"/>
      <c r="AQ434" s="111" t="s">
        <v>614</v>
      </c>
      <c r="AR434" s="112"/>
      <c r="AS434" s="112"/>
      <c r="AT434" s="113"/>
      <c r="AU434" s="112" t="s">
        <v>623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571</v>
      </c>
      <c r="AF435" s="112"/>
      <c r="AG435" s="112"/>
      <c r="AH435" s="113"/>
      <c r="AI435" s="111" t="s">
        <v>571</v>
      </c>
      <c r="AJ435" s="112"/>
      <c r="AK435" s="112"/>
      <c r="AL435" s="112"/>
      <c r="AM435" s="111" t="s">
        <v>570</v>
      </c>
      <c r="AN435" s="112"/>
      <c r="AO435" s="112"/>
      <c r="AP435" s="113"/>
      <c r="AQ435" s="111" t="s">
        <v>571</v>
      </c>
      <c r="AR435" s="112"/>
      <c r="AS435" s="112"/>
      <c r="AT435" s="113"/>
      <c r="AU435" s="112" t="s">
        <v>569</v>
      </c>
      <c r="AV435" s="112"/>
      <c r="AW435" s="112"/>
      <c r="AX435" s="222"/>
    </row>
    <row r="436" spans="1:50" ht="18.75" hidden="1" customHeight="1" x14ac:dyDescent="0.15">
      <c r="A436" s="994"/>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354</v>
      </c>
      <c r="AH457" s="172"/>
      <c r="AI457" s="182"/>
      <c r="AJ457" s="182"/>
      <c r="AK457" s="182"/>
      <c r="AL457" s="177"/>
      <c r="AM457" s="182"/>
      <c r="AN457" s="182"/>
      <c r="AO457" s="182"/>
      <c r="AP457" s="177"/>
      <c r="AQ457" s="217" t="s">
        <v>625</v>
      </c>
      <c r="AR457" s="136"/>
      <c r="AS457" s="137" t="s">
        <v>354</v>
      </c>
      <c r="AT457" s="172"/>
      <c r="AU457" s="136" t="s">
        <v>571</v>
      </c>
      <c r="AV457" s="136"/>
      <c r="AW457" s="137" t="s">
        <v>300</v>
      </c>
      <c r="AX457" s="138"/>
    </row>
    <row r="458" spans="1:50" ht="23.25" customHeight="1" x14ac:dyDescent="0.15">
      <c r="A458" s="994"/>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571</v>
      </c>
      <c r="AC458" s="133"/>
      <c r="AD458" s="133"/>
      <c r="AE458" s="111" t="s">
        <v>571</v>
      </c>
      <c r="AF458" s="112"/>
      <c r="AG458" s="112"/>
      <c r="AH458" s="112"/>
      <c r="AI458" s="111" t="s">
        <v>571</v>
      </c>
      <c r="AJ458" s="112"/>
      <c r="AK458" s="112"/>
      <c r="AL458" s="112"/>
      <c r="AM458" s="111" t="s">
        <v>623</v>
      </c>
      <c r="AN458" s="112"/>
      <c r="AO458" s="112"/>
      <c r="AP458" s="113"/>
      <c r="AQ458" s="111" t="s">
        <v>571</v>
      </c>
      <c r="AR458" s="112"/>
      <c r="AS458" s="112"/>
      <c r="AT458" s="113"/>
      <c r="AU458" s="112" t="s">
        <v>571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624</v>
      </c>
      <c r="AC459" s="221"/>
      <c r="AD459" s="221"/>
      <c r="AE459" s="111" t="s">
        <v>613</v>
      </c>
      <c r="AF459" s="112"/>
      <c r="AG459" s="112"/>
      <c r="AH459" s="113"/>
      <c r="AI459" s="111" t="s">
        <v>571</v>
      </c>
      <c r="AJ459" s="112"/>
      <c r="AK459" s="112"/>
      <c r="AL459" s="112"/>
      <c r="AM459" s="111" t="s">
        <v>570</v>
      </c>
      <c r="AN459" s="112"/>
      <c r="AO459" s="112"/>
      <c r="AP459" s="113"/>
      <c r="AQ459" s="111" t="s">
        <v>619</v>
      </c>
      <c r="AR459" s="112"/>
      <c r="AS459" s="112"/>
      <c r="AT459" s="113"/>
      <c r="AU459" s="112" t="s">
        <v>571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571</v>
      </c>
      <c r="AF460" s="112"/>
      <c r="AG460" s="112"/>
      <c r="AH460" s="113"/>
      <c r="AI460" s="111" t="s">
        <v>571</v>
      </c>
      <c r="AJ460" s="112"/>
      <c r="AK460" s="112"/>
      <c r="AL460" s="112"/>
      <c r="AM460" s="111" t="s">
        <v>570</v>
      </c>
      <c r="AN460" s="112"/>
      <c r="AO460" s="112"/>
      <c r="AP460" s="113"/>
      <c r="AQ460" s="111" t="s">
        <v>617</v>
      </c>
      <c r="AR460" s="112"/>
      <c r="AS460" s="112"/>
      <c r="AT460" s="113"/>
      <c r="AU460" s="112" t="s">
        <v>571</v>
      </c>
      <c r="AV460" s="112"/>
      <c r="AW460" s="112"/>
      <c r="AX460" s="222"/>
    </row>
    <row r="461" spans="1:50" ht="18.75" hidden="1" customHeight="1" x14ac:dyDescent="0.15">
      <c r="A461" s="994"/>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564</v>
      </c>
      <c r="AE702" s="896"/>
      <c r="AF702" s="896"/>
      <c r="AG702" s="885" t="s">
        <v>628</v>
      </c>
      <c r="AH702" s="886"/>
      <c r="AI702" s="886"/>
      <c r="AJ702" s="886"/>
      <c r="AK702" s="886"/>
      <c r="AL702" s="886"/>
      <c r="AM702" s="886"/>
      <c r="AN702" s="886"/>
      <c r="AO702" s="886"/>
      <c r="AP702" s="886"/>
      <c r="AQ702" s="886"/>
      <c r="AR702" s="886"/>
      <c r="AS702" s="886"/>
      <c r="AT702" s="886"/>
      <c r="AU702" s="886"/>
      <c r="AV702" s="886"/>
      <c r="AW702" s="886"/>
      <c r="AX702" s="887"/>
    </row>
    <row r="703" spans="1:50" ht="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564</v>
      </c>
      <c r="AE703" s="155"/>
      <c r="AF703" s="155"/>
      <c r="AG703" s="664" t="s">
        <v>629</v>
      </c>
      <c r="AH703" s="665"/>
      <c r="AI703" s="665"/>
      <c r="AJ703" s="665"/>
      <c r="AK703" s="665"/>
      <c r="AL703" s="665"/>
      <c r="AM703" s="665"/>
      <c r="AN703" s="665"/>
      <c r="AO703" s="665"/>
      <c r="AP703" s="665"/>
      <c r="AQ703" s="665"/>
      <c r="AR703" s="665"/>
      <c r="AS703" s="665"/>
      <c r="AT703" s="665"/>
      <c r="AU703" s="665"/>
      <c r="AV703" s="665"/>
      <c r="AW703" s="665"/>
      <c r="AX703" s="666"/>
    </row>
    <row r="704" spans="1:50" ht="73.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564</v>
      </c>
      <c r="AE704" s="586"/>
      <c r="AF704" s="586"/>
      <c r="AG704" s="428" t="s">
        <v>801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564</v>
      </c>
      <c r="AE705" s="733"/>
      <c r="AF705" s="733"/>
      <c r="AG705" s="160" t="s">
        <v>630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627</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58.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564</v>
      </c>
      <c r="AE709" s="155"/>
      <c r="AF709" s="155"/>
      <c r="AG709" s="664" t="s">
        <v>631</v>
      </c>
      <c r="AH709" s="665"/>
      <c r="AI709" s="665"/>
      <c r="AJ709" s="665"/>
      <c r="AK709" s="665"/>
      <c r="AL709" s="665"/>
      <c r="AM709" s="665"/>
      <c r="AN709" s="665"/>
      <c r="AO709" s="665"/>
      <c r="AP709" s="665"/>
      <c r="AQ709" s="665"/>
      <c r="AR709" s="665"/>
      <c r="AS709" s="665"/>
      <c r="AT709" s="665"/>
      <c r="AU709" s="665"/>
      <c r="AV709" s="665"/>
      <c r="AW709" s="665"/>
      <c r="AX709" s="666"/>
    </row>
    <row r="710" spans="1:50" ht="47.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564</v>
      </c>
      <c r="AE710" s="155"/>
      <c r="AF710" s="155"/>
      <c r="AG710" s="664" t="s">
        <v>632</v>
      </c>
      <c r="AH710" s="665"/>
      <c r="AI710" s="665"/>
      <c r="AJ710" s="665"/>
      <c r="AK710" s="665"/>
      <c r="AL710" s="665"/>
      <c r="AM710" s="665"/>
      <c r="AN710" s="665"/>
      <c r="AO710" s="665"/>
      <c r="AP710" s="665"/>
      <c r="AQ710" s="665"/>
      <c r="AR710" s="665"/>
      <c r="AS710" s="665"/>
      <c r="AT710" s="665"/>
      <c r="AU710" s="665"/>
      <c r="AV710" s="665"/>
      <c r="AW710" s="665"/>
      <c r="AX710" s="666"/>
    </row>
    <row r="711" spans="1:50" ht="54.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564</v>
      </c>
      <c r="AE711" s="155"/>
      <c r="AF711" s="155"/>
      <c r="AG711" s="664" t="s">
        <v>633</v>
      </c>
      <c r="AH711" s="665"/>
      <c r="AI711" s="665"/>
      <c r="AJ711" s="665"/>
      <c r="AK711" s="665"/>
      <c r="AL711" s="665"/>
      <c r="AM711" s="665"/>
      <c r="AN711" s="665"/>
      <c r="AO711" s="665"/>
      <c r="AP711" s="665"/>
      <c r="AQ711" s="665"/>
      <c r="AR711" s="665"/>
      <c r="AS711" s="665"/>
      <c r="AT711" s="665"/>
      <c r="AU711" s="665"/>
      <c r="AV711" s="665"/>
      <c r="AW711" s="665"/>
      <c r="AX711" s="666"/>
    </row>
    <row r="712" spans="1:50" ht="54.75" customHeight="1" x14ac:dyDescent="0.15">
      <c r="A712" s="655"/>
      <c r="B712" s="656"/>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t="s">
        <v>659</v>
      </c>
      <c r="AH712" s="595"/>
      <c r="AI712" s="595"/>
      <c r="AJ712" s="595"/>
      <c r="AK712" s="595"/>
      <c r="AL712" s="595"/>
      <c r="AM712" s="595"/>
      <c r="AN712" s="595"/>
      <c r="AO712" s="595"/>
      <c r="AP712" s="595"/>
      <c r="AQ712" s="595"/>
      <c r="AR712" s="595"/>
      <c r="AS712" s="595"/>
      <c r="AT712" s="595"/>
      <c r="AU712" s="595"/>
      <c r="AV712" s="595"/>
      <c r="AW712" s="595"/>
      <c r="AX712" s="596"/>
    </row>
    <row r="713" spans="1:50" ht="63" customHeight="1" x14ac:dyDescent="0.15">
      <c r="A713" s="655"/>
      <c r="B713" s="656"/>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4" t="s">
        <v>658</v>
      </c>
      <c r="AH713" s="665"/>
      <c r="AI713" s="665"/>
      <c r="AJ713" s="665"/>
      <c r="AK713" s="665"/>
      <c r="AL713" s="665"/>
      <c r="AM713" s="665"/>
      <c r="AN713" s="665"/>
      <c r="AO713" s="665"/>
      <c r="AP713" s="665"/>
      <c r="AQ713" s="665"/>
      <c r="AR713" s="665"/>
      <c r="AS713" s="665"/>
      <c r="AT713" s="665"/>
      <c r="AU713" s="665"/>
      <c r="AV713" s="665"/>
      <c r="AW713" s="665"/>
      <c r="AX713" s="666"/>
    </row>
    <row r="714" spans="1:50" ht="72" customHeight="1" x14ac:dyDescent="0.15">
      <c r="A714" s="657"/>
      <c r="B714" s="658"/>
      <c r="C714" s="771" t="s">
        <v>441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564</v>
      </c>
      <c r="AE714" s="592"/>
      <c r="AF714" s="593"/>
      <c r="AG714" s="689" t="s">
        <v>634</v>
      </c>
      <c r="AH714" s="690"/>
      <c r="AI714" s="690"/>
      <c r="AJ714" s="690"/>
      <c r="AK714" s="690"/>
      <c r="AL714" s="690"/>
      <c r="AM714" s="690"/>
      <c r="AN714" s="690"/>
      <c r="AO714" s="690"/>
      <c r="AP714" s="690"/>
      <c r="AQ714" s="690"/>
      <c r="AR714" s="690"/>
      <c r="AS714" s="690"/>
      <c r="AT714" s="690"/>
      <c r="AU714" s="690"/>
      <c r="AV714" s="690"/>
      <c r="AW714" s="690"/>
      <c r="AX714" s="691"/>
    </row>
    <row r="715" spans="1:50" ht="68.25" customHeight="1" x14ac:dyDescent="0.15">
      <c r="A715" s="621" t="s">
        <v>40</v>
      </c>
      <c r="B715" s="654"/>
      <c r="C715" s="659" t="s">
        <v>442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564</v>
      </c>
      <c r="AE715" s="668"/>
      <c r="AF715" s="777"/>
      <c r="AG715" s="526" t="s">
        <v>635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627</v>
      </c>
      <c r="AE716" s="759"/>
      <c r="AF716" s="759"/>
      <c r="AG716" s="664" t="s">
        <v>568</v>
      </c>
      <c r="AH716" s="665"/>
      <c r="AI716" s="665"/>
      <c r="AJ716" s="665"/>
      <c r="AK716" s="665"/>
      <c r="AL716" s="665"/>
      <c r="AM716" s="665"/>
      <c r="AN716" s="665"/>
      <c r="AO716" s="665"/>
      <c r="AP716" s="665"/>
      <c r="AQ716" s="665"/>
      <c r="AR716" s="665"/>
      <c r="AS716" s="665"/>
      <c r="AT716" s="665"/>
      <c r="AU716" s="665"/>
      <c r="AV716" s="665"/>
      <c r="AW716" s="665"/>
      <c r="AX716" s="666"/>
    </row>
    <row r="717" spans="1:50" ht="67.5" customHeight="1" x14ac:dyDescent="0.15">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564</v>
      </c>
      <c r="AE717" s="155"/>
      <c r="AF717" s="155"/>
      <c r="AG717" s="664" t="s">
        <v>636</v>
      </c>
      <c r="AH717" s="665"/>
      <c r="AI717" s="665"/>
      <c r="AJ717" s="665"/>
      <c r="AK717" s="665"/>
      <c r="AL717" s="665"/>
      <c r="AM717" s="665"/>
      <c r="AN717" s="665"/>
      <c r="AO717" s="665"/>
      <c r="AP717" s="665"/>
      <c r="AQ717" s="665"/>
      <c r="AR717" s="665"/>
      <c r="AS717" s="665"/>
      <c r="AT717" s="665"/>
      <c r="AU717" s="665"/>
      <c r="AV717" s="665"/>
      <c r="AW717" s="665"/>
      <c r="AX717" s="666"/>
    </row>
    <row r="718" spans="1:50" ht="60.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564</v>
      </c>
      <c r="AE718" s="155"/>
      <c r="AF718" s="155"/>
      <c r="AG718" s="163" t="s">
        <v>796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627</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457</v>
      </c>
      <c r="D720" s="933"/>
      <c r="E720" s="933"/>
      <c r="F720" s="936"/>
      <c r="G720" s="932" t="s">
        <v>458</v>
      </c>
      <c r="H720" s="933"/>
      <c r="I720" s="933"/>
      <c r="J720" s="933"/>
      <c r="K720" s="933"/>
      <c r="L720" s="933"/>
      <c r="M720" s="933"/>
      <c r="N720" s="932" t="s">
        <v>461</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803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806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807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539</v>
      </c>
      <c r="B737" s="124"/>
      <c r="C737" s="124"/>
      <c r="D737" s="125"/>
      <c r="E737" s="122" t="s">
        <v>644</v>
      </c>
      <c r="F737" s="122"/>
      <c r="G737" s="122"/>
      <c r="H737" s="122"/>
      <c r="I737" s="122"/>
      <c r="J737" s="122"/>
      <c r="K737" s="122"/>
      <c r="L737" s="122"/>
      <c r="M737" s="122"/>
      <c r="N737" s="101" t="s">
        <v>532</v>
      </c>
      <c r="O737" s="101"/>
      <c r="P737" s="101"/>
      <c r="Q737" s="101"/>
      <c r="R737" s="122" t="s">
        <v>643</v>
      </c>
      <c r="S737" s="122"/>
      <c r="T737" s="122"/>
      <c r="U737" s="122"/>
      <c r="V737" s="122"/>
      <c r="W737" s="122"/>
      <c r="X737" s="122"/>
      <c r="Y737" s="122"/>
      <c r="Z737" s="122"/>
      <c r="AA737" s="101" t="s">
        <v>531</v>
      </c>
      <c r="AB737" s="101"/>
      <c r="AC737" s="101"/>
      <c r="AD737" s="101"/>
      <c r="AE737" s="122" t="s">
        <v>642</v>
      </c>
      <c r="AF737" s="122"/>
      <c r="AG737" s="122"/>
      <c r="AH737" s="122"/>
      <c r="AI737" s="122"/>
      <c r="AJ737" s="122"/>
      <c r="AK737" s="122"/>
      <c r="AL737" s="122"/>
      <c r="AM737" s="122"/>
      <c r="AN737" s="101" t="s">
        <v>530</v>
      </c>
      <c r="AO737" s="101"/>
      <c r="AP737" s="101"/>
      <c r="AQ737" s="101"/>
      <c r="AR737" s="102" t="s">
        <v>641</v>
      </c>
      <c r="AS737" s="103"/>
      <c r="AT737" s="103"/>
      <c r="AU737" s="103"/>
      <c r="AV737" s="103"/>
      <c r="AW737" s="103"/>
      <c r="AX737" s="104"/>
      <c r="AY737" s="89"/>
      <c r="AZ737" s="89"/>
    </row>
    <row r="738" spans="1:52" ht="24.75" customHeight="1" x14ac:dyDescent="0.15">
      <c r="A738" s="123" t="s">
        <v>529</v>
      </c>
      <c r="B738" s="124"/>
      <c r="C738" s="124"/>
      <c r="D738" s="125"/>
      <c r="E738" s="122" t="s">
        <v>640</v>
      </c>
      <c r="F738" s="122"/>
      <c r="G738" s="122"/>
      <c r="H738" s="122"/>
      <c r="I738" s="122"/>
      <c r="J738" s="122"/>
      <c r="K738" s="122"/>
      <c r="L738" s="122"/>
      <c r="M738" s="122"/>
      <c r="N738" s="101" t="s">
        <v>528</v>
      </c>
      <c r="O738" s="101"/>
      <c r="P738" s="101"/>
      <c r="Q738" s="101"/>
      <c r="R738" s="122" t="s">
        <v>639</v>
      </c>
      <c r="S738" s="122"/>
      <c r="T738" s="122"/>
      <c r="U738" s="122"/>
      <c r="V738" s="122"/>
      <c r="W738" s="122"/>
      <c r="X738" s="122"/>
      <c r="Y738" s="122"/>
      <c r="Z738" s="122"/>
      <c r="AA738" s="101" t="s">
        <v>527</v>
      </c>
      <c r="AB738" s="101"/>
      <c r="AC738" s="101"/>
      <c r="AD738" s="101"/>
      <c r="AE738" s="122" t="s">
        <v>638</v>
      </c>
      <c r="AF738" s="122"/>
      <c r="AG738" s="122"/>
      <c r="AH738" s="122"/>
      <c r="AI738" s="122"/>
      <c r="AJ738" s="122"/>
      <c r="AK738" s="122"/>
      <c r="AL738" s="122"/>
      <c r="AM738" s="122"/>
      <c r="AN738" s="101" t="s">
        <v>523</v>
      </c>
      <c r="AO738" s="101"/>
      <c r="AP738" s="101"/>
      <c r="AQ738" s="101"/>
      <c r="AR738" s="102" t="s">
        <v>637</v>
      </c>
      <c r="AS738" s="103"/>
      <c r="AT738" s="103"/>
      <c r="AU738" s="103"/>
      <c r="AV738" s="103"/>
      <c r="AW738" s="103"/>
      <c r="AX738" s="104"/>
    </row>
    <row r="739" spans="1:52" ht="24.75" customHeight="1" thickBot="1" x14ac:dyDescent="0.2">
      <c r="A739" s="126" t="s">
        <v>519</v>
      </c>
      <c r="B739" s="127"/>
      <c r="C739" s="127"/>
      <c r="D739" s="128"/>
      <c r="E739" s="129" t="s">
        <v>559</v>
      </c>
      <c r="F739" s="117"/>
      <c r="G739" s="117"/>
      <c r="H739" s="93" t="str">
        <f>IF(E739="", "", "(")</f>
        <v>(</v>
      </c>
      <c r="I739" s="117"/>
      <c r="J739" s="117"/>
      <c r="K739" s="93" t="str">
        <f>IF(OR(I739="　", I739=""), "", "-")</f>
        <v/>
      </c>
      <c r="L739" s="118">
        <v>251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501</v>
      </c>
      <c r="B779" s="761"/>
      <c r="C779" s="761"/>
      <c r="D779" s="761"/>
      <c r="E779" s="761"/>
      <c r="F779" s="762"/>
      <c r="G779" s="439" t="s">
        <v>795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723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749</v>
      </c>
      <c r="H781" s="450"/>
      <c r="I781" s="450"/>
      <c r="J781" s="450"/>
      <c r="K781" s="451"/>
      <c r="L781" s="452" t="s">
        <v>750</v>
      </c>
      <c r="M781" s="453"/>
      <c r="N781" s="453"/>
      <c r="O781" s="453"/>
      <c r="P781" s="453"/>
      <c r="Q781" s="453"/>
      <c r="R781" s="453"/>
      <c r="S781" s="453"/>
      <c r="T781" s="453"/>
      <c r="U781" s="453"/>
      <c r="V781" s="453"/>
      <c r="W781" s="453"/>
      <c r="X781" s="454"/>
      <c r="Y781" s="455">
        <v>7</v>
      </c>
      <c r="Z781" s="456"/>
      <c r="AA781" s="456"/>
      <c r="AB781" s="557"/>
      <c r="AC781" s="449" t="s">
        <v>717</v>
      </c>
      <c r="AD781" s="450"/>
      <c r="AE781" s="450"/>
      <c r="AF781" s="450"/>
      <c r="AG781" s="451"/>
      <c r="AH781" s="452" t="s">
        <v>724</v>
      </c>
      <c r="AI781" s="453"/>
      <c r="AJ781" s="453"/>
      <c r="AK781" s="453"/>
      <c r="AL781" s="453"/>
      <c r="AM781" s="453"/>
      <c r="AN781" s="453"/>
      <c r="AO781" s="453"/>
      <c r="AP781" s="453"/>
      <c r="AQ781" s="453"/>
      <c r="AR781" s="453"/>
      <c r="AS781" s="453"/>
      <c r="AT781" s="454"/>
      <c r="AU781" s="455">
        <v>20</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v>
      </c>
      <c r="AV791" s="415"/>
      <c r="AW791" s="415"/>
      <c r="AX791" s="417"/>
    </row>
    <row r="792" spans="1:50" ht="24.75" customHeight="1" x14ac:dyDescent="0.15">
      <c r="A792" s="556"/>
      <c r="B792" s="763"/>
      <c r="C792" s="763"/>
      <c r="D792" s="763"/>
      <c r="E792" s="763"/>
      <c r="F792" s="764"/>
      <c r="G792" s="439" t="s">
        <v>725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751</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717</v>
      </c>
      <c r="H794" s="450"/>
      <c r="I794" s="450"/>
      <c r="J794" s="450"/>
      <c r="K794" s="451"/>
      <c r="L794" s="452" t="s">
        <v>726</v>
      </c>
      <c r="M794" s="453"/>
      <c r="N794" s="453"/>
      <c r="O794" s="453"/>
      <c r="P794" s="453"/>
      <c r="Q794" s="453"/>
      <c r="R794" s="453"/>
      <c r="S794" s="453"/>
      <c r="T794" s="453"/>
      <c r="U794" s="453"/>
      <c r="V794" s="453"/>
      <c r="W794" s="453"/>
      <c r="X794" s="454"/>
      <c r="Y794" s="455">
        <v>80</v>
      </c>
      <c r="Z794" s="456"/>
      <c r="AA794" s="456"/>
      <c r="AB794" s="557"/>
      <c r="AC794" s="449" t="s">
        <v>749</v>
      </c>
      <c r="AD794" s="450"/>
      <c r="AE794" s="450"/>
      <c r="AF794" s="450"/>
      <c r="AG794" s="451"/>
      <c r="AH794" s="452" t="s">
        <v>752</v>
      </c>
      <c r="AI794" s="453"/>
      <c r="AJ794" s="453"/>
      <c r="AK794" s="453"/>
      <c r="AL794" s="453"/>
      <c r="AM794" s="453"/>
      <c r="AN794" s="453"/>
      <c r="AO794" s="453"/>
      <c r="AP794" s="453"/>
      <c r="AQ794" s="453"/>
      <c r="AR794" s="453"/>
      <c r="AS794" s="453"/>
      <c r="AT794" s="454"/>
      <c r="AU794" s="455">
        <v>350</v>
      </c>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t="s">
        <v>749</v>
      </c>
      <c r="AD795" s="349"/>
      <c r="AE795" s="349"/>
      <c r="AF795" s="349"/>
      <c r="AG795" s="350"/>
      <c r="AH795" s="401" t="s">
        <v>753</v>
      </c>
      <c r="AI795" s="402"/>
      <c r="AJ795" s="402"/>
      <c r="AK795" s="402"/>
      <c r="AL795" s="402"/>
      <c r="AM795" s="402"/>
      <c r="AN795" s="402"/>
      <c r="AO795" s="402"/>
      <c r="AP795" s="402"/>
      <c r="AQ795" s="402"/>
      <c r="AR795" s="402"/>
      <c r="AS795" s="402"/>
      <c r="AT795" s="403"/>
      <c r="AU795" s="398">
        <v>16</v>
      </c>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80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366</v>
      </c>
      <c r="AV804" s="415"/>
      <c r="AW804" s="415"/>
      <c r="AX804" s="417"/>
    </row>
    <row r="805" spans="1:50" ht="24.75" customHeight="1" x14ac:dyDescent="0.15">
      <c r="A805" s="556"/>
      <c r="B805" s="763"/>
      <c r="C805" s="763"/>
      <c r="D805" s="763"/>
      <c r="E805" s="763"/>
      <c r="F805" s="764"/>
      <c r="G805" s="439" t="s">
        <v>651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654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652</v>
      </c>
      <c r="H807" s="450"/>
      <c r="I807" s="450"/>
      <c r="J807" s="450"/>
      <c r="K807" s="451"/>
      <c r="L807" s="452" t="s">
        <v>653</v>
      </c>
      <c r="M807" s="453"/>
      <c r="N807" s="453"/>
      <c r="O807" s="453"/>
      <c r="P807" s="453"/>
      <c r="Q807" s="453"/>
      <c r="R807" s="453"/>
      <c r="S807" s="453"/>
      <c r="T807" s="453"/>
      <c r="U807" s="453"/>
      <c r="V807" s="453"/>
      <c r="W807" s="453"/>
      <c r="X807" s="454"/>
      <c r="Y807" s="455">
        <v>80</v>
      </c>
      <c r="Z807" s="456"/>
      <c r="AA807" s="456"/>
      <c r="AB807" s="557"/>
      <c r="AC807" s="449" t="s">
        <v>652</v>
      </c>
      <c r="AD807" s="450"/>
      <c r="AE807" s="450"/>
      <c r="AF807" s="450"/>
      <c r="AG807" s="451"/>
      <c r="AH807" s="452" t="s">
        <v>655</v>
      </c>
      <c r="AI807" s="453"/>
      <c r="AJ807" s="453"/>
      <c r="AK807" s="453"/>
      <c r="AL807" s="453"/>
      <c r="AM807" s="453"/>
      <c r="AN807" s="453"/>
      <c r="AO807" s="453"/>
      <c r="AP807" s="453"/>
      <c r="AQ807" s="453"/>
      <c r="AR807" s="453"/>
      <c r="AS807" s="453"/>
      <c r="AT807" s="454"/>
      <c r="AU807" s="455">
        <v>6625</v>
      </c>
      <c r="AV807" s="456"/>
      <c r="AW807" s="456"/>
      <c r="AX807" s="457"/>
    </row>
    <row r="808" spans="1:50" ht="24.75"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652</v>
      </c>
      <c r="AD808" s="349"/>
      <c r="AE808" s="349"/>
      <c r="AF808" s="349"/>
      <c r="AG808" s="350"/>
      <c r="AH808" s="401" t="s">
        <v>656</v>
      </c>
      <c r="AI808" s="402"/>
      <c r="AJ808" s="402"/>
      <c r="AK808" s="402"/>
      <c r="AL808" s="402"/>
      <c r="AM808" s="402"/>
      <c r="AN808" s="402"/>
      <c r="AO808" s="402"/>
      <c r="AP808" s="402"/>
      <c r="AQ808" s="402"/>
      <c r="AR808" s="402"/>
      <c r="AS808" s="402"/>
      <c r="AT808" s="403"/>
      <c r="AU808" s="398">
        <v>351</v>
      </c>
      <c r="AV808" s="399"/>
      <c r="AW808" s="399"/>
      <c r="AX808" s="400"/>
    </row>
    <row r="809" spans="1:50" ht="24.75"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t="s">
        <v>652</v>
      </c>
      <c r="AD809" s="349"/>
      <c r="AE809" s="349"/>
      <c r="AF809" s="349"/>
      <c r="AG809" s="350"/>
      <c r="AH809" s="401" t="s">
        <v>754</v>
      </c>
      <c r="AI809" s="402"/>
      <c r="AJ809" s="402"/>
      <c r="AK809" s="402"/>
      <c r="AL809" s="402"/>
      <c r="AM809" s="402"/>
      <c r="AN809" s="402"/>
      <c r="AO809" s="402"/>
      <c r="AP809" s="402"/>
      <c r="AQ809" s="402"/>
      <c r="AR809" s="402"/>
      <c r="AS809" s="402"/>
      <c r="AT809" s="403"/>
      <c r="AU809" s="398">
        <v>250</v>
      </c>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80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7226</v>
      </c>
      <c r="AV817" s="415"/>
      <c r="AW817" s="415"/>
      <c r="AX817" s="417"/>
    </row>
    <row r="818" spans="1:50" ht="24.75" customHeight="1" x14ac:dyDescent="0.15">
      <c r="A818" s="556"/>
      <c r="B818" s="763"/>
      <c r="C818" s="763"/>
      <c r="D818" s="763"/>
      <c r="E818" s="763"/>
      <c r="F818" s="764"/>
      <c r="G818" s="439" t="s">
        <v>715</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716</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3"/>
      <c r="C820" s="763"/>
      <c r="D820" s="763"/>
      <c r="E820" s="763"/>
      <c r="F820" s="764"/>
      <c r="G820" s="449" t="s">
        <v>717</v>
      </c>
      <c r="H820" s="450"/>
      <c r="I820" s="450"/>
      <c r="J820" s="450"/>
      <c r="K820" s="451"/>
      <c r="L820" s="452" t="s">
        <v>678</v>
      </c>
      <c r="M820" s="453"/>
      <c r="N820" s="453"/>
      <c r="O820" s="453"/>
      <c r="P820" s="453"/>
      <c r="Q820" s="453"/>
      <c r="R820" s="453"/>
      <c r="S820" s="453"/>
      <c r="T820" s="453"/>
      <c r="U820" s="453"/>
      <c r="V820" s="453"/>
      <c r="W820" s="453"/>
      <c r="X820" s="454"/>
      <c r="Y820" s="455">
        <v>167</v>
      </c>
      <c r="Z820" s="456"/>
      <c r="AA820" s="456"/>
      <c r="AB820" s="557"/>
      <c r="AC820" s="449" t="s">
        <v>717</v>
      </c>
      <c r="AD820" s="450"/>
      <c r="AE820" s="450"/>
      <c r="AF820" s="450"/>
      <c r="AG820" s="451"/>
      <c r="AH820" s="452" t="s">
        <v>677</v>
      </c>
      <c r="AI820" s="453"/>
      <c r="AJ820" s="453"/>
      <c r="AK820" s="453"/>
      <c r="AL820" s="453"/>
      <c r="AM820" s="453"/>
      <c r="AN820" s="453"/>
      <c r="AO820" s="453"/>
      <c r="AP820" s="453"/>
      <c r="AQ820" s="453"/>
      <c r="AR820" s="453"/>
      <c r="AS820" s="453"/>
      <c r="AT820" s="454"/>
      <c r="AU820" s="455">
        <v>34</v>
      </c>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167</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34</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462</v>
      </c>
      <c r="AM831" s="956"/>
      <c r="AN831" s="956"/>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482</v>
      </c>
      <c r="AI836" s="346"/>
      <c r="AJ836" s="346"/>
      <c r="AK836" s="346"/>
      <c r="AL836" s="346" t="s">
        <v>21</v>
      </c>
      <c r="AM836" s="346"/>
      <c r="AN836" s="346"/>
      <c r="AO836" s="426"/>
      <c r="AP836" s="427" t="s">
        <v>418</v>
      </c>
      <c r="AQ836" s="427"/>
      <c r="AR836" s="427"/>
      <c r="AS836" s="427"/>
      <c r="AT836" s="427"/>
      <c r="AU836" s="427"/>
      <c r="AV836" s="427"/>
      <c r="AW836" s="427"/>
      <c r="AX836" s="427"/>
    </row>
    <row r="837" spans="1:50" ht="30" customHeight="1" x14ac:dyDescent="0.15">
      <c r="A837" s="404">
        <v>1</v>
      </c>
      <c r="B837" s="404">
        <v>1</v>
      </c>
      <c r="C837" s="421" t="s">
        <v>794</v>
      </c>
      <c r="D837" s="418"/>
      <c r="E837" s="418"/>
      <c r="F837" s="418"/>
      <c r="G837" s="418"/>
      <c r="H837" s="418"/>
      <c r="I837" s="418"/>
      <c r="J837" s="419" t="s">
        <v>783</v>
      </c>
      <c r="K837" s="420"/>
      <c r="L837" s="420"/>
      <c r="M837" s="420"/>
      <c r="N837" s="420"/>
      <c r="O837" s="420"/>
      <c r="P837" s="317" t="s">
        <v>763</v>
      </c>
      <c r="Q837" s="317"/>
      <c r="R837" s="317"/>
      <c r="S837" s="317"/>
      <c r="T837" s="317"/>
      <c r="U837" s="317"/>
      <c r="V837" s="317"/>
      <c r="W837" s="317"/>
      <c r="X837" s="317"/>
      <c r="Y837" s="318">
        <v>7</v>
      </c>
      <c r="Z837" s="319"/>
      <c r="AA837" s="319"/>
      <c r="AB837" s="320"/>
      <c r="AC837" s="328" t="s">
        <v>675</v>
      </c>
      <c r="AD837" s="425"/>
      <c r="AE837" s="425"/>
      <c r="AF837" s="425"/>
      <c r="AG837" s="425"/>
      <c r="AH837" s="422" t="s">
        <v>568</v>
      </c>
      <c r="AI837" s="423"/>
      <c r="AJ837" s="423"/>
      <c r="AK837" s="423"/>
      <c r="AL837" s="325" t="s">
        <v>568</v>
      </c>
      <c r="AM837" s="326"/>
      <c r="AN837" s="326"/>
      <c r="AO837" s="327"/>
      <c r="AP837" s="321" t="s">
        <v>764</v>
      </c>
      <c r="AQ837" s="321"/>
      <c r="AR837" s="321"/>
      <c r="AS837" s="321"/>
      <c r="AT837" s="321"/>
      <c r="AU837" s="321"/>
      <c r="AV837" s="321"/>
      <c r="AW837" s="321"/>
      <c r="AX837" s="321"/>
    </row>
    <row r="838" spans="1:50" ht="30" customHeight="1" x14ac:dyDescent="0.15">
      <c r="A838" s="404">
        <v>2</v>
      </c>
      <c r="B838" s="404">
        <v>1</v>
      </c>
      <c r="C838" s="418" t="s">
        <v>774</v>
      </c>
      <c r="D838" s="418"/>
      <c r="E838" s="418"/>
      <c r="F838" s="418"/>
      <c r="G838" s="418"/>
      <c r="H838" s="418"/>
      <c r="I838" s="418"/>
      <c r="J838" s="419" t="s">
        <v>784</v>
      </c>
      <c r="K838" s="420"/>
      <c r="L838" s="420"/>
      <c r="M838" s="420"/>
      <c r="N838" s="420"/>
      <c r="O838" s="420"/>
      <c r="P838" s="317" t="s">
        <v>763</v>
      </c>
      <c r="Q838" s="317"/>
      <c r="R838" s="317"/>
      <c r="S838" s="317"/>
      <c r="T838" s="317"/>
      <c r="U838" s="317"/>
      <c r="V838" s="317"/>
      <c r="W838" s="317"/>
      <c r="X838" s="317"/>
      <c r="Y838" s="318">
        <v>4</v>
      </c>
      <c r="Z838" s="319"/>
      <c r="AA838" s="319"/>
      <c r="AB838" s="320"/>
      <c r="AC838" s="328" t="s">
        <v>675</v>
      </c>
      <c r="AD838" s="328"/>
      <c r="AE838" s="328"/>
      <c r="AF838" s="328"/>
      <c r="AG838" s="328"/>
      <c r="AH838" s="422" t="s">
        <v>568</v>
      </c>
      <c r="AI838" s="423"/>
      <c r="AJ838" s="423"/>
      <c r="AK838" s="423"/>
      <c r="AL838" s="325" t="s">
        <v>568</v>
      </c>
      <c r="AM838" s="326"/>
      <c r="AN838" s="326"/>
      <c r="AO838" s="327"/>
      <c r="AP838" s="321" t="s">
        <v>764</v>
      </c>
      <c r="AQ838" s="321"/>
      <c r="AR838" s="321"/>
      <c r="AS838" s="321"/>
      <c r="AT838" s="321"/>
      <c r="AU838" s="321"/>
      <c r="AV838" s="321"/>
      <c r="AW838" s="321"/>
      <c r="AX838" s="321"/>
    </row>
    <row r="839" spans="1:50" ht="30" customHeight="1" x14ac:dyDescent="0.15">
      <c r="A839" s="404">
        <v>3</v>
      </c>
      <c r="B839" s="404">
        <v>1</v>
      </c>
      <c r="C839" s="421" t="s">
        <v>775</v>
      </c>
      <c r="D839" s="418"/>
      <c r="E839" s="418"/>
      <c r="F839" s="418"/>
      <c r="G839" s="418"/>
      <c r="H839" s="418"/>
      <c r="I839" s="418"/>
      <c r="J839" s="419" t="s">
        <v>785</v>
      </c>
      <c r="K839" s="420"/>
      <c r="L839" s="420"/>
      <c r="M839" s="420"/>
      <c r="N839" s="420"/>
      <c r="O839" s="420"/>
      <c r="P839" s="424" t="s">
        <v>763</v>
      </c>
      <c r="Q839" s="317"/>
      <c r="R839" s="317"/>
      <c r="S839" s="317"/>
      <c r="T839" s="317"/>
      <c r="U839" s="317"/>
      <c r="V839" s="317"/>
      <c r="W839" s="317"/>
      <c r="X839" s="317"/>
      <c r="Y839" s="318">
        <v>3</v>
      </c>
      <c r="Z839" s="319"/>
      <c r="AA839" s="319"/>
      <c r="AB839" s="320"/>
      <c r="AC839" s="328" t="s">
        <v>675</v>
      </c>
      <c r="AD839" s="328"/>
      <c r="AE839" s="328"/>
      <c r="AF839" s="328"/>
      <c r="AG839" s="328"/>
      <c r="AH839" s="323" t="s">
        <v>568</v>
      </c>
      <c r="AI839" s="324"/>
      <c r="AJ839" s="324"/>
      <c r="AK839" s="324"/>
      <c r="AL839" s="325" t="s">
        <v>568</v>
      </c>
      <c r="AM839" s="326"/>
      <c r="AN839" s="326"/>
      <c r="AO839" s="327"/>
      <c r="AP839" s="321" t="s">
        <v>764</v>
      </c>
      <c r="AQ839" s="321"/>
      <c r="AR839" s="321"/>
      <c r="AS839" s="321"/>
      <c r="AT839" s="321"/>
      <c r="AU839" s="321"/>
      <c r="AV839" s="321"/>
      <c r="AW839" s="321"/>
      <c r="AX839" s="321"/>
    </row>
    <row r="840" spans="1:50" ht="30" customHeight="1" x14ac:dyDescent="0.15">
      <c r="A840" s="404">
        <v>4</v>
      </c>
      <c r="B840" s="404">
        <v>1</v>
      </c>
      <c r="C840" s="421" t="s">
        <v>776</v>
      </c>
      <c r="D840" s="418"/>
      <c r="E840" s="418"/>
      <c r="F840" s="418"/>
      <c r="G840" s="418"/>
      <c r="H840" s="418"/>
      <c r="I840" s="418"/>
      <c r="J840" s="419" t="s">
        <v>786</v>
      </c>
      <c r="K840" s="420"/>
      <c r="L840" s="420"/>
      <c r="M840" s="420"/>
      <c r="N840" s="420"/>
      <c r="O840" s="420"/>
      <c r="P840" s="424" t="s">
        <v>763</v>
      </c>
      <c r="Q840" s="317"/>
      <c r="R840" s="317"/>
      <c r="S840" s="317"/>
      <c r="T840" s="317"/>
      <c r="U840" s="317"/>
      <c r="V840" s="317"/>
      <c r="W840" s="317"/>
      <c r="X840" s="317"/>
      <c r="Y840" s="318">
        <v>3</v>
      </c>
      <c r="Z840" s="319"/>
      <c r="AA840" s="319"/>
      <c r="AB840" s="320"/>
      <c r="AC840" s="328" t="s">
        <v>675</v>
      </c>
      <c r="AD840" s="328"/>
      <c r="AE840" s="328"/>
      <c r="AF840" s="328"/>
      <c r="AG840" s="328"/>
      <c r="AH840" s="323" t="s">
        <v>568</v>
      </c>
      <c r="AI840" s="324"/>
      <c r="AJ840" s="324"/>
      <c r="AK840" s="324"/>
      <c r="AL840" s="325" t="s">
        <v>568</v>
      </c>
      <c r="AM840" s="326"/>
      <c r="AN840" s="326"/>
      <c r="AO840" s="327"/>
      <c r="AP840" s="321" t="s">
        <v>764</v>
      </c>
      <c r="AQ840" s="321"/>
      <c r="AR840" s="321"/>
      <c r="AS840" s="321"/>
      <c r="AT840" s="321"/>
      <c r="AU840" s="321"/>
      <c r="AV840" s="321"/>
      <c r="AW840" s="321"/>
      <c r="AX840" s="321"/>
    </row>
    <row r="841" spans="1:50" ht="30" customHeight="1" x14ac:dyDescent="0.15">
      <c r="A841" s="404">
        <v>5</v>
      </c>
      <c r="B841" s="404">
        <v>1</v>
      </c>
      <c r="C841" s="418" t="s">
        <v>777</v>
      </c>
      <c r="D841" s="418"/>
      <c r="E841" s="418"/>
      <c r="F841" s="418"/>
      <c r="G841" s="418"/>
      <c r="H841" s="418"/>
      <c r="I841" s="418"/>
      <c r="J841" s="419" t="s">
        <v>787</v>
      </c>
      <c r="K841" s="420"/>
      <c r="L841" s="420"/>
      <c r="M841" s="420"/>
      <c r="N841" s="420"/>
      <c r="O841" s="420"/>
      <c r="P841" s="317" t="s">
        <v>763</v>
      </c>
      <c r="Q841" s="317"/>
      <c r="R841" s="317"/>
      <c r="S841" s="317"/>
      <c r="T841" s="317"/>
      <c r="U841" s="317"/>
      <c r="V841" s="317"/>
      <c r="W841" s="317"/>
      <c r="X841" s="317"/>
      <c r="Y841" s="318">
        <v>3</v>
      </c>
      <c r="Z841" s="319"/>
      <c r="AA841" s="319"/>
      <c r="AB841" s="320"/>
      <c r="AC841" s="322" t="s">
        <v>675</v>
      </c>
      <c r="AD841" s="322"/>
      <c r="AE841" s="322"/>
      <c r="AF841" s="322"/>
      <c r="AG841" s="322"/>
      <c r="AH841" s="323" t="s">
        <v>568</v>
      </c>
      <c r="AI841" s="324"/>
      <c r="AJ841" s="324"/>
      <c r="AK841" s="324"/>
      <c r="AL841" s="325" t="s">
        <v>568</v>
      </c>
      <c r="AM841" s="326"/>
      <c r="AN841" s="326"/>
      <c r="AO841" s="327"/>
      <c r="AP841" s="321" t="s">
        <v>764</v>
      </c>
      <c r="AQ841" s="321"/>
      <c r="AR841" s="321"/>
      <c r="AS841" s="321"/>
      <c r="AT841" s="321"/>
      <c r="AU841" s="321"/>
      <c r="AV841" s="321"/>
      <c r="AW841" s="321"/>
      <c r="AX841" s="321"/>
    </row>
    <row r="842" spans="1:50" ht="30" customHeight="1" x14ac:dyDescent="0.15">
      <c r="A842" s="404">
        <v>6</v>
      </c>
      <c r="B842" s="404">
        <v>1</v>
      </c>
      <c r="C842" s="418" t="s">
        <v>778</v>
      </c>
      <c r="D842" s="418"/>
      <c r="E842" s="418"/>
      <c r="F842" s="418"/>
      <c r="G842" s="418"/>
      <c r="H842" s="418"/>
      <c r="I842" s="418"/>
      <c r="J842" s="419" t="s">
        <v>788</v>
      </c>
      <c r="K842" s="420"/>
      <c r="L842" s="420"/>
      <c r="M842" s="420"/>
      <c r="N842" s="420"/>
      <c r="O842" s="420"/>
      <c r="P842" s="317" t="s">
        <v>763</v>
      </c>
      <c r="Q842" s="317"/>
      <c r="R842" s="317"/>
      <c r="S842" s="317"/>
      <c r="T842" s="317"/>
      <c r="U842" s="317"/>
      <c r="V842" s="317"/>
      <c r="W842" s="317"/>
      <c r="X842" s="317"/>
      <c r="Y842" s="318">
        <v>2</v>
      </c>
      <c r="Z842" s="319"/>
      <c r="AA842" s="319"/>
      <c r="AB842" s="320"/>
      <c r="AC842" s="322" t="s">
        <v>675</v>
      </c>
      <c r="AD842" s="322"/>
      <c r="AE842" s="322"/>
      <c r="AF842" s="322"/>
      <c r="AG842" s="322"/>
      <c r="AH842" s="323" t="s">
        <v>568</v>
      </c>
      <c r="AI842" s="324"/>
      <c r="AJ842" s="324"/>
      <c r="AK842" s="324"/>
      <c r="AL842" s="325" t="s">
        <v>568</v>
      </c>
      <c r="AM842" s="326"/>
      <c r="AN842" s="326"/>
      <c r="AO842" s="327"/>
      <c r="AP842" s="321" t="s">
        <v>764</v>
      </c>
      <c r="AQ842" s="321"/>
      <c r="AR842" s="321"/>
      <c r="AS842" s="321"/>
      <c r="AT842" s="321"/>
      <c r="AU842" s="321"/>
      <c r="AV842" s="321"/>
      <c r="AW842" s="321"/>
      <c r="AX842" s="321"/>
    </row>
    <row r="843" spans="1:50" ht="30" customHeight="1" x14ac:dyDescent="0.15">
      <c r="A843" s="404">
        <v>7</v>
      </c>
      <c r="B843" s="404">
        <v>1</v>
      </c>
      <c r="C843" s="418" t="s">
        <v>779</v>
      </c>
      <c r="D843" s="418"/>
      <c r="E843" s="418"/>
      <c r="F843" s="418"/>
      <c r="G843" s="418"/>
      <c r="H843" s="418"/>
      <c r="I843" s="418"/>
      <c r="J843" s="419" t="s">
        <v>789</v>
      </c>
      <c r="K843" s="420"/>
      <c r="L843" s="420"/>
      <c r="M843" s="420"/>
      <c r="N843" s="420"/>
      <c r="O843" s="420"/>
      <c r="P843" s="317" t="s">
        <v>763</v>
      </c>
      <c r="Q843" s="317"/>
      <c r="R843" s="317"/>
      <c r="S843" s="317"/>
      <c r="T843" s="317"/>
      <c r="U843" s="317"/>
      <c r="V843" s="317"/>
      <c r="W843" s="317"/>
      <c r="X843" s="317"/>
      <c r="Y843" s="318">
        <v>2</v>
      </c>
      <c r="Z843" s="319"/>
      <c r="AA843" s="319"/>
      <c r="AB843" s="320"/>
      <c r="AC843" s="322" t="s">
        <v>675</v>
      </c>
      <c r="AD843" s="322"/>
      <c r="AE843" s="322"/>
      <c r="AF843" s="322"/>
      <c r="AG843" s="322"/>
      <c r="AH843" s="323" t="s">
        <v>568</v>
      </c>
      <c r="AI843" s="324"/>
      <c r="AJ843" s="324"/>
      <c r="AK843" s="324"/>
      <c r="AL843" s="325" t="s">
        <v>568</v>
      </c>
      <c r="AM843" s="326"/>
      <c r="AN843" s="326"/>
      <c r="AO843" s="327"/>
      <c r="AP843" s="321" t="s">
        <v>764</v>
      </c>
      <c r="AQ843" s="321"/>
      <c r="AR843" s="321"/>
      <c r="AS843" s="321"/>
      <c r="AT843" s="321"/>
      <c r="AU843" s="321"/>
      <c r="AV843" s="321"/>
      <c r="AW843" s="321"/>
      <c r="AX843" s="321"/>
    </row>
    <row r="844" spans="1:50" ht="30" customHeight="1" x14ac:dyDescent="0.15">
      <c r="A844" s="404">
        <v>8</v>
      </c>
      <c r="B844" s="404">
        <v>1</v>
      </c>
      <c r="C844" s="418" t="s">
        <v>780</v>
      </c>
      <c r="D844" s="418"/>
      <c r="E844" s="418"/>
      <c r="F844" s="418"/>
      <c r="G844" s="418"/>
      <c r="H844" s="418"/>
      <c r="I844" s="418"/>
      <c r="J844" s="419" t="s">
        <v>790</v>
      </c>
      <c r="K844" s="420"/>
      <c r="L844" s="420"/>
      <c r="M844" s="420"/>
      <c r="N844" s="420"/>
      <c r="O844" s="420"/>
      <c r="P844" s="317" t="s">
        <v>763</v>
      </c>
      <c r="Q844" s="317"/>
      <c r="R844" s="317"/>
      <c r="S844" s="317"/>
      <c r="T844" s="317"/>
      <c r="U844" s="317"/>
      <c r="V844" s="317"/>
      <c r="W844" s="317"/>
      <c r="X844" s="317"/>
      <c r="Y844" s="318">
        <v>2</v>
      </c>
      <c r="Z844" s="319"/>
      <c r="AA844" s="319"/>
      <c r="AB844" s="320"/>
      <c r="AC844" s="322" t="s">
        <v>675</v>
      </c>
      <c r="AD844" s="322"/>
      <c r="AE844" s="322"/>
      <c r="AF844" s="322"/>
      <c r="AG844" s="322"/>
      <c r="AH844" s="323" t="s">
        <v>568</v>
      </c>
      <c r="AI844" s="324"/>
      <c r="AJ844" s="324"/>
      <c r="AK844" s="324"/>
      <c r="AL844" s="325" t="s">
        <v>568</v>
      </c>
      <c r="AM844" s="326"/>
      <c r="AN844" s="326"/>
      <c r="AO844" s="327"/>
      <c r="AP844" s="321" t="s">
        <v>764</v>
      </c>
      <c r="AQ844" s="321"/>
      <c r="AR844" s="321"/>
      <c r="AS844" s="321"/>
      <c r="AT844" s="321"/>
      <c r="AU844" s="321"/>
      <c r="AV844" s="321"/>
      <c r="AW844" s="321"/>
      <c r="AX844" s="321"/>
    </row>
    <row r="845" spans="1:50" ht="30" customHeight="1" x14ac:dyDescent="0.15">
      <c r="A845" s="404">
        <v>9</v>
      </c>
      <c r="B845" s="404">
        <v>1</v>
      </c>
      <c r="C845" s="418" t="s">
        <v>781</v>
      </c>
      <c r="D845" s="418"/>
      <c r="E845" s="418"/>
      <c r="F845" s="418"/>
      <c r="G845" s="418"/>
      <c r="H845" s="418"/>
      <c r="I845" s="418"/>
      <c r="J845" s="419" t="s">
        <v>791</v>
      </c>
      <c r="K845" s="420"/>
      <c r="L845" s="420"/>
      <c r="M845" s="420"/>
      <c r="N845" s="420"/>
      <c r="O845" s="420"/>
      <c r="P845" s="317" t="s">
        <v>763</v>
      </c>
      <c r="Q845" s="317"/>
      <c r="R845" s="317"/>
      <c r="S845" s="317"/>
      <c r="T845" s="317"/>
      <c r="U845" s="317"/>
      <c r="V845" s="317"/>
      <c r="W845" s="317"/>
      <c r="X845" s="317"/>
      <c r="Y845" s="318">
        <v>1</v>
      </c>
      <c r="Z845" s="319"/>
      <c r="AA845" s="319"/>
      <c r="AB845" s="320"/>
      <c r="AC845" s="322" t="s">
        <v>675</v>
      </c>
      <c r="AD845" s="322"/>
      <c r="AE845" s="322"/>
      <c r="AF845" s="322"/>
      <c r="AG845" s="322"/>
      <c r="AH845" s="323" t="s">
        <v>568</v>
      </c>
      <c r="AI845" s="324"/>
      <c r="AJ845" s="324"/>
      <c r="AK845" s="324"/>
      <c r="AL845" s="325" t="s">
        <v>568</v>
      </c>
      <c r="AM845" s="326"/>
      <c r="AN845" s="326"/>
      <c r="AO845" s="327"/>
      <c r="AP845" s="321" t="s">
        <v>764</v>
      </c>
      <c r="AQ845" s="321"/>
      <c r="AR845" s="321"/>
      <c r="AS845" s="321"/>
      <c r="AT845" s="321"/>
      <c r="AU845" s="321"/>
      <c r="AV845" s="321"/>
      <c r="AW845" s="321"/>
      <c r="AX845" s="321"/>
    </row>
    <row r="846" spans="1:50" ht="30" customHeight="1" x14ac:dyDescent="0.15">
      <c r="A846" s="404">
        <v>10</v>
      </c>
      <c r="B846" s="404">
        <v>1</v>
      </c>
      <c r="C846" s="418" t="s">
        <v>782</v>
      </c>
      <c r="D846" s="418"/>
      <c r="E846" s="418"/>
      <c r="F846" s="418"/>
      <c r="G846" s="418"/>
      <c r="H846" s="418"/>
      <c r="I846" s="418"/>
      <c r="J846" s="419" t="s">
        <v>792</v>
      </c>
      <c r="K846" s="420"/>
      <c r="L846" s="420"/>
      <c r="M846" s="420"/>
      <c r="N846" s="420"/>
      <c r="O846" s="420"/>
      <c r="P846" s="317" t="s">
        <v>763</v>
      </c>
      <c r="Q846" s="317"/>
      <c r="R846" s="317"/>
      <c r="S846" s="317"/>
      <c r="T846" s="317"/>
      <c r="U846" s="317"/>
      <c r="V846" s="317"/>
      <c r="W846" s="317"/>
      <c r="X846" s="317"/>
      <c r="Y846" s="318">
        <v>1</v>
      </c>
      <c r="Z846" s="319"/>
      <c r="AA846" s="319"/>
      <c r="AB846" s="320"/>
      <c r="AC846" s="322" t="s">
        <v>675</v>
      </c>
      <c r="AD846" s="322"/>
      <c r="AE846" s="322"/>
      <c r="AF846" s="322"/>
      <c r="AG846" s="322"/>
      <c r="AH846" s="323" t="s">
        <v>568</v>
      </c>
      <c r="AI846" s="324"/>
      <c r="AJ846" s="324"/>
      <c r="AK846" s="324"/>
      <c r="AL846" s="325" t="s">
        <v>568</v>
      </c>
      <c r="AM846" s="326"/>
      <c r="AN846" s="326"/>
      <c r="AO846" s="327"/>
      <c r="AP846" s="321" t="s">
        <v>764</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482</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18" t="s">
        <v>727</v>
      </c>
      <c r="D870" s="418"/>
      <c r="E870" s="418"/>
      <c r="F870" s="418"/>
      <c r="G870" s="418"/>
      <c r="H870" s="418"/>
      <c r="I870" s="418"/>
      <c r="J870" s="419" t="s">
        <v>685</v>
      </c>
      <c r="K870" s="420"/>
      <c r="L870" s="420"/>
      <c r="M870" s="420"/>
      <c r="N870" s="420"/>
      <c r="O870" s="420"/>
      <c r="P870" s="424" t="s">
        <v>724</v>
      </c>
      <c r="Q870" s="317"/>
      <c r="R870" s="317"/>
      <c r="S870" s="317"/>
      <c r="T870" s="317"/>
      <c r="U870" s="317"/>
      <c r="V870" s="317"/>
      <c r="W870" s="317"/>
      <c r="X870" s="317"/>
      <c r="Y870" s="318">
        <v>20</v>
      </c>
      <c r="Z870" s="319"/>
      <c r="AA870" s="319"/>
      <c r="AB870" s="320"/>
      <c r="AC870" s="328" t="s">
        <v>675</v>
      </c>
      <c r="AD870" s="425"/>
      <c r="AE870" s="425"/>
      <c r="AF870" s="425"/>
      <c r="AG870" s="425"/>
      <c r="AH870" s="422" t="s">
        <v>740</v>
      </c>
      <c r="AI870" s="423"/>
      <c r="AJ870" s="423"/>
      <c r="AK870" s="423"/>
      <c r="AL870" s="325" t="s">
        <v>680</v>
      </c>
      <c r="AM870" s="326"/>
      <c r="AN870" s="326"/>
      <c r="AO870" s="327"/>
      <c r="AP870" s="321" t="s">
        <v>683</v>
      </c>
      <c r="AQ870" s="321"/>
      <c r="AR870" s="321"/>
      <c r="AS870" s="321"/>
      <c r="AT870" s="321"/>
      <c r="AU870" s="321"/>
      <c r="AV870" s="321"/>
      <c r="AW870" s="321"/>
      <c r="AX870" s="321"/>
    </row>
    <row r="871" spans="1:50" ht="30" customHeight="1" x14ac:dyDescent="0.15">
      <c r="A871" s="404">
        <v>2</v>
      </c>
      <c r="B871" s="404">
        <v>1</v>
      </c>
      <c r="C871" s="418" t="s">
        <v>728</v>
      </c>
      <c r="D871" s="418"/>
      <c r="E871" s="418"/>
      <c r="F871" s="418"/>
      <c r="G871" s="418"/>
      <c r="H871" s="418"/>
      <c r="I871" s="418"/>
      <c r="J871" s="419" t="s">
        <v>680</v>
      </c>
      <c r="K871" s="420"/>
      <c r="L871" s="420"/>
      <c r="M871" s="420"/>
      <c r="N871" s="420"/>
      <c r="O871" s="420"/>
      <c r="P871" s="317" t="s">
        <v>724</v>
      </c>
      <c r="Q871" s="317"/>
      <c r="R871" s="317"/>
      <c r="S871" s="317"/>
      <c r="T871" s="317"/>
      <c r="U871" s="317"/>
      <c r="V871" s="317"/>
      <c r="W871" s="317"/>
      <c r="X871" s="317"/>
      <c r="Y871" s="318">
        <v>11</v>
      </c>
      <c r="Z871" s="319"/>
      <c r="AA871" s="319"/>
      <c r="AB871" s="320"/>
      <c r="AC871" s="328" t="s">
        <v>675</v>
      </c>
      <c r="AD871" s="328"/>
      <c r="AE871" s="328"/>
      <c r="AF871" s="328"/>
      <c r="AG871" s="328"/>
      <c r="AH871" s="422" t="s">
        <v>714</v>
      </c>
      <c r="AI871" s="423"/>
      <c r="AJ871" s="423"/>
      <c r="AK871" s="423"/>
      <c r="AL871" s="325" t="s">
        <v>741</v>
      </c>
      <c r="AM871" s="326"/>
      <c r="AN871" s="326"/>
      <c r="AO871" s="327"/>
      <c r="AP871" s="321" t="s">
        <v>742</v>
      </c>
      <c r="AQ871" s="321"/>
      <c r="AR871" s="321"/>
      <c r="AS871" s="321"/>
      <c r="AT871" s="321"/>
      <c r="AU871" s="321"/>
      <c r="AV871" s="321"/>
      <c r="AW871" s="321"/>
      <c r="AX871" s="321"/>
    </row>
    <row r="872" spans="1:50" ht="30" customHeight="1" x14ac:dyDescent="0.15">
      <c r="A872" s="404">
        <v>3</v>
      </c>
      <c r="B872" s="404">
        <v>1</v>
      </c>
      <c r="C872" s="421" t="s">
        <v>729</v>
      </c>
      <c r="D872" s="418"/>
      <c r="E872" s="418"/>
      <c r="F872" s="418"/>
      <c r="G872" s="418"/>
      <c r="H872" s="418"/>
      <c r="I872" s="418"/>
      <c r="J872" s="419" t="s">
        <v>683</v>
      </c>
      <c r="K872" s="420"/>
      <c r="L872" s="420"/>
      <c r="M872" s="420"/>
      <c r="N872" s="420"/>
      <c r="O872" s="420"/>
      <c r="P872" s="424" t="s">
        <v>724</v>
      </c>
      <c r="Q872" s="317"/>
      <c r="R872" s="317"/>
      <c r="S872" s="317"/>
      <c r="T872" s="317"/>
      <c r="U872" s="317"/>
      <c r="V872" s="317"/>
      <c r="W872" s="317"/>
      <c r="X872" s="317"/>
      <c r="Y872" s="318">
        <v>6</v>
      </c>
      <c r="Z872" s="319"/>
      <c r="AA872" s="319"/>
      <c r="AB872" s="320"/>
      <c r="AC872" s="328" t="s">
        <v>675</v>
      </c>
      <c r="AD872" s="328"/>
      <c r="AE872" s="328"/>
      <c r="AF872" s="328"/>
      <c r="AG872" s="328"/>
      <c r="AH872" s="323" t="s">
        <v>680</v>
      </c>
      <c r="AI872" s="324"/>
      <c r="AJ872" s="324"/>
      <c r="AK872" s="324"/>
      <c r="AL872" s="325" t="s">
        <v>683</v>
      </c>
      <c r="AM872" s="326"/>
      <c r="AN872" s="326"/>
      <c r="AO872" s="327"/>
      <c r="AP872" s="321" t="s">
        <v>680</v>
      </c>
      <c r="AQ872" s="321"/>
      <c r="AR872" s="321"/>
      <c r="AS872" s="321"/>
      <c r="AT872" s="321"/>
      <c r="AU872" s="321"/>
      <c r="AV872" s="321"/>
      <c r="AW872" s="321"/>
      <c r="AX872" s="321"/>
    </row>
    <row r="873" spans="1:50" ht="30" customHeight="1" x14ac:dyDescent="0.15">
      <c r="A873" s="404">
        <v>4</v>
      </c>
      <c r="B873" s="404">
        <v>1</v>
      </c>
      <c r="C873" s="421" t="s">
        <v>730</v>
      </c>
      <c r="D873" s="418"/>
      <c r="E873" s="418"/>
      <c r="F873" s="418"/>
      <c r="G873" s="418"/>
      <c r="H873" s="418"/>
      <c r="I873" s="418"/>
      <c r="J873" s="419" t="s">
        <v>680</v>
      </c>
      <c r="K873" s="420"/>
      <c r="L873" s="420"/>
      <c r="M873" s="420"/>
      <c r="N873" s="420"/>
      <c r="O873" s="420"/>
      <c r="P873" s="424" t="s">
        <v>724</v>
      </c>
      <c r="Q873" s="317"/>
      <c r="R873" s="317"/>
      <c r="S873" s="317"/>
      <c r="T873" s="317"/>
      <c r="U873" s="317"/>
      <c r="V873" s="317"/>
      <c r="W873" s="317"/>
      <c r="X873" s="317"/>
      <c r="Y873" s="318">
        <v>5</v>
      </c>
      <c r="Z873" s="319"/>
      <c r="AA873" s="319"/>
      <c r="AB873" s="320"/>
      <c r="AC873" s="328" t="s">
        <v>675</v>
      </c>
      <c r="AD873" s="328"/>
      <c r="AE873" s="328"/>
      <c r="AF873" s="328"/>
      <c r="AG873" s="328"/>
      <c r="AH873" s="323" t="s">
        <v>680</v>
      </c>
      <c r="AI873" s="324"/>
      <c r="AJ873" s="324"/>
      <c r="AK873" s="324"/>
      <c r="AL873" s="325" t="s">
        <v>741</v>
      </c>
      <c r="AM873" s="326"/>
      <c r="AN873" s="326"/>
      <c r="AO873" s="327"/>
      <c r="AP873" s="321" t="s">
        <v>680</v>
      </c>
      <c r="AQ873" s="321"/>
      <c r="AR873" s="321"/>
      <c r="AS873" s="321"/>
      <c r="AT873" s="321"/>
      <c r="AU873" s="321"/>
      <c r="AV873" s="321"/>
      <c r="AW873" s="321"/>
      <c r="AX873" s="321"/>
    </row>
    <row r="874" spans="1:50" ht="30" customHeight="1" x14ac:dyDescent="0.15">
      <c r="A874" s="404">
        <v>5</v>
      </c>
      <c r="B874" s="404">
        <v>1</v>
      </c>
      <c r="C874" s="418" t="s">
        <v>731</v>
      </c>
      <c r="D874" s="418"/>
      <c r="E874" s="418"/>
      <c r="F874" s="418"/>
      <c r="G874" s="418"/>
      <c r="H874" s="418"/>
      <c r="I874" s="418"/>
      <c r="J874" s="419" t="s">
        <v>680</v>
      </c>
      <c r="K874" s="420"/>
      <c r="L874" s="420"/>
      <c r="M874" s="420"/>
      <c r="N874" s="420"/>
      <c r="O874" s="420"/>
      <c r="P874" s="317" t="s">
        <v>724</v>
      </c>
      <c r="Q874" s="317"/>
      <c r="R874" s="317"/>
      <c r="S874" s="317"/>
      <c r="T874" s="317"/>
      <c r="U874" s="317"/>
      <c r="V874" s="317"/>
      <c r="W874" s="317"/>
      <c r="X874" s="317"/>
      <c r="Y874" s="318">
        <v>5</v>
      </c>
      <c r="Z874" s="319"/>
      <c r="AA874" s="319"/>
      <c r="AB874" s="320"/>
      <c r="AC874" s="322" t="s">
        <v>675</v>
      </c>
      <c r="AD874" s="322"/>
      <c r="AE874" s="322"/>
      <c r="AF874" s="322"/>
      <c r="AG874" s="322"/>
      <c r="AH874" s="323" t="s">
        <v>680</v>
      </c>
      <c r="AI874" s="324"/>
      <c r="AJ874" s="324"/>
      <c r="AK874" s="324"/>
      <c r="AL874" s="325" t="s">
        <v>741</v>
      </c>
      <c r="AM874" s="326"/>
      <c r="AN874" s="326"/>
      <c r="AO874" s="327"/>
      <c r="AP874" s="321" t="s">
        <v>743</v>
      </c>
      <c r="AQ874" s="321"/>
      <c r="AR874" s="321"/>
      <c r="AS874" s="321"/>
      <c r="AT874" s="321"/>
      <c r="AU874" s="321"/>
      <c r="AV874" s="321"/>
      <c r="AW874" s="321"/>
      <c r="AX874" s="321"/>
    </row>
    <row r="875" spans="1:50" ht="30" customHeight="1" x14ac:dyDescent="0.15">
      <c r="A875" s="404">
        <v>6</v>
      </c>
      <c r="B875" s="404">
        <v>1</v>
      </c>
      <c r="C875" s="418" t="s">
        <v>732</v>
      </c>
      <c r="D875" s="418"/>
      <c r="E875" s="418"/>
      <c r="F875" s="418"/>
      <c r="G875" s="418"/>
      <c r="H875" s="418"/>
      <c r="I875" s="418"/>
      <c r="J875" s="419" t="s">
        <v>737</v>
      </c>
      <c r="K875" s="420"/>
      <c r="L875" s="420"/>
      <c r="M875" s="420"/>
      <c r="N875" s="420"/>
      <c r="O875" s="420"/>
      <c r="P875" s="317" t="s">
        <v>724</v>
      </c>
      <c r="Q875" s="317"/>
      <c r="R875" s="317"/>
      <c r="S875" s="317"/>
      <c r="T875" s="317"/>
      <c r="U875" s="317"/>
      <c r="V875" s="317"/>
      <c r="W875" s="317"/>
      <c r="X875" s="317"/>
      <c r="Y875" s="318">
        <v>4</v>
      </c>
      <c r="Z875" s="319"/>
      <c r="AA875" s="319"/>
      <c r="AB875" s="320"/>
      <c r="AC875" s="322" t="s">
        <v>675</v>
      </c>
      <c r="AD875" s="322"/>
      <c r="AE875" s="322"/>
      <c r="AF875" s="322"/>
      <c r="AG875" s="322"/>
      <c r="AH875" s="323" t="s">
        <v>680</v>
      </c>
      <c r="AI875" s="324"/>
      <c r="AJ875" s="324"/>
      <c r="AK875" s="324"/>
      <c r="AL875" s="325" t="s">
        <v>680</v>
      </c>
      <c r="AM875" s="326"/>
      <c r="AN875" s="326"/>
      <c r="AO875" s="327"/>
      <c r="AP875" s="321" t="s">
        <v>718</v>
      </c>
      <c r="AQ875" s="321"/>
      <c r="AR875" s="321"/>
      <c r="AS875" s="321"/>
      <c r="AT875" s="321"/>
      <c r="AU875" s="321"/>
      <c r="AV875" s="321"/>
      <c r="AW875" s="321"/>
      <c r="AX875" s="321"/>
    </row>
    <row r="876" spans="1:50" ht="30" customHeight="1" x14ac:dyDescent="0.15">
      <c r="A876" s="404">
        <v>7</v>
      </c>
      <c r="B876" s="404">
        <v>1</v>
      </c>
      <c r="C876" s="418" t="s">
        <v>733</v>
      </c>
      <c r="D876" s="418"/>
      <c r="E876" s="418"/>
      <c r="F876" s="418"/>
      <c r="G876" s="418"/>
      <c r="H876" s="418"/>
      <c r="I876" s="418"/>
      <c r="J876" s="419" t="s">
        <v>680</v>
      </c>
      <c r="K876" s="420"/>
      <c r="L876" s="420"/>
      <c r="M876" s="420"/>
      <c r="N876" s="420"/>
      <c r="O876" s="420"/>
      <c r="P876" s="317" t="s">
        <v>724</v>
      </c>
      <c r="Q876" s="317"/>
      <c r="R876" s="317"/>
      <c r="S876" s="317"/>
      <c r="T876" s="317"/>
      <c r="U876" s="317"/>
      <c r="V876" s="317"/>
      <c r="W876" s="317"/>
      <c r="X876" s="317"/>
      <c r="Y876" s="318">
        <v>3</v>
      </c>
      <c r="Z876" s="319"/>
      <c r="AA876" s="319"/>
      <c r="AB876" s="320"/>
      <c r="AC876" s="322" t="s">
        <v>675</v>
      </c>
      <c r="AD876" s="322"/>
      <c r="AE876" s="322"/>
      <c r="AF876" s="322"/>
      <c r="AG876" s="322"/>
      <c r="AH876" s="323" t="s">
        <v>740</v>
      </c>
      <c r="AI876" s="324"/>
      <c r="AJ876" s="324"/>
      <c r="AK876" s="324"/>
      <c r="AL876" s="325" t="s">
        <v>680</v>
      </c>
      <c r="AM876" s="326"/>
      <c r="AN876" s="326"/>
      <c r="AO876" s="327"/>
      <c r="AP876" s="321" t="s">
        <v>680</v>
      </c>
      <c r="AQ876" s="321"/>
      <c r="AR876" s="321"/>
      <c r="AS876" s="321"/>
      <c r="AT876" s="321"/>
      <c r="AU876" s="321"/>
      <c r="AV876" s="321"/>
      <c r="AW876" s="321"/>
      <c r="AX876" s="321"/>
    </row>
    <row r="877" spans="1:50" ht="30" customHeight="1" x14ac:dyDescent="0.15">
      <c r="A877" s="404">
        <v>8</v>
      </c>
      <c r="B877" s="404">
        <v>1</v>
      </c>
      <c r="C877" s="418" t="s">
        <v>734</v>
      </c>
      <c r="D877" s="418"/>
      <c r="E877" s="418"/>
      <c r="F877" s="418"/>
      <c r="G877" s="418"/>
      <c r="H877" s="418"/>
      <c r="I877" s="418"/>
      <c r="J877" s="419" t="s">
        <v>738</v>
      </c>
      <c r="K877" s="420"/>
      <c r="L877" s="420"/>
      <c r="M877" s="420"/>
      <c r="N877" s="420"/>
      <c r="O877" s="420"/>
      <c r="P877" s="317" t="s">
        <v>724</v>
      </c>
      <c r="Q877" s="317"/>
      <c r="R877" s="317"/>
      <c r="S877" s="317"/>
      <c r="T877" s="317"/>
      <c r="U877" s="317"/>
      <c r="V877" s="317"/>
      <c r="W877" s="317"/>
      <c r="X877" s="317"/>
      <c r="Y877" s="318">
        <v>2</v>
      </c>
      <c r="Z877" s="319"/>
      <c r="AA877" s="319"/>
      <c r="AB877" s="320"/>
      <c r="AC877" s="322" t="s">
        <v>675</v>
      </c>
      <c r="AD877" s="322"/>
      <c r="AE877" s="322"/>
      <c r="AF877" s="322"/>
      <c r="AG877" s="322"/>
      <c r="AH877" s="323" t="s">
        <v>709</v>
      </c>
      <c r="AI877" s="324"/>
      <c r="AJ877" s="324"/>
      <c r="AK877" s="324"/>
      <c r="AL877" s="325" t="s">
        <v>680</v>
      </c>
      <c r="AM877" s="326"/>
      <c r="AN877" s="326"/>
      <c r="AO877" s="327"/>
      <c r="AP877" s="321" t="s">
        <v>683</v>
      </c>
      <c r="AQ877" s="321"/>
      <c r="AR877" s="321"/>
      <c r="AS877" s="321"/>
      <c r="AT877" s="321"/>
      <c r="AU877" s="321"/>
      <c r="AV877" s="321"/>
      <c r="AW877" s="321"/>
      <c r="AX877" s="321"/>
    </row>
    <row r="878" spans="1:50" ht="30" customHeight="1" x14ac:dyDescent="0.15">
      <c r="A878" s="404">
        <v>9</v>
      </c>
      <c r="B878" s="404">
        <v>1</v>
      </c>
      <c r="C878" s="418" t="s">
        <v>735</v>
      </c>
      <c r="D878" s="418"/>
      <c r="E878" s="418"/>
      <c r="F878" s="418"/>
      <c r="G878" s="418"/>
      <c r="H878" s="418"/>
      <c r="I878" s="418"/>
      <c r="J878" s="419" t="s">
        <v>680</v>
      </c>
      <c r="K878" s="420"/>
      <c r="L878" s="420"/>
      <c r="M878" s="420"/>
      <c r="N878" s="420"/>
      <c r="O878" s="420"/>
      <c r="P878" s="317" t="s">
        <v>724</v>
      </c>
      <c r="Q878" s="317"/>
      <c r="R878" s="317"/>
      <c r="S878" s="317"/>
      <c r="T878" s="317"/>
      <c r="U878" s="317"/>
      <c r="V878" s="317"/>
      <c r="W878" s="317"/>
      <c r="X878" s="317"/>
      <c r="Y878" s="318">
        <v>2</v>
      </c>
      <c r="Z878" s="319"/>
      <c r="AA878" s="319"/>
      <c r="AB878" s="320"/>
      <c r="AC878" s="322" t="s">
        <v>675</v>
      </c>
      <c r="AD878" s="322"/>
      <c r="AE878" s="322"/>
      <c r="AF878" s="322"/>
      <c r="AG878" s="322"/>
      <c r="AH878" s="323" t="s">
        <v>680</v>
      </c>
      <c r="AI878" s="324"/>
      <c r="AJ878" s="324"/>
      <c r="AK878" s="324"/>
      <c r="AL878" s="325" t="s">
        <v>741</v>
      </c>
      <c r="AM878" s="326"/>
      <c r="AN878" s="326"/>
      <c r="AO878" s="327"/>
      <c r="AP878" s="321" t="s">
        <v>680</v>
      </c>
      <c r="AQ878" s="321"/>
      <c r="AR878" s="321"/>
      <c r="AS878" s="321"/>
      <c r="AT878" s="321"/>
      <c r="AU878" s="321"/>
      <c r="AV878" s="321"/>
      <c r="AW878" s="321"/>
      <c r="AX878" s="321"/>
    </row>
    <row r="879" spans="1:50" ht="30" customHeight="1" x14ac:dyDescent="0.15">
      <c r="A879" s="404">
        <v>10</v>
      </c>
      <c r="B879" s="404">
        <v>1</v>
      </c>
      <c r="C879" s="418" t="s">
        <v>736</v>
      </c>
      <c r="D879" s="418"/>
      <c r="E879" s="418"/>
      <c r="F879" s="418"/>
      <c r="G879" s="418"/>
      <c r="H879" s="418"/>
      <c r="I879" s="418"/>
      <c r="J879" s="419" t="s">
        <v>739</v>
      </c>
      <c r="K879" s="420"/>
      <c r="L879" s="420"/>
      <c r="M879" s="420"/>
      <c r="N879" s="420"/>
      <c r="O879" s="420"/>
      <c r="P879" s="317" t="s">
        <v>724</v>
      </c>
      <c r="Q879" s="317"/>
      <c r="R879" s="317"/>
      <c r="S879" s="317"/>
      <c r="T879" s="317"/>
      <c r="U879" s="317"/>
      <c r="V879" s="317"/>
      <c r="W879" s="317"/>
      <c r="X879" s="317"/>
      <c r="Y879" s="318">
        <v>2</v>
      </c>
      <c r="Z879" s="319"/>
      <c r="AA879" s="319"/>
      <c r="AB879" s="320"/>
      <c r="AC879" s="322" t="s">
        <v>675</v>
      </c>
      <c r="AD879" s="322"/>
      <c r="AE879" s="322"/>
      <c r="AF879" s="322"/>
      <c r="AG879" s="322"/>
      <c r="AH879" s="323" t="s">
        <v>680</v>
      </c>
      <c r="AI879" s="324"/>
      <c r="AJ879" s="324"/>
      <c r="AK879" s="324"/>
      <c r="AL879" s="325" t="s">
        <v>680</v>
      </c>
      <c r="AM879" s="326"/>
      <c r="AN879" s="326"/>
      <c r="AO879" s="327"/>
      <c r="AP879" s="321" t="s">
        <v>680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482</v>
      </c>
      <c r="AI902" s="346"/>
      <c r="AJ902" s="346"/>
      <c r="AK902" s="346"/>
      <c r="AL902" s="346" t="s">
        <v>21</v>
      </c>
      <c r="AM902" s="346"/>
      <c r="AN902" s="346"/>
      <c r="AO902" s="426"/>
      <c r="AP902" s="427" t="s">
        <v>418</v>
      </c>
      <c r="AQ902" s="427"/>
      <c r="AR902" s="427"/>
      <c r="AS902" s="427"/>
      <c r="AT902" s="427"/>
      <c r="AU902" s="427"/>
      <c r="AV902" s="427"/>
      <c r="AW902" s="427"/>
      <c r="AX902" s="427"/>
    </row>
    <row r="903" spans="1:50" ht="30" customHeight="1" x14ac:dyDescent="0.15">
      <c r="A903" s="404">
        <v>1</v>
      </c>
      <c r="B903" s="404">
        <v>1</v>
      </c>
      <c r="C903" s="418" t="s">
        <v>744</v>
      </c>
      <c r="D903" s="418"/>
      <c r="E903" s="418"/>
      <c r="F903" s="418"/>
      <c r="G903" s="418"/>
      <c r="H903" s="418"/>
      <c r="I903" s="418"/>
      <c r="J903" s="419" t="s">
        <v>568</v>
      </c>
      <c r="K903" s="420"/>
      <c r="L903" s="420"/>
      <c r="M903" s="420"/>
      <c r="N903" s="420"/>
      <c r="O903" s="420"/>
      <c r="P903" s="317" t="s">
        <v>726</v>
      </c>
      <c r="Q903" s="317"/>
      <c r="R903" s="317"/>
      <c r="S903" s="317"/>
      <c r="T903" s="317"/>
      <c r="U903" s="317"/>
      <c r="V903" s="317"/>
      <c r="W903" s="317"/>
      <c r="X903" s="317"/>
      <c r="Y903" s="318">
        <v>80</v>
      </c>
      <c r="Z903" s="319"/>
      <c r="AA903" s="319"/>
      <c r="AB903" s="320"/>
      <c r="AC903" s="328" t="s">
        <v>675</v>
      </c>
      <c r="AD903" s="425"/>
      <c r="AE903" s="425"/>
      <c r="AF903" s="425"/>
      <c r="AG903" s="425"/>
      <c r="AH903" s="422" t="s">
        <v>683</v>
      </c>
      <c r="AI903" s="423"/>
      <c r="AJ903" s="423"/>
      <c r="AK903" s="423"/>
      <c r="AL903" s="325" t="s">
        <v>680</v>
      </c>
      <c r="AM903" s="326"/>
      <c r="AN903" s="326"/>
      <c r="AO903" s="327"/>
      <c r="AP903" s="321" t="s">
        <v>720</v>
      </c>
      <c r="AQ903" s="321"/>
      <c r="AR903" s="321"/>
      <c r="AS903" s="321"/>
      <c r="AT903" s="321"/>
      <c r="AU903" s="321"/>
      <c r="AV903" s="321"/>
      <c r="AW903" s="321"/>
      <c r="AX903" s="321"/>
    </row>
    <row r="904" spans="1:50" ht="30" customHeight="1" x14ac:dyDescent="0.15">
      <c r="A904" s="404">
        <v>2</v>
      </c>
      <c r="B904" s="404">
        <v>1</v>
      </c>
      <c r="C904" s="421" t="s">
        <v>745</v>
      </c>
      <c r="D904" s="418"/>
      <c r="E904" s="418"/>
      <c r="F904" s="418"/>
      <c r="G904" s="418"/>
      <c r="H904" s="418"/>
      <c r="I904" s="418"/>
      <c r="J904" s="419">
        <v>8010401024011</v>
      </c>
      <c r="K904" s="420"/>
      <c r="L904" s="420"/>
      <c r="M904" s="420"/>
      <c r="N904" s="420"/>
      <c r="O904" s="420"/>
      <c r="P904" s="317" t="s">
        <v>746</v>
      </c>
      <c r="Q904" s="317"/>
      <c r="R904" s="317"/>
      <c r="S904" s="317"/>
      <c r="T904" s="317"/>
      <c r="U904" s="317"/>
      <c r="V904" s="317"/>
      <c r="W904" s="317"/>
      <c r="X904" s="317"/>
      <c r="Y904" s="318">
        <v>47</v>
      </c>
      <c r="Z904" s="319"/>
      <c r="AA904" s="319"/>
      <c r="AB904" s="320"/>
      <c r="AC904" s="328" t="s">
        <v>675</v>
      </c>
      <c r="AD904" s="328"/>
      <c r="AE904" s="328"/>
      <c r="AF904" s="328"/>
      <c r="AG904" s="328"/>
      <c r="AH904" s="422" t="s">
        <v>683</v>
      </c>
      <c r="AI904" s="423"/>
      <c r="AJ904" s="423"/>
      <c r="AK904" s="423"/>
      <c r="AL904" s="325" t="s">
        <v>747</v>
      </c>
      <c r="AM904" s="326"/>
      <c r="AN904" s="326"/>
      <c r="AO904" s="327"/>
      <c r="AP904" s="321" t="s">
        <v>748</v>
      </c>
      <c r="AQ904" s="321"/>
      <c r="AR904" s="321"/>
      <c r="AS904" s="321"/>
      <c r="AT904" s="321"/>
      <c r="AU904" s="321"/>
      <c r="AV904" s="321"/>
      <c r="AW904" s="321"/>
      <c r="AX904" s="321"/>
    </row>
    <row r="905" spans="1:50" ht="30" hidden="1" customHeight="1" x14ac:dyDescent="0.15">
      <c r="A905" s="404">
        <v>3</v>
      </c>
      <c r="B905" s="404">
        <v>1</v>
      </c>
      <c r="C905" s="421"/>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1"/>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482</v>
      </c>
      <c r="AI935" s="346"/>
      <c r="AJ935" s="346"/>
      <c r="AK935" s="346"/>
      <c r="AL935" s="346" t="s">
        <v>21</v>
      </c>
      <c r="AM935" s="346"/>
      <c r="AN935" s="346"/>
      <c r="AO935" s="426"/>
      <c r="AP935" s="427" t="s">
        <v>418</v>
      </c>
      <c r="AQ935" s="427"/>
      <c r="AR935" s="427"/>
      <c r="AS935" s="427"/>
      <c r="AT935" s="427"/>
      <c r="AU935" s="427"/>
      <c r="AV935" s="427"/>
      <c r="AW935" s="427"/>
      <c r="AX935" s="427"/>
    </row>
    <row r="936" spans="1:50" ht="68.25" customHeight="1" x14ac:dyDescent="0.15">
      <c r="A936" s="404">
        <v>1</v>
      </c>
      <c r="B936" s="404">
        <v>1</v>
      </c>
      <c r="C936" s="418" t="s">
        <v>765</v>
      </c>
      <c r="D936" s="418"/>
      <c r="E936" s="418"/>
      <c r="F936" s="418"/>
      <c r="G936" s="418"/>
      <c r="H936" s="418"/>
      <c r="I936" s="418"/>
      <c r="J936" s="419">
        <v>7010005013337</v>
      </c>
      <c r="K936" s="420"/>
      <c r="L936" s="420"/>
      <c r="M936" s="420"/>
      <c r="N936" s="420"/>
      <c r="O936" s="420"/>
      <c r="P936" s="317" t="s">
        <v>766</v>
      </c>
      <c r="Q936" s="317"/>
      <c r="R936" s="317"/>
      <c r="S936" s="317"/>
      <c r="T936" s="317"/>
      <c r="U936" s="317"/>
      <c r="V936" s="317"/>
      <c r="W936" s="317"/>
      <c r="X936" s="317"/>
      <c r="Y936" s="318">
        <v>366</v>
      </c>
      <c r="Z936" s="319"/>
      <c r="AA936" s="319"/>
      <c r="AB936" s="320"/>
      <c r="AC936" s="328" t="s">
        <v>675</v>
      </c>
      <c r="AD936" s="425"/>
      <c r="AE936" s="425"/>
      <c r="AF936" s="425"/>
      <c r="AG936" s="425"/>
      <c r="AH936" s="422" t="s">
        <v>767</v>
      </c>
      <c r="AI936" s="423"/>
      <c r="AJ936" s="423"/>
      <c r="AK936" s="423"/>
      <c r="AL936" s="325" t="s">
        <v>767</v>
      </c>
      <c r="AM936" s="326"/>
      <c r="AN936" s="326"/>
      <c r="AO936" s="327"/>
      <c r="AP936" s="321" t="s">
        <v>757</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1"/>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1"/>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482</v>
      </c>
      <c r="AI968" s="346"/>
      <c r="AJ968" s="346"/>
      <c r="AK968" s="346"/>
      <c r="AL968" s="346" t="s">
        <v>21</v>
      </c>
      <c r="AM968" s="346"/>
      <c r="AN968" s="346"/>
      <c r="AO968" s="426"/>
      <c r="AP968" s="427" t="s">
        <v>418</v>
      </c>
      <c r="AQ968" s="427"/>
      <c r="AR968" s="427"/>
      <c r="AS968" s="427"/>
      <c r="AT968" s="427"/>
      <c r="AU968" s="427"/>
      <c r="AV968" s="427"/>
      <c r="AW968" s="427"/>
      <c r="AX968" s="427"/>
    </row>
    <row r="969" spans="1:50" ht="50.25" customHeight="1" x14ac:dyDescent="0.15">
      <c r="A969" s="404">
        <v>1</v>
      </c>
      <c r="B969" s="404">
        <v>1</v>
      </c>
      <c r="C969" s="421" t="s">
        <v>769</v>
      </c>
      <c r="D969" s="418"/>
      <c r="E969" s="418"/>
      <c r="F969" s="418"/>
      <c r="G969" s="418"/>
      <c r="H969" s="418"/>
      <c r="I969" s="418"/>
      <c r="J969" s="419">
        <v>3010405002439</v>
      </c>
      <c r="K969" s="420"/>
      <c r="L969" s="420"/>
      <c r="M969" s="420"/>
      <c r="N969" s="420"/>
      <c r="O969" s="420"/>
      <c r="P969" s="424" t="s">
        <v>768</v>
      </c>
      <c r="Q969" s="317"/>
      <c r="R969" s="317"/>
      <c r="S969" s="317"/>
      <c r="T969" s="317"/>
      <c r="U969" s="317"/>
      <c r="V969" s="317"/>
      <c r="W969" s="317"/>
      <c r="X969" s="317"/>
      <c r="Y969" s="318">
        <v>80</v>
      </c>
      <c r="Z969" s="319"/>
      <c r="AA969" s="319"/>
      <c r="AB969" s="320"/>
      <c r="AC969" s="328" t="s">
        <v>675</v>
      </c>
      <c r="AD969" s="425"/>
      <c r="AE969" s="425"/>
      <c r="AF969" s="425"/>
      <c r="AG969" s="425"/>
      <c r="AH969" s="422" t="s">
        <v>770</v>
      </c>
      <c r="AI969" s="423"/>
      <c r="AJ969" s="423"/>
      <c r="AK969" s="423"/>
      <c r="AL969" s="325" t="s">
        <v>771</v>
      </c>
      <c r="AM969" s="326"/>
      <c r="AN969" s="326"/>
      <c r="AO969" s="327"/>
      <c r="AP969" s="321" t="s">
        <v>772</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1"/>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1"/>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482</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111.75" customHeight="1" x14ac:dyDescent="0.15">
      <c r="A1002" s="404">
        <v>1</v>
      </c>
      <c r="B1002" s="404">
        <v>1</v>
      </c>
      <c r="C1002" s="421" t="s">
        <v>664</v>
      </c>
      <c r="D1002" s="418"/>
      <c r="E1002" s="418"/>
      <c r="F1002" s="418"/>
      <c r="G1002" s="418"/>
      <c r="H1002" s="418"/>
      <c r="I1002" s="418"/>
      <c r="J1002" s="419">
        <v>2010005018852</v>
      </c>
      <c r="K1002" s="420"/>
      <c r="L1002" s="420"/>
      <c r="M1002" s="420"/>
      <c r="N1002" s="420"/>
      <c r="O1002" s="420"/>
      <c r="P1002" s="424" t="s">
        <v>687</v>
      </c>
      <c r="Q1002" s="317"/>
      <c r="R1002" s="317"/>
      <c r="S1002" s="317"/>
      <c r="T1002" s="317"/>
      <c r="U1002" s="317"/>
      <c r="V1002" s="317"/>
      <c r="W1002" s="317"/>
      <c r="X1002" s="317"/>
      <c r="Y1002" s="318">
        <v>7226</v>
      </c>
      <c r="Z1002" s="319"/>
      <c r="AA1002" s="319"/>
      <c r="AB1002" s="320"/>
      <c r="AC1002" s="328" t="s">
        <v>675</v>
      </c>
      <c r="AD1002" s="425"/>
      <c r="AE1002" s="425"/>
      <c r="AF1002" s="425"/>
      <c r="AG1002" s="425"/>
      <c r="AH1002" s="422" t="s">
        <v>680</v>
      </c>
      <c r="AI1002" s="423"/>
      <c r="AJ1002" s="423"/>
      <c r="AK1002" s="423"/>
      <c r="AL1002" s="325" t="s">
        <v>688</v>
      </c>
      <c r="AM1002" s="326"/>
      <c r="AN1002" s="326"/>
      <c r="AO1002" s="327"/>
      <c r="AP1002" s="321" t="s">
        <v>685</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1"/>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1"/>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482</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6.75" customHeight="1" x14ac:dyDescent="0.15">
      <c r="A1035" s="404">
        <v>1</v>
      </c>
      <c r="B1035" s="404">
        <v>1</v>
      </c>
      <c r="C1035" s="421" t="s">
        <v>689</v>
      </c>
      <c r="D1035" s="418"/>
      <c r="E1035" s="418"/>
      <c r="F1035" s="418"/>
      <c r="G1035" s="418"/>
      <c r="H1035" s="418"/>
      <c r="I1035" s="418"/>
      <c r="J1035" s="419">
        <v>4000020138584</v>
      </c>
      <c r="K1035" s="420"/>
      <c r="L1035" s="420"/>
      <c r="M1035" s="420"/>
      <c r="N1035" s="420"/>
      <c r="O1035" s="420"/>
      <c r="P1035" s="317" t="s">
        <v>676</v>
      </c>
      <c r="Q1035" s="317"/>
      <c r="R1035" s="317"/>
      <c r="S1035" s="317"/>
      <c r="T1035" s="317"/>
      <c r="U1035" s="317"/>
      <c r="V1035" s="317"/>
      <c r="W1035" s="317"/>
      <c r="X1035" s="317"/>
      <c r="Y1035" s="318">
        <v>167</v>
      </c>
      <c r="Z1035" s="319"/>
      <c r="AA1035" s="319"/>
      <c r="AB1035" s="320"/>
      <c r="AC1035" s="328" t="s">
        <v>702</v>
      </c>
      <c r="AD1035" s="425"/>
      <c r="AE1035" s="425"/>
      <c r="AF1035" s="425"/>
      <c r="AG1035" s="425"/>
      <c r="AH1035" s="422" t="s">
        <v>683</v>
      </c>
      <c r="AI1035" s="423"/>
      <c r="AJ1035" s="423"/>
      <c r="AK1035" s="423"/>
      <c r="AL1035" s="325" t="s">
        <v>706</v>
      </c>
      <c r="AM1035" s="326"/>
      <c r="AN1035" s="326"/>
      <c r="AO1035" s="327"/>
      <c r="AP1035" s="321" t="s">
        <v>683</v>
      </c>
      <c r="AQ1035" s="321"/>
      <c r="AR1035" s="321"/>
      <c r="AS1035" s="321"/>
      <c r="AT1035" s="321"/>
      <c r="AU1035" s="321"/>
      <c r="AV1035" s="321"/>
      <c r="AW1035" s="321"/>
      <c r="AX1035" s="321"/>
    </row>
    <row r="1036" spans="1:50" ht="36.75" customHeight="1" x14ac:dyDescent="0.15">
      <c r="A1036" s="404">
        <v>2</v>
      </c>
      <c r="B1036" s="404">
        <v>1</v>
      </c>
      <c r="C1036" s="421" t="s">
        <v>690</v>
      </c>
      <c r="D1036" s="418"/>
      <c r="E1036" s="418"/>
      <c r="F1036" s="418"/>
      <c r="G1036" s="418"/>
      <c r="H1036" s="418"/>
      <c r="I1036" s="418"/>
      <c r="J1036" s="419">
        <v>9000020458457</v>
      </c>
      <c r="K1036" s="420"/>
      <c r="L1036" s="420"/>
      <c r="M1036" s="420"/>
      <c r="N1036" s="420"/>
      <c r="O1036" s="420"/>
      <c r="P1036" s="424" t="s">
        <v>678</v>
      </c>
      <c r="Q1036" s="317"/>
      <c r="R1036" s="317"/>
      <c r="S1036" s="317"/>
      <c r="T1036" s="317"/>
      <c r="U1036" s="317"/>
      <c r="V1036" s="317"/>
      <c r="W1036" s="317"/>
      <c r="X1036" s="317"/>
      <c r="Y1036" s="318">
        <v>69</v>
      </c>
      <c r="Z1036" s="319"/>
      <c r="AA1036" s="319"/>
      <c r="AB1036" s="320"/>
      <c r="AC1036" s="328" t="s">
        <v>703</v>
      </c>
      <c r="AD1036" s="328"/>
      <c r="AE1036" s="328"/>
      <c r="AF1036" s="328"/>
      <c r="AG1036" s="328"/>
      <c r="AH1036" s="422" t="s">
        <v>680</v>
      </c>
      <c r="AI1036" s="423"/>
      <c r="AJ1036" s="423"/>
      <c r="AK1036" s="423"/>
      <c r="AL1036" s="325" t="s">
        <v>707</v>
      </c>
      <c r="AM1036" s="326"/>
      <c r="AN1036" s="326"/>
      <c r="AO1036" s="327"/>
      <c r="AP1036" s="321" t="s">
        <v>680</v>
      </c>
      <c r="AQ1036" s="321"/>
      <c r="AR1036" s="321"/>
      <c r="AS1036" s="321"/>
      <c r="AT1036" s="321"/>
      <c r="AU1036" s="321"/>
      <c r="AV1036" s="321"/>
      <c r="AW1036" s="321"/>
      <c r="AX1036" s="321"/>
    </row>
    <row r="1037" spans="1:50" ht="36.75" customHeight="1" x14ac:dyDescent="0.15">
      <c r="A1037" s="404">
        <v>3</v>
      </c>
      <c r="B1037" s="404">
        <v>1</v>
      </c>
      <c r="C1037" s="421" t="s">
        <v>691</v>
      </c>
      <c r="D1037" s="418"/>
      <c r="E1037" s="418"/>
      <c r="F1037" s="418"/>
      <c r="G1037" s="418"/>
      <c r="H1037" s="418"/>
      <c r="I1037" s="418"/>
      <c r="J1037" s="419">
        <v>5000020018678</v>
      </c>
      <c r="K1037" s="420"/>
      <c r="L1037" s="420"/>
      <c r="M1037" s="420"/>
      <c r="N1037" s="420"/>
      <c r="O1037" s="420"/>
      <c r="P1037" s="424" t="s">
        <v>678</v>
      </c>
      <c r="Q1037" s="317"/>
      <c r="R1037" s="317"/>
      <c r="S1037" s="317"/>
      <c r="T1037" s="317"/>
      <c r="U1037" s="317"/>
      <c r="V1037" s="317"/>
      <c r="W1037" s="317"/>
      <c r="X1037" s="317"/>
      <c r="Y1037" s="318">
        <v>65</v>
      </c>
      <c r="Z1037" s="319"/>
      <c r="AA1037" s="319"/>
      <c r="AB1037" s="320"/>
      <c r="AC1037" s="328" t="s">
        <v>702</v>
      </c>
      <c r="AD1037" s="328"/>
      <c r="AE1037" s="328"/>
      <c r="AF1037" s="328"/>
      <c r="AG1037" s="328"/>
      <c r="AH1037" s="323" t="s">
        <v>680</v>
      </c>
      <c r="AI1037" s="324"/>
      <c r="AJ1037" s="324"/>
      <c r="AK1037" s="324"/>
      <c r="AL1037" s="325" t="s">
        <v>706</v>
      </c>
      <c r="AM1037" s="326"/>
      <c r="AN1037" s="326"/>
      <c r="AO1037" s="327"/>
      <c r="AP1037" s="321" t="s">
        <v>680</v>
      </c>
      <c r="AQ1037" s="321"/>
      <c r="AR1037" s="321"/>
      <c r="AS1037" s="321"/>
      <c r="AT1037" s="321"/>
      <c r="AU1037" s="321"/>
      <c r="AV1037" s="321"/>
      <c r="AW1037" s="321"/>
      <c r="AX1037" s="321"/>
    </row>
    <row r="1038" spans="1:50" ht="36.75" customHeight="1" x14ac:dyDescent="0.15">
      <c r="A1038" s="404">
        <v>4</v>
      </c>
      <c r="B1038" s="404">
        <v>1</v>
      </c>
      <c r="C1038" s="421" t="s">
        <v>692</v>
      </c>
      <c r="D1038" s="418"/>
      <c r="E1038" s="418"/>
      <c r="F1038" s="418"/>
      <c r="G1038" s="418"/>
      <c r="H1038" s="418"/>
      <c r="I1038" s="418"/>
      <c r="J1038" s="419">
        <v>8000020239305</v>
      </c>
      <c r="K1038" s="420"/>
      <c r="L1038" s="420"/>
      <c r="M1038" s="420"/>
      <c r="N1038" s="420"/>
      <c r="O1038" s="420"/>
      <c r="P1038" s="424" t="s">
        <v>678</v>
      </c>
      <c r="Q1038" s="317"/>
      <c r="R1038" s="317"/>
      <c r="S1038" s="317"/>
      <c r="T1038" s="317"/>
      <c r="U1038" s="317"/>
      <c r="V1038" s="317"/>
      <c r="W1038" s="317"/>
      <c r="X1038" s="317"/>
      <c r="Y1038" s="318">
        <v>63</v>
      </c>
      <c r="Z1038" s="319"/>
      <c r="AA1038" s="319"/>
      <c r="AB1038" s="320"/>
      <c r="AC1038" s="328" t="s">
        <v>702</v>
      </c>
      <c r="AD1038" s="328"/>
      <c r="AE1038" s="328"/>
      <c r="AF1038" s="328"/>
      <c r="AG1038" s="328"/>
      <c r="AH1038" s="323" t="s">
        <v>705</v>
      </c>
      <c r="AI1038" s="324"/>
      <c r="AJ1038" s="324"/>
      <c r="AK1038" s="324"/>
      <c r="AL1038" s="325" t="s">
        <v>680</v>
      </c>
      <c r="AM1038" s="326"/>
      <c r="AN1038" s="326"/>
      <c r="AO1038" s="327"/>
      <c r="AP1038" s="321" t="s">
        <v>680</v>
      </c>
      <c r="AQ1038" s="321"/>
      <c r="AR1038" s="321"/>
      <c r="AS1038" s="321"/>
      <c r="AT1038" s="321"/>
      <c r="AU1038" s="321"/>
      <c r="AV1038" s="321"/>
      <c r="AW1038" s="321"/>
      <c r="AX1038" s="321"/>
    </row>
    <row r="1039" spans="1:50" ht="36.75" customHeight="1" x14ac:dyDescent="0.15">
      <c r="A1039" s="404">
        <v>5</v>
      </c>
      <c r="B1039" s="404">
        <v>1</v>
      </c>
      <c r="C1039" s="421" t="s">
        <v>693</v>
      </c>
      <c r="D1039" s="418"/>
      <c r="E1039" s="418"/>
      <c r="F1039" s="418"/>
      <c r="G1039" s="418"/>
      <c r="H1039" s="418"/>
      <c r="I1039" s="418"/>
      <c r="J1039" s="419">
        <v>8000020148415</v>
      </c>
      <c r="K1039" s="420"/>
      <c r="L1039" s="420"/>
      <c r="M1039" s="420"/>
      <c r="N1039" s="420"/>
      <c r="O1039" s="420"/>
      <c r="P1039" s="424" t="s">
        <v>678</v>
      </c>
      <c r="Q1039" s="317"/>
      <c r="R1039" s="317"/>
      <c r="S1039" s="317"/>
      <c r="T1039" s="317"/>
      <c r="U1039" s="317"/>
      <c r="V1039" s="317"/>
      <c r="W1039" s="317"/>
      <c r="X1039" s="317"/>
      <c r="Y1039" s="318">
        <v>49</v>
      </c>
      <c r="Z1039" s="319"/>
      <c r="AA1039" s="319"/>
      <c r="AB1039" s="320"/>
      <c r="AC1039" s="322" t="s">
        <v>702</v>
      </c>
      <c r="AD1039" s="322"/>
      <c r="AE1039" s="322"/>
      <c r="AF1039" s="322"/>
      <c r="AG1039" s="322"/>
      <c r="AH1039" s="323" t="s">
        <v>706</v>
      </c>
      <c r="AI1039" s="324"/>
      <c r="AJ1039" s="324"/>
      <c r="AK1039" s="324"/>
      <c r="AL1039" s="325" t="s">
        <v>706</v>
      </c>
      <c r="AM1039" s="326"/>
      <c r="AN1039" s="326"/>
      <c r="AO1039" s="327"/>
      <c r="AP1039" s="321" t="s">
        <v>705</v>
      </c>
      <c r="AQ1039" s="321"/>
      <c r="AR1039" s="321"/>
      <c r="AS1039" s="321"/>
      <c r="AT1039" s="321"/>
      <c r="AU1039" s="321"/>
      <c r="AV1039" s="321"/>
      <c r="AW1039" s="321"/>
      <c r="AX1039" s="321"/>
    </row>
    <row r="1040" spans="1:50" ht="36.75" customHeight="1" x14ac:dyDescent="0.15">
      <c r="A1040" s="404">
        <v>6</v>
      </c>
      <c r="B1040" s="404">
        <v>1</v>
      </c>
      <c r="C1040" s="421" t="s">
        <v>694</v>
      </c>
      <c r="D1040" s="418"/>
      <c r="E1040" s="418"/>
      <c r="F1040" s="418"/>
      <c r="G1040" s="418"/>
      <c r="H1040" s="418"/>
      <c r="I1040" s="418"/>
      <c r="J1040" s="419">
        <v>6000020409561</v>
      </c>
      <c r="K1040" s="420"/>
      <c r="L1040" s="420"/>
      <c r="M1040" s="420"/>
      <c r="N1040" s="420"/>
      <c r="O1040" s="420"/>
      <c r="P1040" s="424" t="s">
        <v>678</v>
      </c>
      <c r="Q1040" s="317"/>
      <c r="R1040" s="317"/>
      <c r="S1040" s="317"/>
      <c r="T1040" s="317"/>
      <c r="U1040" s="317"/>
      <c r="V1040" s="317"/>
      <c r="W1040" s="317"/>
      <c r="X1040" s="317"/>
      <c r="Y1040" s="318">
        <v>48</v>
      </c>
      <c r="Z1040" s="319"/>
      <c r="AA1040" s="319"/>
      <c r="AB1040" s="320"/>
      <c r="AC1040" s="322" t="s">
        <v>703</v>
      </c>
      <c r="AD1040" s="322"/>
      <c r="AE1040" s="322"/>
      <c r="AF1040" s="322"/>
      <c r="AG1040" s="322"/>
      <c r="AH1040" s="323" t="s">
        <v>706</v>
      </c>
      <c r="AI1040" s="324"/>
      <c r="AJ1040" s="324"/>
      <c r="AK1040" s="324"/>
      <c r="AL1040" s="325" t="s">
        <v>680</v>
      </c>
      <c r="AM1040" s="326"/>
      <c r="AN1040" s="326"/>
      <c r="AO1040" s="327"/>
      <c r="AP1040" s="321" t="s">
        <v>705</v>
      </c>
      <c r="AQ1040" s="321"/>
      <c r="AR1040" s="321"/>
      <c r="AS1040" s="321"/>
      <c r="AT1040" s="321"/>
      <c r="AU1040" s="321"/>
      <c r="AV1040" s="321"/>
      <c r="AW1040" s="321"/>
      <c r="AX1040" s="321"/>
    </row>
    <row r="1041" spans="1:50" ht="36.75" customHeight="1" x14ac:dyDescent="0.15">
      <c r="A1041" s="404">
        <v>7</v>
      </c>
      <c r="B1041" s="404">
        <v>1</v>
      </c>
      <c r="C1041" s="421" t="s">
        <v>695</v>
      </c>
      <c r="D1041" s="418"/>
      <c r="E1041" s="418"/>
      <c r="F1041" s="418"/>
      <c r="G1041" s="418"/>
      <c r="H1041" s="418"/>
      <c r="I1041" s="418"/>
      <c r="J1041" s="419">
        <v>3000020278670</v>
      </c>
      <c r="K1041" s="420"/>
      <c r="L1041" s="420"/>
      <c r="M1041" s="420"/>
      <c r="N1041" s="420"/>
      <c r="O1041" s="420"/>
      <c r="P1041" s="424" t="s">
        <v>678</v>
      </c>
      <c r="Q1041" s="317"/>
      <c r="R1041" s="317"/>
      <c r="S1041" s="317"/>
      <c r="T1041" s="317"/>
      <c r="U1041" s="317"/>
      <c r="V1041" s="317"/>
      <c r="W1041" s="317"/>
      <c r="X1041" s="317"/>
      <c r="Y1041" s="318">
        <v>48</v>
      </c>
      <c r="Z1041" s="319"/>
      <c r="AA1041" s="319"/>
      <c r="AB1041" s="320"/>
      <c r="AC1041" s="322" t="s">
        <v>703</v>
      </c>
      <c r="AD1041" s="322"/>
      <c r="AE1041" s="322"/>
      <c r="AF1041" s="322"/>
      <c r="AG1041" s="322"/>
      <c r="AH1041" s="323" t="s">
        <v>683</v>
      </c>
      <c r="AI1041" s="324"/>
      <c r="AJ1041" s="324"/>
      <c r="AK1041" s="324"/>
      <c r="AL1041" s="325" t="s">
        <v>685</v>
      </c>
      <c r="AM1041" s="326"/>
      <c r="AN1041" s="326"/>
      <c r="AO1041" s="327"/>
      <c r="AP1041" s="321" t="s">
        <v>680</v>
      </c>
      <c r="AQ1041" s="321"/>
      <c r="AR1041" s="321"/>
      <c r="AS1041" s="321"/>
      <c r="AT1041" s="321"/>
      <c r="AU1041" s="321"/>
      <c r="AV1041" s="321"/>
      <c r="AW1041" s="321"/>
      <c r="AX1041" s="321"/>
    </row>
    <row r="1042" spans="1:50" ht="36.75" customHeight="1" x14ac:dyDescent="0.15">
      <c r="A1042" s="404">
        <v>8</v>
      </c>
      <c r="B1042" s="404">
        <v>1</v>
      </c>
      <c r="C1042" s="421" t="s">
        <v>696</v>
      </c>
      <c r="D1042" s="418"/>
      <c r="E1042" s="418"/>
      <c r="F1042" s="418"/>
      <c r="G1042" s="418"/>
      <c r="H1042" s="418"/>
      <c r="I1042" s="418"/>
      <c r="J1042" s="419">
        <v>7000020268585</v>
      </c>
      <c r="K1042" s="420"/>
      <c r="L1042" s="420"/>
      <c r="M1042" s="420"/>
      <c r="N1042" s="420"/>
      <c r="O1042" s="420"/>
      <c r="P1042" s="424" t="s">
        <v>699</v>
      </c>
      <c r="Q1042" s="317"/>
      <c r="R1042" s="317"/>
      <c r="S1042" s="317"/>
      <c r="T1042" s="317"/>
      <c r="U1042" s="317"/>
      <c r="V1042" s="317"/>
      <c r="W1042" s="317"/>
      <c r="X1042" s="317"/>
      <c r="Y1042" s="318">
        <v>39</v>
      </c>
      <c r="Z1042" s="319"/>
      <c r="AA1042" s="319"/>
      <c r="AB1042" s="320"/>
      <c r="AC1042" s="322" t="s">
        <v>704</v>
      </c>
      <c r="AD1042" s="322"/>
      <c r="AE1042" s="322"/>
      <c r="AF1042" s="322"/>
      <c r="AG1042" s="322"/>
      <c r="AH1042" s="323" t="s">
        <v>680</v>
      </c>
      <c r="AI1042" s="324"/>
      <c r="AJ1042" s="324"/>
      <c r="AK1042" s="324"/>
      <c r="AL1042" s="325" t="s">
        <v>680</v>
      </c>
      <c r="AM1042" s="326"/>
      <c r="AN1042" s="326"/>
      <c r="AO1042" s="327"/>
      <c r="AP1042" s="321" t="s">
        <v>680</v>
      </c>
      <c r="AQ1042" s="321"/>
      <c r="AR1042" s="321"/>
      <c r="AS1042" s="321"/>
      <c r="AT1042" s="321"/>
      <c r="AU1042" s="321"/>
      <c r="AV1042" s="321"/>
      <c r="AW1042" s="321"/>
      <c r="AX1042" s="321"/>
    </row>
    <row r="1043" spans="1:50" ht="36.75" customHeight="1" x14ac:dyDescent="0.15">
      <c r="A1043" s="404">
        <v>9</v>
      </c>
      <c r="B1043" s="404">
        <v>1</v>
      </c>
      <c r="C1043" s="421" t="s">
        <v>697</v>
      </c>
      <c r="D1043" s="418"/>
      <c r="E1043" s="418"/>
      <c r="F1043" s="418"/>
      <c r="G1043" s="418"/>
      <c r="H1043" s="418"/>
      <c r="I1043" s="418"/>
      <c r="J1043" s="419">
        <v>7000020258776</v>
      </c>
      <c r="K1043" s="420"/>
      <c r="L1043" s="420"/>
      <c r="M1043" s="420"/>
      <c r="N1043" s="420"/>
      <c r="O1043" s="420"/>
      <c r="P1043" s="424" t="s">
        <v>700</v>
      </c>
      <c r="Q1043" s="317"/>
      <c r="R1043" s="317"/>
      <c r="S1043" s="317"/>
      <c r="T1043" s="317"/>
      <c r="U1043" s="317"/>
      <c r="V1043" s="317"/>
      <c r="W1043" s="317"/>
      <c r="X1043" s="317"/>
      <c r="Y1043" s="318">
        <v>36</v>
      </c>
      <c r="Z1043" s="319"/>
      <c r="AA1043" s="319"/>
      <c r="AB1043" s="320"/>
      <c r="AC1043" s="322" t="s">
        <v>703</v>
      </c>
      <c r="AD1043" s="322"/>
      <c r="AE1043" s="322"/>
      <c r="AF1043" s="322"/>
      <c r="AG1043" s="322"/>
      <c r="AH1043" s="323" t="s">
        <v>683</v>
      </c>
      <c r="AI1043" s="324"/>
      <c r="AJ1043" s="324"/>
      <c r="AK1043" s="324"/>
      <c r="AL1043" s="325" t="s">
        <v>680</v>
      </c>
      <c r="AM1043" s="326"/>
      <c r="AN1043" s="326"/>
      <c r="AO1043" s="327"/>
      <c r="AP1043" s="321" t="s">
        <v>680</v>
      </c>
      <c r="AQ1043" s="321"/>
      <c r="AR1043" s="321"/>
      <c r="AS1043" s="321"/>
      <c r="AT1043" s="321"/>
      <c r="AU1043" s="321"/>
      <c r="AV1043" s="321"/>
      <c r="AW1043" s="321"/>
      <c r="AX1043" s="321"/>
    </row>
    <row r="1044" spans="1:50" ht="36.75" customHeight="1" x14ac:dyDescent="0.15">
      <c r="A1044" s="404">
        <v>10</v>
      </c>
      <c r="B1044" s="404">
        <v>1</v>
      </c>
      <c r="C1044" s="421" t="s">
        <v>698</v>
      </c>
      <c r="D1044" s="418"/>
      <c r="E1044" s="418"/>
      <c r="F1044" s="418"/>
      <c r="G1044" s="418"/>
      <c r="H1044" s="418"/>
      <c r="I1044" s="418"/>
      <c r="J1044" s="419">
        <v>8000020349178</v>
      </c>
      <c r="K1044" s="420"/>
      <c r="L1044" s="420"/>
      <c r="M1044" s="420"/>
      <c r="N1044" s="420"/>
      <c r="O1044" s="420"/>
      <c r="P1044" s="424" t="s">
        <v>701</v>
      </c>
      <c r="Q1044" s="317"/>
      <c r="R1044" s="317"/>
      <c r="S1044" s="317"/>
      <c r="T1044" s="317"/>
      <c r="U1044" s="317"/>
      <c r="V1044" s="317"/>
      <c r="W1044" s="317"/>
      <c r="X1044" s="317"/>
      <c r="Y1044" s="318">
        <v>35</v>
      </c>
      <c r="Z1044" s="319"/>
      <c r="AA1044" s="319"/>
      <c r="AB1044" s="320"/>
      <c r="AC1044" s="322" t="s">
        <v>702</v>
      </c>
      <c r="AD1044" s="322"/>
      <c r="AE1044" s="322"/>
      <c r="AF1044" s="322"/>
      <c r="AG1044" s="322"/>
      <c r="AH1044" s="323" t="s">
        <v>680</v>
      </c>
      <c r="AI1044" s="324"/>
      <c r="AJ1044" s="324"/>
      <c r="AK1044" s="324"/>
      <c r="AL1044" s="325" t="s">
        <v>680</v>
      </c>
      <c r="AM1044" s="326"/>
      <c r="AN1044" s="326"/>
      <c r="AO1044" s="327"/>
      <c r="AP1044" s="321" t="s">
        <v>680</v>
      </c>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482</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8.25" customHeight="1" x14ac:dyDescent="0.15">
      <c r="A1068" s="404">
        <v>1</v>
      </c>
      <c r="B1068" s="404">
        <v>1</v>
      </c>
      <c r="C1068" s="421" t="s">
        <v>668</v>
      </c>
      <c r="D1068" s="418"/>
      <c r="E1068" s="418"/>
      <c r="F1068" s="418"/>
      <c r="G1068" s="418"/>
      <c r="H1068" s="418"/>
      <c r="I1068" s="418"/>
      <c r="J1068" s="419">
        <v>3000020141003</v>
      </c>
      <c r="K1068" s="420"/>
      <c r="L1068" s="420"/>
      <c r="M1068" s="420"/>
      <c r="N1068" s="420"/>
      <c r="O1068" s="420"/>
      <c r="P1068" s="424" t="s">
        <v>679</v>
      </c>
      <c r="Q1068" s="317"/>
      <c r="R1068" s="317"/>
      <c r="S1068" s="317"/>
      <c r="T1068" s="317"/>
      <c r="U1068" s="317"/>
      <c r="V1068" s="317"/>
      <c r="W1068" s="317"/>
      <c r="X1068" s="317"/>
      <c r="Y1068" s="318">
        <v>34</v>
      </c>
      <c r="Z1068" s="319"/>
      <c r="AA1068" s="319"/>
      <c r="AB1068" s="320"/>
      <c r="AC1068" s="328" t="s">
        <v>675</v>
      </c>
      <c r="AD1068" s="425"/>
      <c r="AE1068" s="425"/>
      <c r="AF1068" s="425"/>
      <c r="AG1068" s="425"/>
      <c r="AH1068" s="422" t="s">
        <v>680</v>
      </c>
      <c r="AI1068" s="423"/>
      <c r="AJ1068" s="423"/>
      <c r="AK1068" s="423"/>
      <c r="AL1068" s="325" t="s">
        <v>681</v>
      </c>
      <c r="AM1068" s="326"/>
      <c r="AN1068" s="326"/>
      <c r="AO1068" s="327"/>
      <c r="AP1068" s="321" t="s">
        <v>680</v>
      </c>
      <c r="AQ1068" s="321"/>
      <c r="AR1068" s="321"/>
      <c r="AS1068" s="321"/>
      <c r="AT1068" s="321"/>
      <c r="AU1068" s="321"/>
      <c r="AV1068" s="321"/>
      <c r="AW1068" s="321"/>
      <c r="AX1068" s="321"/>
    </row>
    <row r="1069" spans="1:50" ht="38.25" customHeight="1" x14ac:dyDescent="0.15">
      <c r="A1069" s="404">
        <v>2</v>
      </c>
      <c r="B1069" s="404">
        <v>1</v>
      </c>
      <c r="C1069" s="421" t="s">
        <v>669</v>
      </c>
      <c r="D1069" s="418"/>
      <c r="E1069" s="418"/>
      <c r="F1069" s="418"/>
      <c r="G1069" s="418"/>
      <c r="H1069" s="418"/>
      <c r="I1069" s="418"/>
      <c r="J1069" s="419">
        <v>8000020401005</v>
      </c>
      <c r="K1069" s="420"/>
      <c r="L1069" s="420"/>
      <c r="M1069" s="420"/>
      <c r="N1069" s="420"/>
      <c r="O1069" s="420"/>
      <c r="P1069" s="317" t="s">
        <v>676</v>
      </c>
      <c r="Q1069" s="317"/>
      <c r="R1069" s="317"/>
      <c r="S1069" s="317"/>
      <c r="T1069" s="317"/>
      <c r="U1069" s="317"/>
      <c r="V1069" s="317"/>
      <c r="W1069" s="317"/>
      <c r="X1069" s="317"/>
      <c r="Y1069" s="318">
        <v>33</v>
      </c>
      <c r="Z1069" s="319"/>
      <c r="AA1069" s="319"/>
      <c r="AB1069" s="320"/>
      <c r="AC1069" s="328" t="s">
        <v>675</v>
      </c>
      <c r="AD1069" s="328"/>
      <c r="AE1069" s="328"/>
      <c r="AF1069" s="328"/>
      <c r="AG1069" s="328"/>
      <c r="AH1069" s="422" t="s">
        <v>680</v>
      </c>
      <c r="AI1069" s="423"/>
      <c r="AJ1069" s="423"/>
      <c r="AK1069" s="423"/>
      <c r="AL1069" s="325" t="s">
        <v>680</v>
      </c>
      <c r="AM1069" s="326"/>
      <c r="AN1069" s="326"/>
      <c r="AO1069" s="327"/>
      <c r="AP1069" s="321" t="s">
        <v>680</v>
      </c>
      <c r="AQ1069" s="321"/>
      <c r="AR1069" s="321"/>
      <c r="AS1069" s="321"/>
      <c r="AT1069" s="321"/>
      <c r="AU1069" s="321"/>
      <c r="AV1069" s="321"/>
      <c r="AW1069" s="321"/>
      <c r="AX1069" s="321"/>
    </row>
    <row r="1070" spans="1:50" ht="38.25" customHeight="1" x14ac:dyDescent="0.15">
      <c r="A1070" s="404">
        <v>3</v>
      </c>
      <c r="B1070" s="404">
        <v>1</v>
      </c>
      <c r="C1070" s="421" t="s">
        <v>670</v>
      </c>
      <c r="D1070" s="418"/>
      <c r="E1070" s="418"/>
      <c r="F1070" s="418"/>
      <c r="G1070" s="418"/>
      <c r="H1070" s="418"/>
      <c r="I1070" s="418"/>
      <c r="J1070" s="419">
        <v>7000020141305</v>
      </c>
      <c r="K1070" s="420"/>
      <c r="L1070" s="420"/>
      <c r="M1070" s="420"/>
      <c r="N1070" s="420"/>
      <c r="O1070" s="420"/>
      <c r="P1070" s="424" t="s">
        <v>676</v>
      </c>
      <c r="Q1070" s="317"/>
      <c r="R1070" s="317"/>
      <c r="S1070" s="317"/>
      <c r="T1070" s="317"/>
      <c r="U1070" s="317"/>
      <c r="V1070" s="317"/>
      <c r="W1070" s="317"/>
      <c r="X1070" s="317"/>
      <c r="Y1070" s="318">
        <v>33</v>
      </c>
      <c r="Z1070" s="319"/>
      <c r="AA1070" s="319"/>
      <c r="AB1070" s="320"/>
      <c r="AC1070" s="328" t="s">
        <v>675</v>
      </c>
      <c r="AD1070" s="328"/>
      <c r="AE1070" s="328"/>
      <c r="AF1070" s="328"/>
      <c r="AG1070" s="328"/>
      <c r="AH1070" s="323" t="s">
        <v>681</v>
      </c>
      <c r="AI1070" s="324"/>
      <c r="AJ1070" s="324"/>
      <c r="AK1070" s="324"/>
      <c r="AL1070" s="325" t="s">
        <v>681</v>
      </c>
      <c r="AM1070" s="326"/>
      <c r="AN1070" s="326"/>
      <c r="AO1070" s="327"/>
      <c r="AP1070" s="321" t="s">
        <v>680</v>
      </c>
      <c r="AQ1070" s="321"/>
      <c r="AR1070" s="321"/>
      <c r="AS1070" s="321"/>
      <c r="AT1070" s="321"/>
      <c r="AU1070" s="321"/>
      <c r="AV1070" s="321"/>
      <c r="AW1070" s="321"/>
      <c r="AX1070" s="321"/>
    </row>
    <row r="1071" spans="1:50" ht="38.25" customHeight="1" x14ac:dyDescent="0.15">
      <c r="A1071" s="404">
        <v>4</v>
      </c>
      <c r="B1071" s="404">
        <v>1</v>
      </c>
      <c r="C1071" s="421" t="s">
        <v>665</v>
      </c>
      <c r="D1071" s="418"/>
      <c r="E1071" s="418"/>
      <c r="F1071" s="418"/>
      <c r="G1071" s="418"/>
      <c r="H1071" s="418"/>
      <c r="I1071" s="418"/>
      <c r="J1071" s="419">
        <v>9000020011002</v>
      </c>
      <c r="K1071" s="420"/>
      <c r="L1071" s="420"/>
      <c r="M1071" s="420"/>
      <c r="N1071" s="420"/>
      <c r="O1071" s="420"/>
      <c r="P1071" s="424" t="s">
        <v>676</v>
      </c>
      <c r="Q1071" s="317"/>
      <c r="R1071" s="317"/>
      <c r="S1071" s="317"/>
      <c r="T1071" s="317"/>
      <c r="U1071" s="317"/>
      <c r="V1071" s="317"/>
      <c r="W1071" s="317"/>
      <c r="X1071" s="317"/>
      <c r="Y1071" s="318">
        <v>29</v>
      </c>
      <c r="Z1071" s="319"/>
      <c r="AA1071" s="319"/>
      <c r="AB1071" s="320"/>
      <c r="AC1071" s="328" t="s">
        <v>675</v>
      </c>
      <c r="AD1071" s="328"/>
      <c r="AE1071" s="328"/>
      <c r="AF1071" s="328"/>
      <c r="AG1071" s="328"/>
      <c r="AH1071" s="323" t="s">
        <v>682</v>
      </c>
      <c r="AI1071" s="324"/>
      <c r="AJ1071" s="324"/>
      <c r="AK1071" s="324"/>
      <c r="AL1071" s="325" t="s">
        <v>684</v>
      </c>
      <c r="AM1071" s="326"/>
      <c r="AN1071" s="326"/>
      <c r="AO1071" s="327"/>
      <c r="AP1071" s="321" t="s">
        <v>680</v>
      </c>
      <c r="AQ1071" s="321"/>
      <c r="AR1071" s="321"/>
      <c r="AS1071" s="321"/>
      <c r="AT1071" s="321"/>
      <c r="AU1071" s="321"/>
      <c r="AV1071" s="321"/>
      <c r="AW1071" s="321"/>
      <c r="AX1071" s="321"/>
    </row>
    <row r="1072" spans="1:50" ht="38.25" customHeight="1" x14ac:dyDescent="0.15">
      <c r="A1072" s="404">
        <v>5</v>
      </c>
      <c r="B1072" s="404">
        <v>1</v>
      </c>
      <c r="C1072" s="421" t="s">
        <v>671</v>
      </c>
      <c r="D1072" s="418"/>
      <c r="E1072" s="418"/>
      <c r="F1072" s="418"/>
      <c r="G1072" s="418"/>
      <c r="H1072" s="418"/>
      <c r="I1072" s="418"/>
      <c r="J1072" s="419">
        <v>3000020401307</v>
      </c>
      <c r="K1072" s="420"/>
      <c r="L1072" s="420"/>
      <c r="M1072" s="420"/>
      <c r="N1072" s="420"/>
      <c r="O1072" s="420"/>
      <c r="P1072" s="317" t="s">
        <v>676</v>
      </c>
      <c r="Q1072" s="317"/>
      <c r="R1072" s="317"/>
      <c r="S1072" s="317"/>
      <c r="T1072" s="317"/>
      <c r="U1072" s="317"/>
      <c r="V1072" s="317"/>
      <c r="W1072" s="317"/>
      <c r="X1072" s="317"/>
      <c r="Y1072" s="318">
        <v>28</v>
      </c>
      <c r="Z1072" s="319"/>
      <c r="AA1072" s="319"/>
      <c r="AB1072" s="320"/>
      <c r="AC1072" s="322" t="s">
        <v>675</v>
      </c>
      <c r="AD1072" s="322"/>
      <c r="AE1072" s="322"/>
      <c r="AF1072" s="322"/>
      <c r="AG1072" s="322"/>
      <c r="AH1072" s="323" t="s">
        <v>681</v>
      </c>
      <c r="AI1072" s="324"/>
      <c r="AJ1072" s="324"/>
      <c r="AK1072" s="324"/>
      <c r="AL1072" s="325" t="s">
        <v>683</v>
      </c>
      <c r="AM1072" s="326"/>
      <c r="AN1072" s="326"/>
      <c r="AO1072" s="327"/>
      <c r="AP1072" s="321" t="s">
        <v>680</v>
      </c>
      <c r="AQ1072" s="321"/>
      <c r="AR1072" s="321"/>
      <c r="AS1072" s="321"/>
      <c r="AT1072" s="321"/>
      <c r="AU1072" s="321"/>
      <c r="AV1072" s="321"/>
      <c r="AW1072" s="321"/>
      <c r="AX1072" s="321"/>
    </row>
    <row r="1073" spans="1:50" ht="38.25" customHeight="1" x14ac:dyDescent="0.15">
      <c r="A1073" s="404">
        <v>6</v>
      </c>
      <c r="B1073" s="404">
        <v>1</v>
      </c>
      <c r="C1073" s="421" t="s">
        <v>672</v>
      </c>
      <c r="D1073" s="418"/>
      <c r="E1073" s="418"/>
      <c r="F1073" s="418"/>
      <c r="G1073" s="418"/>
      <c r="H1073" s="418"/>
      <c r="I1073" s="418"/>
      <c r="J1073" s="419">
        <v>6000020271004</v>
      </c>
      <c r="K1073" s="420"/>
      <c r="L1073" s="420"/>
      <c r="M1073" s="420"/>
      <c r="N1073" s="420"/>
      <c r="O1073" s="420"/>
      <c r="P1073" s="317" t="s">
        <v>676</v>
      </c>
      <c r="Q1073" s="317"/>
      <c r="R1073" s="317"/>
      <c r="S1073" s="317"/>
      <c r="T1073" s="317"/>
      <c r="U1073" s="317"/>
      <c r="V1073" s="317"/>
      <c r="W1073" s="317"/>
      <c r="X1073" s="317"/>
      <c r="Y1073" s="318">
        <v>20</v>
      </c>
      <c r="Z1073" s="319"/>
      <c r="AA1073" s="319"/>
      <c r="AB1073" s="320"/>
      <c r="AC1073" s="322" t="s">
        <v>675</v>
      </c>
      <c r="AD1073" s="322"/>
      <c r="AE1073" s="322"/>
      <c r="AF1073" s="322"/>
      <c r="AG1073" s="322"/>
      <c r="AH1073" s="323" t="s">
        <v>681</v>
      </c>
      <c r="AI1073" s="324"/>
      <c r="AJ1073" s="324"/>
      <c r="AK1073" s="324"/>
      <c r="AL1073" s="325" t="s">
        <v>684</v>
      </c>
      <c r="AM1073" s="326"/>
      <c r="AN1073" s="326"/>
      <c r="AO1073" s="327"/>
      <c r="AP1073" s="321" t="s">
        <v>686</v>
      </c>
      <c r="AQ1073" s="321"/>
      <c r="AR1073" s="321"/>
      <c r="AS1073" s="321"/>
      <c r="AT1073" s="321"/>
      <c r="AU1073" s="321"/>
      <c r="AV1073" s="321"/>
      <c r="AW1073" s="321"/>
      <c r="AX1073" s="321"/>
    </row>
    <row r="1074" spans="1:50" ht="38.25" customHeight="1" x14ac:dyDescent="0.15">
      <c r="A1074" s="404">
        <v>7</v>
      </c>
      <c r="B1074" s="404">
        <v>1</v>
      </c>
      <c r="C1074" s="421" t="s">
        <v>673</v>
      </c>
      <c r="D1074" s="418"/>
      <c r="E1074" s="418"/>
      <c r="F1074" s="418"/>
      <c r="G1074" s="418"/>
      <c r="H1074" s="418"/>
      <c r="I1074" s="418"/>
      <c r="J1074" s="419">
        <v>2000020261009</v>
      </c>
      <c r="K1074" s="420"/>
      <c r="L1074" s="420"/>
      <c r="M1074" s="420"/>
      <c r="N1074" s="420"/>
      <c r="O1074" s="420"/>
      <c r="P1074" s="317" t="s">
        <v>676</v>
      </c>
      <c r="Q1074" s="317"/>
      <c r="R1074" s="317"/>
      <c r="S1074" s="317"/>
      <c r="T1074" s="317"/>
      <c r="U1074" s="317"/>
      <c r="V1074" s="317"/>
      <c r="W1074" s="317"/>
      <c r="X1074" s="317"/>
      <c r="Y1074" s="318">
        <v>20</v>
      </c>
      <c r="Z1074" s="319"/>
      <c r="AA1074" s="319"/>
      <c r="AB1074" s="320"/>
      <c r="AC1074" s="322" t="s">
        <v>675</v>
      </c>
      <c r="AD1074" s="322"/>
      <c r="AE1074" s="322"/>
      <c r="AF1074" s="322"/>
      <c r="AG1074" s="322"/>
      <c r="AH1074" s="323" t="s">
        <v>683</v>
      </c>
      <c r="AI1074" s="324"/>
      <c r="AJ1074" s="324"/>
      <c r="AK1074" s="324"/>
      <c r="AL1074" s="325" t="s">
        <v>684</v>
      </c>
      <c r="AM1074" s="326"/>
      <c r="AN1074" s="326"/>
      <c r="AO1074" s="327"/>
      <c r="AP1074" s="321" t="s">
        <v>680</v>
      </c>
      <c r="AQ1074" s="321"/>
      <c r="AR1074" s="321"/>
      <c r="AS1074" s="321"/>
      <c r="AT1074" s="321"/>
      <c r="AU1074" s="321"/>
      <c r="AV1074" s="321"/>
      <c r="AW1074" s="321"/>
      <c r="AX1074" s="321"/>
    </row>
    <row r="1075" spans="1:50" ht="38.25" customHeight="1" x14ac:dyDescent="0.15">
      <c r="A1075" s="404">
        <v>8</v>
      </c>
      <c r="B1075" s="404">
        <v>1</v>
      </c>
      <c r="C1075" s="421" t="s">
        <v>666</v>
      </c>
      <c r="D1075" s="418"/>
      <c r="E1075" s="418"/>
      <c r="F1075" s="418"/>
      <c r="G1075" s="418"/>
      <c r="H1075" s="418"/>
      <c r="I1075" s="418"/>
      <c r="J1075" s="419">
        <v>8000020041009</v>
      </c>
      <c r="K1075" s="420"/>
      <c r="L1075" s="420"/>
      <c r="M1075" s="420"/>
      <c r="N1075" s="420"/>
      <c r="O1075" s="420"/>
      <c r="P1075" s="317" t="s">
        <v>676</v>
      </c>
      <c r="Q1075" s="317"/>
      <c r="R1075" s="317"/>
      <c r="S1075" s="317"/>
      <c r="T1075" s="317"/>
      <c r="U1075" s="317"/>
      <c r="V1075" s="317"/>
      <c r="W1075" s="317"/>
      <c r="X1075" s="317"/>
      <c r="Y1075" s="318">
        <v>18</v>
      </c>
      <c r="Z1075" s="319"/>
      <c r="AA1075" s="319"/>
      <c r="AB1075" s="320"/>
      <c r="AC1075" s="322" t="s">
        <v>675</v>
      </c>
      <c r="AD1075" s="322"/>
      <c r="AE1075" s="322"/>
      <c r="AF1075" s="322"/>
      <c r="AG1075" s="322"/>
      <c r="AH1075" s="323" t="s">
        <v>680</v>
      </c>
      <c r="AI1075" s="324"/>
      <c r="AJ1075" s="324"/>
      <c r="AK1075" s="324"/>
      <c r="AL1075" s="325" t="s">
        <v>683</v>
      </c>
      <c r="AM1075" s="326"/>
      <c r="AN1075" s="326"/>
      <c r="AO1075" s="327"/>
      <c r="AP1075" s="321" t="s">
        <v>683</v>
      </c>
      <c r="AQ1075" s="321"/>
      <c r="AR1075" s="321"/>
      <c r="AS1075" s="321"/>
      <c r="AT1075" s="321"/>
      <c r="AU1075" s="321"/>
      <c r="AV1075" s="321"/>
      <c r="AW1075" s="321"/>
      <c r="AX1075" s="321"/>
    </row>
    <row r="1076" spans="1:50" ht="38.25" customHeight="1" x14ac:dyDescent="0.15">
      <c r="A1076" s="404">
        <v>9</v>
      </c>
      <c r="B1076" s="404">
        <v>1</v>
      </c>
      <c r="C1076" s="421" t="s">
        <v>674</v>
      </c>
      <c r="D1076" s="418"/>
      <c r="E1076" s="418"/>
      <c r="F1076" s="418"/>
      <c r="G1076" s="418"/>
      <c r="H1076" s="418"/>
      <c r="I1076" s="418"/>
      <c r="J1076" s="419">
        <v>3000020271403</v>
      </c>
      <c r="K1076" s="420"/>
      <c r="L1076" s="420"/>
      <c r="M1076" s="420"/>
      <c r="N1076" s="420"/>
      <c r="O1076" s="420"/>
      <c r="P1076" s="317" t="s">
        <v>676</v>
      </c>
      <c r="Q1076" s="317"/>
      <c r="R1076" s="317"/>
      <c r="S1076" s="317"/>
      <c r="T1076" s="317"/>
      <c r="U1076" s="317"/>
      <c r="V1076" s="317"/>
      <c r="W1076" s="317"/>
      <c r="X1076" s="317"/>
      <c r="Y1076" s="318">
        <v>15</v>
      </c>
      <c r="Z1076" s="319"/>
      <c r="AA1076" s="319"/>
      <c r="AB1076" s="320"/>
      <c r="AC1076" s="322" t="s">
        <v>675</v>
      </c>
      <c r="AD1076" s="322"/>
      <c r="AE1076" s="322"/>
      <c r="AF1076" s="322"/>
      <c r="AG1076" s="322"/>
      <c r="AH1076" s="323" t="s">
        <v>680</v>
      </c>
      <c r="AI1076" s="324"/>
      <c r="AJ1076" s="324"/>
      <c r="AK1076" s="324"/>
      <c r="AL1076" s="325" t="s">
        <v>685</v>
      </c>
      <c r="AM1076" s="326"/>
      <c r="AN1076" s="326"/>
      <c r="AO1076" s="327"/>
      <c r="AP1076" s="321" t="s">
        <v>680</v>
      </c>
      <c r="AQ1076" s="321"/>
      <c r="AR1076" s="321"/>
      <c r="AS1076" s="321"/>
      <c r="AT1076" s="321"/>
      <c r="AU1076" s="321"/>
      <c r="AV1076" s="321"/>
      <c r="AW1076" s="321"/>
      <c r="AX1076" s="321"/>
    </row>
    <row r="1077" spans="1:50" ht="38.25" customHeight="1" x14ac:dyDescent="0.15">
      <c r="A1077" s="404">
        <v>10</v>
      </c>
      <c r="B1077" s="404">
        <v>1</v>
      </c>
      <c r="C1077" s="421" t="s">
        <v>667</v>
      </c>
      <c r="D1077" s="418"/>
      <c r="E1077" s="418"/>
      <c r="F1077" s="418"/>
      <c r="G1077" s="418"/>
      <c r="H1077" s="418"/>
      <c r="I1077" s="418"/>
      <c r="J1077" s="419">
        <v>6000020131067</v>
      </c>
      <c r="K1077" s="420"/>
      <c r="L1077" s="420"/>
      <c r="M1077" s="420"/>
      <c r="N1077" s="420"/>
      <c r="O1077" s="420"/>
      <c r="P1077" s="317" t="s">
        <v>676</v>
      </c>
      <c r="Q1077" s="317"/>
      <c r="R1077" s="317"/>
      <c r="S1077" s="317"/>
      <c r="T1077" s="317"/>
      <c r="U1077" s="317"/>
      <c r="V1077" s="317"/>
      <c r="W1077" s="317"/>
      <c r="X1077" s="317"/>
      <c r="Y1077" s="318">
        <v>14</v>
      </c>
      <c r="Z1077" s="319"/>
      <c r="AA1077" s="319"/>
      <c r="AB1077" s="320"/>
      <c r="AC1077" s="322" t="s">
        <v>675</v>
      </c>
      <c r="AD1077" s="322"/>
      <c r="AE1077" s="322"/>
      <c r="AF1077" s="322"/>
      <c r="AG1077" s="322"/>
      <c r="AH1077" s="323" t="s">
        <v>680</v>
      </c>
      <c r="AI1077" s="324"/>
      <c r="AJ1077" s="324"/>
      <c r="AK1077" s="324"/>
      <c r="AL1077" s="325" t="s">
        <v>685</v>
      </c>
      <c r="AM1077" s="326"/>
      <c r="AN1077" s="326"/>
      <c r="AO1077" s="327"/>
      <c r="AP1077" s="321" t="s">
        <v>686</v>
      </c>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446</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462</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1"/>
      <c r="E1101" s="277" t="s">
        <v>383</v>
      </c>
      <c r="F1101" s="891"/>
      <c r="G1101" s="891"/>
      <c r="H1101" s="891"/>
      <c r="I1101" s="891"/>
      <c r="J1101" s="277" t="s">
        <v>417</v>
      </c>
      <c r="K1101" s="277"/>
      <c r="L1101" s="277"/>
      <c r="M1101" s="277"/>
      <c r="N1101" s="277"/>
      <c r="O1101" s="277"/>
      <c r="P1101" s="344" t="s">
        <v>27</v>
      </c>
      <c r="Q1101" s="344"/>
      <c r="R1101" s="344"/>
      <c r="S1101" s="344"/>
      <c r="T1101" s="344"/>
      <c r="U1101" s="344"/>
      <c r="V1101" s="344"/>
      <c r="W1101" s="344"/>
      <c r="X1101" s="344"/>
      <c r="Y1101" s="277" t="s">
        <v>419</v>
      </c>
      <c r="Z1101" s="891"/>
      <c r="AA1101" s="891"/>
      <c r="AB1101" s="891"/>
      <c r="AC1101" s="277" t="s">
        <v>366</v>
      </c>
      <c r="AD1101" s="277"/>
      <c r="AE1101" s="277"/>
      <c r="AF1101" s="277"/>
      <c r="AG1101" s="277"/>
      <c r="AH1101" s="344" t="s">
        <v>379</v>
      </c>
      <c r="AI1101" s="345"/>
      <c r="AJ1101" s="345"/>
      <c r="AK1101" s="345"/>
      <c r="AL1101" s="345" t="s">
        <v>21</v>
      </c>
      <c r="AM1101" s="345"/>
      <c r="AN1101" s="345"/>
      <c r="AO1101" s="894"/>
      <c r="AP1101" s="427" t="s">
        <v>447</v>
      </c>
      <c r="AQ1101" s="427"/>
      <c r="AR1101" s="427"/>
      <c r="AS1101" s="427"/>
      <c r="AT1101" s="427"/>
      <c r="AU1101" s="427"/>
      <c r="AV1101" s="427"/>
      <c r="AW1101" s="427"/>
      <c r="AX1101" s="427"/>
    </row>
    <row r="1102" spans="1:50" ht="30" customHeight="1" x14ac:dyDescent="0.15">
      <c r="A1102" s="404">
        <v>1</v>
      </c>
      <c r="B1102" s="404">
        <v>1</v>
      </c>
      <c r="C1102" s="893"/>
      <c r="D1102" s="893"/>
      <c r="E1102" s="261" t="s">
        <v>618</v>
      </c>
      <c r="F1102" s="892"/>
      <c r="G1102" s="892"/>
      <c r="H1102" s="892"/>
      <c r="I1102" s="892"/>
      <c r="J1102" s="419" t="s">
        <v>613</v>
      </c>
      <c r="K1102" s="420"/>
      <c r="L1102" s="420"/>
      <c r="M1102" s="420"/>
      <c r="N1102" s="420"/>
      <c r="O1102" s="420"/>
      <c r="P1102" s="424" t="s">
        <v>624</v>
      </c>
      <c r="Q1102" s="317"/>
      <c r="R1102" s="317"/>
      <c r="S1102" s="317"/>
      <c r="T1102" s="317"/>
      <c r="U1102" s="317"/>
      <c r="V1102" s="317"/>
      <c r="W1102" s="317"/>
      <c r="X1102" s="317"/>
      <c r="Y1102" s="318" t="s">
        <v>571</v>
      </c>
      <c r="Z1102" s="319"/>
      <c r="AA1102" s="319"/>
      <c r="AB1102" s="320"/>
      <c r="AC1102" s="322"/>
      <c r="AD1102" s="322"/>
      <c r="AE1102" s="322"/>
      <c r="AF1102" s="322"/>
      <c r="AG1102" s="322"/>
      <c r="AH1102" s="323" t="s">
        <v>645</v>
      </c>
      <c r="AI1102" s="324"/>
      <c r="AJ1102" s="324"/>
      <c r="AK1102" s="324"/>
      <c r="AL1102" s="325" t="s">
        <v>645</v>
      </c>
      <c r="AM1102" s="326"/>
      <c r="AN1102" s="326"/>
      <c r="AO1102" s="327"/>
      <c r="AP1102" s="321" t="s">
        <v>646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11" max="49" man="1"/>
    <brk id="699" max="49" man="1"/>
    <brk id="725" max="49" man="1"/>
    <brk id="735" max="49" man="1"/>
    <brk id="778" max="49" man="1"/>
    <brk id="867"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t="s">
        <v>564</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564</v>
      </c>
      <c r="R4" s="13" t="str">
        <f t="shared" si="3"/>
        <v>補助</v>
      </c>
      <c r="S4" s="13" t="str">
        <f t="shared" si="4"/>
        <v>補助</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t="s">
        <v>564</v>
      </c>
      <c r="C9" s="13" t="str">
        <f t="shared" si="0"/>
        <v>高齢社会対策</v>
      </c>
      <c r="D9" s="13" t="str">
        <f t="shared" si="8"/>
        <v>高齢社会対策</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高齢社会対策</v>
      </c>
      <c r="F10" s="18" t="s">
        <v>235</v>
      </c>
      <c r="G10" s="17"/>
      <c r="H10" s="13" t="str">
        <f t="shared" si="1"/>
        <v/>
      </c>
      <c r="I10" s="13" t="str">
        <f t="shared" si="5"/>
        <v>一般会計</v>
      </c>
      <c r="K10" s="14" t="s">
        <v>448</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31" sqref="AU31:AX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467</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546</v>
      </c>
      <c r="AF2" s="996"/>
      <c r="AG2" s="996"/>
      <c r="AH2" s="996"/>
      <c r="AI2" s="996" t="s">
        <v>543</v>
      </c>
      <c r="AJ2" s="996"/>
      <c r="AK2" s="996"/>
      <c r="AL2" s="996"/>
      <c r="AM2" s="996" t="s">
        <v>517</v>
      </c>
      <c r="AN2" s="996"/>
      <c r="AO2" s="996"/>
      <c r="AP2" s="458"/>
      <c r="AQ2" s="176" t="s">
        <v>353</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t="s">
        <v>680</v>
      </c>
      <c r="AR3" s="271"/>
      <c r="AS3" s="137" t="s">
        <v>354</v>
      </c>
      <c r="AT3" s="172"/>
      <c r="AU3" s="271" t="s">
        <v>719</v>
      </c>
      <c r="AV3" s="271"/>
      <c r="AW3" s="379" t="s">
        <v>300</v>
      </c>
      <c r="AX3" s="380"/>
    </row>
    <row r="4" spans="1:50" ht="22.5" customHeight="1" x14ac:dyDescent="0.15">
      <c r="A4" s="515"/>
      <c r="B4" s="513"/>
      <c r="C4" s="513"/>
      <c r="D4" s="513"/>
      <c r="E4" s="513"/>
      <c r="F4" s="514"/>
      <c r="G4" s="540" t="s">
        <v>647</v>
      </c>
      <c r="H4" s="1014"/>
      <c r="I4" s="1014"/>
      <c r="J4" s="1014"/>
      <c r="K4" s="1014"/>
      <c r="L4" s="1014"/>
      <c r="M4" s="1014"/>
      <c r="N4" s="1014"/>
      <c r="O4" s="1015"/>
      <c r="P4" s="161" t="s">
        <v>648</v>
      </c>
      <c r="Q4" s="1022"/>
      <c r="R4" s="1022"/>
      <c r="S4" s="1022"/>
      <c r="T4" s="1022"/>
      <c r="U4" s="1022"/>
      <c r="V4" s="1022"/>
      <c r="W4" s="1022"/>
      <c r="X4" s="1023"/>
      <c r="Y4" s="1000" t="s">
        <v>12</v>
      </c>
      <c r="Z4" s="1001"/>
      <c r="AA4" s="1002"/>
      <c r="AB4" s="551" t="s">
        <v>586</v>
      </c>
      <c r="AC4" s="1003"/>
      <c r="AD4" s="1003"/>
      <c r="AE4" s="364" t="s">
        <v>649</v>
      </c>
      <c r="AF4" s="365"/>
      <c r="AG4" s="365"/>
      <c r="AH4" s="365"/>
      <c r="AI4" s="364">
        <v>1</v>
      </c>
      <c r="AJ4" s="365"/>
      <c r="AK4" s="365"/>
      <c r="AL4" s="365"/>
      <c r="AM4" s="364">
        <v>1</v>
      </c>
      <c r="AN4" s="365"/>
      <c r="AO4" s="365"/>
      <c r="AP4" s="365"/>
      <c r="AQ4" s="111" t="s">
        <v>680</v>
      </c>
      <c r="AR4" s="112"/>
      <c r="AS4" s="112"/>
      <c r="AT4" s="113"/>
      <c r="AU4" s="365" t="s">
        <v>680</v>
      </c>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t="s">
        <v>583</v>
      </c>
      <c r="AC5" s="999"/>
      <c r="AD5" s="999"/>
      <c r="AE5" s="364" t="s">
        <v>650</v>
      </c>
      <c r="AF5" s="365"/>
      <c r="AG5" s="365"/>
      <c r="AH5" s="365"/>
      <c r="AI5" s="364">
        <v>1</v>
      </c>
      <c r="AJ5" s="365"/>
      <c r="AK5" s="365"/>
      <c r="AL5" s="365"/>
      <c r="AM5" s="364">
        <v>1</v>
      </c>
      <c r="AN5" s="365"/>
      <c r="AO5" s="365"/>
      <c r="AP5" s="365"/>
      <c r="AQ5" s="111" t="s">
        <v>680</v>
      </c>
      <c r="AR5" s="112"/>
      <c r="AS5" s="112"/>
      <c r="AT5" s="113"/>
      <c r="AU5" s="365" t="s">
        <v>680</v>
      </c>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t="s">
        <v>650</v>
      </c>
      <c r="AF6" s="365"/>
      <c r="AG6" s="365"/>
      <c r="AH6" s="365"/>
      <c r="AI6" s="364">
        <v>100</v>
      </c>
      <c r="AJ6" s="365"/>
      <c r="AK6" s="365"/>
      <c r="AL6" s="365"/>
      <c r="AM6" s="364">
        <v>100</v>
      </c>
      <c r="AN6" s="365"/>
      <c r="AO6" s="365"/>
      <c r="AP6" s="365"/>
      <c r="AQ6" s="111" t="s">
        <v>680</v>
      </c>
      <c r="AR6" s="112"/>
      <c r="AS6" s="112"/>
      <c r="AT6" s="113"/>
      <c r="AU6" s="365" t="s">
        <v>680</v>
      </c>
      <c r="AV6" s="365"/>
      <c r="AW6" s="365"/>
      <c r="AX6" s="367"/>
    </row>
    <row r="7" spans="1:50" customFormat="1" ht="23.25" customHeight="1" x14ac:dyDescent="0.15">
      <c r="A7" s="897" t="s">
        <v>495</v>
      </c>
      <c r="B7" s="898"/>
      <c r="C7" s="898"/>
      <c r="D7" s="898"/>
      <c r="E7" s="898"/>
      <c r="F7" s="899"/>
      <c r="G7" s="903" t="s">
        <v>588</v>
      </c>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hidden="1" customHeight="1" x14ac:dyDescent="0.15">
      <c r="A9" s="512" t="s">
        <v>467</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547</v>
      </c>
      <c r="AF9" s="996"/>
      <c r="AG9" s="996"/>
      <c r="AH9" s="996"/>
      <c r="AI9" s="996" t="s">
        <v>543</v>
      </c>
      <c r="AJ9" s="996"/>
      <c r="AK9" s="996"/>
      <c r="AL9" s="996"/>
      <c r="AM9" s="996" t="s">
        <v>517</v>
      </c>
      <c r="AN9" s="996"/>
      <c r="AO9" s="996"/>
      <c r="AP9" s="458"/>
      <c r="AQ9" s="176" t="s">
        <v>353</v>
      </c>
      <c r="AR9" s="169"/>
      <c r="AS9" s="169"/>
      <c r="AT9" s="170"/>
      <c r="AU9" s="373" t="s">
        <v>253</v>
      </c>
      <c r="AV9" s="373"/>
      <c r="AW9" s="373"/>
      <c r="AX9" s="374"/>
    </row>
    <row r="10" spans="1:50" ht="18.75" hidden="1"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hidden="1"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hidden="1"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hidden="1"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hidden="1" customHeight="1" x14ac:dyDescent="0.15">
      <c r="A14" s="897" t="s">
        <v>495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hidden="1"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hidden="1" customHeight="1" x14ac:dyDescent="0.15">
      <c r="A16" s="512" t="s">
        <v>467</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546</v>
      </c>
      <c r="AF16" s="996"/>
      <c r="AG16" s="996"/>
      <c r="AH16" s="996"/>
      <c r="AI16" s="996" t="s">
        <v>544</v>
      </c>
      <c r="AJ16" s="996"/>
      <c r="AK16" s="996"/>
      <c r="AL16" s="996"/>
      <c r="AM16" s="996" t="s">
        <v>517</v>
      </c>
      <c r="AN16" s="996"/>
      <c r="AO16" s="996"/>
      <c r="AP16" s="458"/>
      <c r="AQ16" s="176" t="s">
        <v>353</v>
      </c>
      <c r="AR16" s="169"/>
      <c r="AS16" s="169"/>
      <c r="AT16" s="170"/>
      <c r="AU16" s="373" t="s">
        <v>253</v>
      </c>
      <c r="AV16" s="373"/>
      <c r="AW16" s="373"/>
      <c r="AX16" s="374"/>
    </row>
    <row r="17" spans="1:50" ht="18.75" hidden="1"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hidden="1"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hidden="1"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hidden="1"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hidden="1" customHeight="1" x14ac:dyDescent="0.15">
      <c r="A21" s="897" t="s">
        <v>495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hidden="1"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hidden="1" customHeight="1" x14ac:dyDescent="0.15">
      <c r="A23" s="512" t="s">
        <v>467</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548</v>
      </c>
      <c r="AF23" s="996"/>
      <c r="AG23" s="996"/>
      <c r="AH23" s="996"/>
      <c r="AI23" s="996" t="s">
        <v>543</v>
      </c>
      <c r="AJ23" s="996"/>
      <c r="AK23" s="996"/>
      <c r="AL23" s="996"/>
      <c r="AM23" s="996" t="s">
        <v>517</v>
      </c>
      <c r="AN23" s="996"/>
      <c r="AO23" s="996"/>
      <c r="AP23" s="458"/>
      <c r="AQ23" s="176" t="s">
        <v>353</v>
      </c>
      <c r="AR23" s="169"/>
      <c r="AS23" s="169"/>
      <c r="AT23" s="170"/>
      <c r="AU23" s="373" t="s">
        <v>253</v>
      </c>
      <c r="AV23" s="373"/>
      <c r="AW23" s="373"/>
      <c r="AX23" s="374"/>
    </row>
    <row r="24" spans="1:50" ht="18.75" hidden="1"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hidden="1"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hidden="1"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hidden="1"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hidden="1" customHeight="1" x14ac:dyDescent="0.15">
      <c r="A28" s="897" t="s">
        <v>495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hidden="1"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hidden="1" customHeight="1" x14ac:dyDescent="0.15">
      <c r="A30" s="512" t="s">
        <v>467</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546</v>
      </c>
      <c r="AF30" s="996"/>
      <c r="AG30" s="996"/>
      <c r="AH30" s="996"/>
      <c r="AI30" s="996" t="s">
        <v>543</v>
      </c>
      <c r="AJ30" s="996"/>
      <c r="AK30" s="996"/>
      <c r="AL30" s="996"/>
      <c r="AM30" s="996" t="s">
        <v>541</v>
      </c>
      <c r="AN30" s="996"/>
      <c r="AO30" s="996"/>
      <c r="AP30" s="458"/>
      <c r="AQ30" s="176" t="s">
        <v>353</v>
      </c>
      <c r="AR30" s="169"/>
      <c r="AS30" s="169"/>
      <c r="AT30" s="170"/>
      <c r="AU30" s="373" t="s">
        <v>253</v>
      </c>
      <c r="AV30" s="373"/>
      <c r="AW30" s="373"/>
      <c r="AX30" s="374"/>
    </row>
    <row r="31" spans="1:50" ht="18.75" hidden="1"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hidden="1"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hidden="1"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hidden="1"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hidden="1" customHeight="1" x14ac:dyDescent="0.15">
      <c r="A35" s="897" t="s">
        <v>495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hidden="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512" t="s">
        <v>467</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548</v>
      </c>
      <c r="AF37" s="996"/>
      <c r="AG37" s="996"/>
      <c r="AH37" s="996"/>
      <c r="AI37" s="996" t="s">
        <v>545</v>
      </c>
      <c r="AJ37" s="996"/>
      <c r="AK37" s="996"/>
      <c r="AL37" s="996"/>
      <c r="AM37" s="996" t="s">
        <v>542</v>
      </c>
      <c r="AN37" s="996"/>
      <c r="AO37" s="996"/>
      <c r="AP37" s="458"/>
      <c r="AQ37" s="176" t="s">
        <v>353</v>
      </c>
      <c r="AR37" s="169"/>
      <c r="AS37" s="169"/>
      <c r="AT37" s="170"/>
      <c r="AU37" s="373" t="s">
        <v>253</v>
      </c>
      <c r="AV37" s="373"/>
      <c r="AW37" s="373"/>
      <c r="AX37" s="374"/>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hidden="1"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hidden="1"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hidden="1"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hidden="1" customHeight="1" x14ac:dyDescent="0.15">
      <c r="A42" s="897" t="s">
        <v>495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512" t="s">
        <v>467</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546</v>
      </c>
      <c r="AF44" s="996"/>
      <c r="AG44" s="996"/>
      <c r="AH44" s="996"/>
      <c r="AI44" s="996" t="s">
        <v>543</v>
      </c>
      <c r="AJ44" s="996"/>
      <c r="AK44" s="996"/>
      <c r="AL44" s="996"/>
      <c r="AM44" s="996" t="s">
        <v>517</v>
      </c>
      <c r="AN44" s="996"/>
      <c r="AO44" s="996"/>
      <c r="AP44" s="458"/>
      <c r="AQ44" s="176" t="s">
        <v>353</v>
      </c>
      <c r="AR44" s="169"/>
      <c r="AS44" s="169"/>
      <c r="AT44" s="170"/>
      <c r="AU44" s="373" t="s">
        <v>253</v>
      </c>
      <c r="AV44" s="373"/>
      <c r="AW44" s="373"/>
      <c r="AX44" s="374"/>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hidden="1"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hidden="1"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hidden="1"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hidden="1" customHeight="1" x14ac:dyDescent="0.15">
      <c r="A49" s="897" t="s">
        <v>495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467</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546</v>
      </c>
      <c r="AF51" s="996"/>
      <c r="AG51" s="996"/>
      <c r="AH51" s="996"/>
      <c r="AI51" s="996" t="s">
        <v>543</v>
      </c>
      <c r="AJ51" s="996"/>
      <c r="AK51" s="996"/>
      <c r="AL51" s="996"/>
      <c r="AM51" s="996" t="s">
        <v>517</v>
      </c>
      <c r="AN51" s="996"/>
      <c r="AO51" s="996"/>
      <c r="AP51" s="458"/>
      <c r="AQ51" s="176" t="s">
        <v>353</v>
      </c>
      <c r="AR51" s="169"/>
      <c r="AS51" s="169"/>
      <c r="AT51" s="170"/>
      <c r="AU51" s="373" t="s">
        <v>253</v>
      </c>
      <c r="AV51" s="373"/>
      <c r="AW51" s="373"/>
      <c r="AX51" s="374"/>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hidden="1"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hidden="1"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hidden="1"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hidden="1" customHeight="1" x14ac:dyDescent="0.15">
      <c r="A56" s="897" t="s">
        <v>495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467</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546</v>
      </c>
      <c r="AF58" s="996"/>
      <c r="AG58" s="996"/>
      <c r="AH58" s="996"/>
      <c r="AI58" s="996" t="s">
        <v>543</v>
      </c>
      <c r="AJ58" s="996"/>
      <c r="AK58" s="996"/>
      <c r="AL58" s="996"/>
      <c r="AM58" s="996" t="s">
        <v>517</v>
      </c>
      <c r="AN58" s="996"/>
      <c r="AO58" s="996"/>
      <c r="AP58" s="458"/>
      <c r="AQ58" s="176" t="s">
        <v>353</v>
      </c>
      <c r="AR58" s="169"/>
      <c r="AS58" s="169"/>
      <c r="AT58" s="170"/>
      <c r="AU58" s="373" t="s">
        <v>253</v>
      </c>
      <c r="AV58" s="373"/>
      <c r="AW58" s="373"/>
      <c r="AX58" s="374"/>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hidden="1"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hidden="1"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hidden="1"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hidden="1" customHeight="1" x14ac:dyDescent="0.15">
      <c r="A63" s="897" t="s">
        <v>495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512" t="s">
        <v>467</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546</v>
      </c>
      <c r="AF65" s="996"/>
      <c r="AG65" s="996"/>
      <c r="AH65" s="996"/>
      <c r="AI65" s="996" t="s">
        <v>543</v>
      </c>
      <c r="AJ65" s="996"/>
      <c r="AK65" s="996"/>
      <c r="AL65" s="996"/>
      <c r="AM65" s="996" t="s">
        <v>517</v>
      </c>
      <c r="AN65" s="996"/>
      <c r="AO65" s="996"/>
      <c r="AP65" s="458"/>
      <c r="AQ65" s="176" t="s">
        <v>353</v>
      </c>
      <c r="AR65" s="169"/>
      <c r="AS65" s="169"/>
      <c r="AT65" s="170"/>
      <c r="AU65" s="373" t="s">
        <v>253</v>
      </c>
      <c r="AV65" s="373"/>
      <c r="AW65" s="373"/>
      <c r="AX65" s="374"/>
    </row>
    <row r="66" spans="1:50" ht="18.75" hidden="1"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hidden="1"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hidden="1"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hidden="1"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hidden="1" customHeight="1" x14ac:dyDescent="0.15">
      <c r="A70" s="897" t="s">
        <v>495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hidden="1"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31" sqref="AU31:AX3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481</v>
      </c>
      <c r="H2" s="440"/>
      <c r="I2" s="440"/>
      <c r="J2" s="440"/>
      <c r="K2" s="440"/>
      <c r="L2" s="440"/>
      <c r="M2" s="440"/>
      <c r="N2" s="440"/>
      <c r="O2" s="440"/>
      <c r="P2" s="440"/>
      <c r="Q2" s="440"/>
      <c r="R2" s="440"/>
      <c r="S2" s="440"/>
      <c r="T2" s="440"/>
      <c r="U2" s="440"/>
      <c r="V2" s="440"/>
      <c r="W2" s="440"/>
      <c r="X2" s="440"/>
      <c r="Y2" s="440"/>
      <c r="Z2" s="440"/>
      <c r="AA2" s="440"/>
      <c r="AB2" s="441"/>
      <c r="AC2" s="439" t="s">
        <v>483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32" sqref="BJ3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2020-11-17T00:55:43Z</cp:lastPrinted>
  <dcterms:created xsi:type="dcterms:W3CDTF">2012-03-13T00:50:25Z</dcterms:created>
  <dcterms:modified xsi:type="dcterms:W3CDTF">2020-11-17T00:56:10Z</dcterms:modified>
</cp:coreProperties>
</file>