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平成31年度\"/>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<sst xmlns="http://schemas.openxmlformats.org/spreadsheetml/2006/main" count="3016" uniqueCount="693">
  <si>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</si>
  <si>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</si>
  <si>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</si>
  <si>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</si>
  <si>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</si>
  <si>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</si>
  <si>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</si>
  <si>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</si>
  <si>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</si>
  <si>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</si>
  <si>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</si>
  <si>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</si>
  <si>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</si>
  <si>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</si>
  <si>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</si>
  <si>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</si>
  <si>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</si>
  <si>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</si>
  <si>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</si>
  <si>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</si>
  <si>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</si>
  <si>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</si>
  <si>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</si>
  <si>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</si>
  <si>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</si>
  <si>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</si>
  <si>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</si>
  <si>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</si>
  <si>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</si>
  <si>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</si>
  <si>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</si>
  <si>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</si>
  <si>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</si>
  <si>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</si>
  <si>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</si>
  <si>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</si>
  <si>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</si>
  <si>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</si>
  <si>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</si>
  <si>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</si>
  <si>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</si>
  <si>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</si>
  <si>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</si>
  <si>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</si>
  <si>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</si>
  <si>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</si>
  <si>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</si>
  <si>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</si>
  <si>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</si>
  <si>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</si>
  <si>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</si>
  <si>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</si>
  <si>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</si>
  <si>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</si>
  <si>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</si>
  <si>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</si>
  <si>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</si>
  <si>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</si>
  <si>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</si>
  <si>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</si>
  <si>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</si>
  <si>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</si>
  <si>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</si>
  <si>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</si>
  <si>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</si>
  <si>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</si>
  <si>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</si>
  <si>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</si>
  <si>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</si>
  <si>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</si>
  <si>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</si>
  <si>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</si>
  <si>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</si>
  <si>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</si>
  <si>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</si>
  <si>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</si>
  <si>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</si>
  <si>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</si>
  <si>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</si>
  <si>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</si>
  <si>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</si>
  <si>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</si>
  <si>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</si>
  <si>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</si>
  <si>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</si>
  <si>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</si>
  <si>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</si>
  <si>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</si>
  <si>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</si>
  <si>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</si>
  <si>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</si>
  <si>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</si>
  <si>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</si>
  <si>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</si>
  <si>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</si>
  <si>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</si>
  <si>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</si>
  <si>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</si>
  <si>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</si>
  <si>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</si>
  <si>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</si>
  <si>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</si>
  <si>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</si>
  <si>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</si>
  <si>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</si>
  <si>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</si>
  <si>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</si>
  <si>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</si>
  <si>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</si>
  <si>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</si>
  <si>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</si>
  <si>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</si>
  <si>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</si>
  <si>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</si>
  <si>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</si>
  <si>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</si>
  <si>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</si>
  <si>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</si>
  <si>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</si>
  <si>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</si>
  <si>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</si>
  <si>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</si>
  <si>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</si>
  <si>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</si>
  <si>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</si>
  <si>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</si>
  <si>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</si>
  <si>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</si>
  <si>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</si>
  <si>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</si>
  <si>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</si>
  <si>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</si>
  <si>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</si>
  <si>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</si>
  <si>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</si>
  <si>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</si>
  <si>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</si>
  <si>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</si>
  <si>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</si>
  <si>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</si>
  <si>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</si>
  <si>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</si>
  <si>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</si>
  <si>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</si>
  <si>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</si>
  <si>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</si>
  <si>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</si>
  <si>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</si>
  <si>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</si>
  <si>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</si>
  <si>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</si>
  <si>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</si>
  <si>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</si>
  <si>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</si>
  <si>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</si>
  <si>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</si>
  <si>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</si>
  <si>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</si>
  <si>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</si>
  <si>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</si>
  <si>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</si>
  <si>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</si>
  <si>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</si>
  <si>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</si>
  <si>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</si>
  <si>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</si>
  <si>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</si>
  <si>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</si>
  <si>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</si>
  <si>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</si>
  <si>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</si>
  <si>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</si>
  <si>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</si>
  <si>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</si>
  <si>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</si>
  <si>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</si>
  <si>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</si>
  <si>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</si>
  <si>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</si>
  <si>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</si>
  <si>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</si>
  <si>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</si>
  <si>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</si>
  <si>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</si>
  <si>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</si>
  <si>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</si>
  <si>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</si>
  <si>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</si>
  <si>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</si>
  <si>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</si>
  <si>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</si>
  <si>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</si>
  <si>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</si>
  <si>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</si>
  <si>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</si>
  <si>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</si>
  <si>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</si>
  <si>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</si>
  <si>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</si>
  <si>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</si>
  <si>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</si>
  <si>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</si>
  <si>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</si>
  <si>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</si>
  <si>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</si>
  <si>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</si>
  <si>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</si>
  <si>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</si>
  <si>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</si>
  <si>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</si>
  <si>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</si>
  <si>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</si>
  <si>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</si>
  <si>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</si>
  <si>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</si>
  <si>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</si>
  <si>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</si>
  <si>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</si>
  <si>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</si>
  <si>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</si>
  <si>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</si>
  <si>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</si>
  <si>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</si>
  <si>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</si>
  <si>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</si>
  <si>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</si>
  <si>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</si>
  <si>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</si>
  <si>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</si>
  <si>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</si>
  <si>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</si>
  <si>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</si>
  <si>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</si>
  <si>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</si>
  <si>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</si>
  <si>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</si>
  <si>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</si>
  <si>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</si>
  <si>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</si>
  <si>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</si>
  <si>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</si>
  <si>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</si>
  <si>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</si>
  <si>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</si>
  <si>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</si>
  <si>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</si>
  <si>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</si>
  <si>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</si>
  <si>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</si>
  <si>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</si>
  <si>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</si>
  <si>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</si>
  <si>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</si>
  <si>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</si>
  <si>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</si>
  <si>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</si>
  <si>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</si>
  <si>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</si>
  <si>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</si>
  <si>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</si>
  <si>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</si>
  <si>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</si>
  <si>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</si>
  <si>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</si>
  <si>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</si>
  <si>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</si>
  <si>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</si>
  <si>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</si>
  <si>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</si>
  <si>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</si>
  <si>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</si>
  <si>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</si>
  <si>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</si>
  <si>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</si>
  <si>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</si>
  <si>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</si>
  <si>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</si>
  <si>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</si>
  <si>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</si>
  <si>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</si>
  <si>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</si>
  <si>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</si>
  <si>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</si>
  <si>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</si>
  <si>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</si>
  <si>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</si>
  <si>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</si>
  <si>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</si>
  <si>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</si>
  <si>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</si>
  <si>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</si>
  <si>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</si>
  <si>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</si>
  <si>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</si>
  <si>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</si>
  <si>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</si>
  <si>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</si>
  <si>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</si>
  <si>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</si>
  <si>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</si>
  <si>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</si>
  <si>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</si>
  <si>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</si>
  <si>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</si>
  <si>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</si>
  <si>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</si>
  <si>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</si>
  <si>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</si>
  <si>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</si>
  <si>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</si>
  <si>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</si>
  <si>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</si>
  <si>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</si>
  <si>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</si>
  <si>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</si>
  <si>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</si>
  <si>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</si>
  <si>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</si>
  <si>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</si>
  <si>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</si>
  <si>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</si>
  <si>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</si>
  <si>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</si>
  <si>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</si>
  <si>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</si>
  <si>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</si>
  <si>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</si>
  <si>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</si>
  <si>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</si>
  <si>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</si>
  <si>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</si>
  <si>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</si>
  <si>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</si>
  <si>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</si>
  <si>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</si>
  <si>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</si>
  <si>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</si>
  <si>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</si>
  <si>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</si>
  <si>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</si>
  <si>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</si>
  <si>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</si>
  <si>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</si>
  <si>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</si>
  <si>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</si>
  <si>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</si>
  <si>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</si>
  <si>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</si>
  <si>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</si>
  <si>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</si>
  <si>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</si>
  <si>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</si>
  <si>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</si>
  <si>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</si>
  <si>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</si>
  <si>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</si>
  <si>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</si>
  <si>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</si>
  <si>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</si>
  <si>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</si>
  <si>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</si>
  <si>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</si>
  <si>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</si>
  <si>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</si>
  <si>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</si>
  <si>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</si>
  <si>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</si>
  <si>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</si>
  <si>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</si>
  <si>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</si>
  <si>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</si>
  <si>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</si>
  <si>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</si>
  <si>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</si>
  <si>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</si>
  <si>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</si>
  <si>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</si>
  <si>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</si>
  <si>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</si>
  <si>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</si>
  <si>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</si>
  <si>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</si>
  <si>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</si>
  <si>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</si>
  <si>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</si>
  <si>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</si>
  <si>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</si>
  <si>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</si>
  <si>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</si>
  <si>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</si>
  <si>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</si>
  <si>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</si>
  <si>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</si>
  <si>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</si>
  <si>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</si>
  <si>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</si>
  <si>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</si>
  <si>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</si>
  <si>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</si>
  <si>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</si>
  <si>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</si>
  <si>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</si>
  <si>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</si>
  <si>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</si>
  <si>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</si>
  <si>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</si>
  <si>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</si>
  <si>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</si>
  <si>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</si>
  <si>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</si>
  <si>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</si>
  <si>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</si>
  <si>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</si>
  <si>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</si>
  <si>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</si>
  <si>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</si>
  <si>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</si>
  <si>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</si>
  <si>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</si>
  <si>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</si>
  <si>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</si>
  <si>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</si>
  <si>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</si>
  <si>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</si>
  <si>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</si>
  <si>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</si>
  <si>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</si>
  <si>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</si>
  <si>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</si>
  <si>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</si>
  <si>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</si>
  <si>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</si>
  <si>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</si>
  <si>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</si>
  <si>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</si>
  <si>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</si>
  <si>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</si>
  <si>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</si>
  <si>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</si>
  <si>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</si>
  <si>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</si>
  <si>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</si>
  <si>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</si>
  <si>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</si>
  <si>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</si>
  <si>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</si>
  <si>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</si>
  <si>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</si>
  <si>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</si>
  <si>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</si>
  <si>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</si>
  <si>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</si>
  <si>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</si>
  <si>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</si>
  <si>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</si>
  <si>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</si>
  <si>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</si>
  <si>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</si>
  <si>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</si>
  <si>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</si>
  <si>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</si>
  <si>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</si>
  <si>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</si>
  <si>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</si>
  <si>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</si>
  <si>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</si>
  <si>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</si>
  <si>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</si>
  <si>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</si>
  <si>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</si>
  <si>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</si>
  <si>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</si>
  <si>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</si>
  <si>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</si>
  <si>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</si>
  <si>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</si>
  <si>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</si>
  <si>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</si>
  <si>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</si>
  <si>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</si>
  <si>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</si>
  <si>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</si>
  <si>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</si>
  <si>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</si>
  <si>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</si>
  <si>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</si>
  <si>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</si>
  <si>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</si>
  <si>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</si>
  <si>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</si>
  <si>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</si>
  <si>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</si>
  <si>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</si>
  <si>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</si>
  <si>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</si>
  <si>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</si>
  <si>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</si>
  <si>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</si>
  <si>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</si>
  <si>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</si>
  <si>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</si>
  <si>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</si>
  <si>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</si>
  <si>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</si>
  <si>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</si>
  <si>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</si>
  <si>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</si>
  <si>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</si>
  <si>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</si>
  <si>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</si>
  <si>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</si>
  <si>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</si>
  <si>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</si>
  <si>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</si>
  <si>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</si>
  <si>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</si>
  <si>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</si>
  <si>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</si>
  <si>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</si>
  <si>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</si>
  <si>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</si>
  <si>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</si>
  <si>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</si>
  <si>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</si>
  <si>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</si>
  <si>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</si>
  <si>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</si>
  <si>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</si>
  <si>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</si>
  <si>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</si>
  <si>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</si>
  <si>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</si>
  <si>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</si>
  <si>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</si>
  <si>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</si>
  <si>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</si>
  <si>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</si>
  <si>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</si>
  <si>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</si>
  <si>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</si>
  <si>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</si>
  <si>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</si>
  <si>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</si>
  <si>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</si>
  <si>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</si>
  <si>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</si>
  <si>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</si>
  <si>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</si>
  <si>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</si>
  <si>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</si>
  <si>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</si>
  <si>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</si>
  <si>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</si>
  <si>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</si>
  <si>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</si>
  <si>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</si>
  <si>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</si>
  <si>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</si>
  <si>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</si>
  <si>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</si>
  <si>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</si>
  <si>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</si>
  <si>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</si>
  <si>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</si>
  <si>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</si>
  <si>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</si>
  <si>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</si>
  <si>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エイズ発症予防に資するための血液製剤によるHIV感染者の調査研究等事業</t>
    <rPh sb="3" eb="5">
      <t>ハッショウ</t>
    </rPh>
    <rPh sb="5" eb="7">
      <t>ヨボウ</t>
    </rPh>
    <rPh sb="8" eb="9">
      <t>シ</t>
    </rPh>
    <rPh sb="14" eb="16">
      <t>ケツエキ</t>
    </rPh>
    <rPh sb="16" eb="18">
      <t>セイザイ</t>
    </rPh>
    <rPh sb="24" eb="27">
      <t>カンセンシャ</t>
    </rPh>
    <rPh sb="28" eb="30">
      <t>チョウサ</t>
    </rPh>
    <rPh sb="30" eb="32">
      <t>ケンキュウ</t>
    </rPh>
    <rPh sb="32" eb="33">
      <t>トウ</t>
    </rPh>
    <rPh sb="33" eb="35">
      <t>ジギョウ</t>
    </rPh>
    <phoneticPr fontId="5"/>
  </si>
  <si>
    <t>医薬・生活衛生局</t>
    <rPh sb="0" eb="2">
      <t>イヤク</t>
    </rPh>
    <rPh sb="3" eb="5">
      <t>セイカツ</t>
    </rPh>
    <rPh sb="5" eb="8">
      <t>エイセイキョク</t>
    </rPh>
    <phoneticPr fontId="5"/>
  </si>
  <si>
    <t>総務課医薬品副作用被害対策室</t>
    <rPh sb="0" eb="3">
      <t>ソウムカ</t>
    </rPh>
    <rPh sb="3" eb="6">
      <t>イヤクヒン</t>
    </rPh>
    <rPh sb="6" eb="9">
      <t>フクサヨウ</t>
    </rPh>
    <rPh sb="9" eb="11">
      <t>ヒガイ</t>
    </rPh>
    <rPh sb="11" eb="14">
      <t>タイサクシツ</t>
    </rPh>
    <phoneticPr fontId="5"/>
  </si>
  <si>
    <t>室長　安中　健</t>
    <rPh sb="0" eb="2">
      <t>シツチョウ</t>
    </rPh>
    <rPh sb="3" eb="5">
      <t>アンナカ</t>
    </rPh>
    <rPh sb="6" eb="7">
      <t>タケシ</t>
    </rPh>
    <phoneticPr fontId="5"/>
  </si>
  <si>
    <t>○</t>
  </si>
  <si>
    <t>-</t>
  </si>
  <si>
    <t>-</t>
    <phoneticPr fontId="5"/>
  </si>
  <si>
    <t>-</t>
    <phoneticPr fontId="5"/>
  </si>
  <si>
    <t>平成8年3月29日の国とHIV訴訟原告団との和解に伴う恒久対策として以下の事業を実施している。
①エイズ発症予防に資するための血液製剤によるHIV感染者の調査研究事業
　血液製剤によるHIV感染者等のエイズの発症予防に資する。
②血液製剤によるエイズ患者等のための健康管理支援事業
　エイズ発症に伴い健康管理に必要な費用の負担を軽減し、血液製剤によるエイズ患者等の福祉の向上に資する。</t>
    <rPh sb="0" eb="2">
      <t>ヘイセイ</t>
    </rPh>
    <rPh sb="3" eb="4">
      <t>ネン</t>
    </rPh>
    <rPh sb="5" eb="6">
      <t>ガツ</t>
    </rPh>
    <rPh sb="8" eb="9">
      <t>ニチ</t>
    </rPh>
    <rPh sb="10" eb="11">
      <t>クニ</t>
    </rPh>
    <rPh sb="15" eb="17">
      <t>ソショウ</t>
    </rPh>
    <rPh sb="17" eb="20">
      <t>ゲンコクダン</t>
    </rPh>
    <rPh sb="22" eb="24">
      <t>ワカイ</t>
    </rPh>
    <rPh sb="25" eb="26">
      <t>トモナ</t>
    </rPh>
    <rPh sb="27" eb="29">
      <t>コウキュウ</t>
    </rPh>
    <rPh sb="29" eb="31">
      <t>タイサク</t>
    </rPh>
    <rPh sb="34" eb="36">
      <t>イカ</t>
    </rPh>
    <rPh sb="37" eb="39">
      <t>ジギョウ</t>
    </rPh>
    <rPh sb="40" eb="42">
      <t>ジッシ</t>
    </rPh>
    <rPh sb="52" eb="54">
      <t>ハッショウ</t>
    </rPh>
    <rPh sb="54" eb="56">
      <t>ヨボウ</t>
    </rPh>
    <rPh sb="57" eb="58">
      <t>シ</t>
    </rPh>
    <rPh sb="63" eb="65">
      <t>ケツエキ</t>
    </rPh>
    <rPh sb="65" eb="67">
      <t>セイザイ</t>
    </rPh>
    <rPh sb="73" eb="76">
      <t>カンセンシャ</t>
    </rPh>
    <rPh sb="77" eb="79">
      <t>チョウサ</t>
    </rPh>
    <rPh sb="79" eb="81">
      <t>ケンキュウ</t>
    </rPh>
    <rPh sb="81" eb="83">
      <t>ジギョウ</t>
    </rPh>
    <rPh sb="85" eb="87">
      <t>ケツエキ</t>
    </rPh>
    <rPh sb="87" eb="89">
      <t>セイザイ</t>
    </rPh>
    <rPh sb="95" eb="98">
      <t>カンセンシャ</t>
    </rPh>
    <rPh sb="98" eb="99">
      <t>トウ</t>
    </rPh>
    <rPh sb="104" eb="106">
      <t>ハッショウ</t>
    </rPh>
    <rPh sb="106" eb="108">
      <t>ヨボウ</t>
    </rPh>
    <rPh sb="109" eb="110">
      <t>シ</t>
    </rPh>
    <rPh sb="115" eb="117">
      <t>ケツエキ</t>
    </rPh>
    <rPh sb="117" eb="119">
      <t>セイザイ</t>
    </rPh>
    <rPh sb="125" eb="127">
      <t>カンジャ</t>
    </rPh>
    <rPh sb="127" eb="128">
      <t>トウ</t>
    </rPh>
    <rPh sb="132" eb="134">
      <t>ケンコウ</t>
    </rPh>
    <rPh sb="134" eb="136">
      <t>カンリ</t>
    </rPh>
    <rPh sb="136" eb="138">
      <t>シエン</t>
    </rPh>
    <rPh sb="138" eb="140">
      <t>ジギョウ</t>
    </rPh>
    <rPh sb="145" eb="147">
      <t>ハッショウ</t>
    </rPh>
    <rPh sb="148" eb="149">
      <t>トモナ</t>
    </rPh>
    <rPh sb="150" eb="152">
      <t>ケンコウ</t>
    </rPh>
    <rPh sb="152" eb="154">
      <t>カンリ</t>
    </rPh>
    <rPh sb="155" eb="157">
      <t>ヒツヨウ</t>
    </rPh>
    <rPh sb="158" eb="160">
      <t>ヒヨウ</t>
    </rPh>
    <rPh sb="161" eb="163">
      <t>フタン</t>
    </rPh>
    <rPh sb="164" eb="166">
      <t>ケイゲン</t>
    </rPh>
    <rPh sb="168" eb="170">
      <t>ケツエキ</t>
    </rPh>
    <rPh sb="170" eb="172">
      <t>セイザイ</t>
    </rPh>
    <rPh sb="178" eb="180">
      <t>カンジャ</t>
    </rPh>
    <rPh sb="180" eb="181">
      <t>トウ</t>
    </rPh>
    <rPh sb="182" eb="184">
      <t>フクシ</t>
    </rPh>
    <rPh sb="185" eb="187">
      <t>コウジョウ</t>
    </rPh>
    <rPh sb="188" eb="189">
      <t>シ</t>
    </rPh>
    <phoneticPr fontId="5"/>
  </si>
  <si>
    <t>①エイズ発症予防に資するための血液製剤によるHIV感染者の調査研究事業（補助率１０/１０）
　血液製剤によりHIVに感染し、エイズ未発症の者に対し、健康管理費用として月額52,400円又は36,400円を支給。
②血液製剤によるエイズ患者等のための健康管理支援事業（補助率４/１０、６/１０は企業負担）
　裁判上の和解が成立した者であって、エイズが発症している者に対し、「発症者健康管理手当」として月額150,000円を支給。</t>
    <rPh sb="4" eb="6">
      <t>ハッショウ</t>
    </rPh>
    <rPh sb="6" eb="8">
      <t>ヨボウ</t>
    </rPh>
    <rPh sb="9" eb="10">
      <t>シ</t>
    </rPh>
    <rPh sb="15" eb="17">
      <t>ケツエキ</t>
    </rPh>
    <rPh sb="17" eb="19">
      <t>セイザイ</t>
    </rPh>
    <rPh sb="25" eb="28">
      <t>カンセンシャ</t>
    </rPh>
    <rPh sb="29" eb="31">
      <t>チョウサ</t>
    </rPh>
    <rPh sb="31" eb="33">
      <t>ケンキュウ</t>
    </rPh>
    <rPh sb="33" eb="35">
      <t>ジギョウ</t>
    </rPh>
    <rPh sb="36" eb="39">
      <t>ホジョリツ</t>
    </rPh>
    <rPh sb="47" eb="49">
      <t>ケツエキ</t>
    </rPh>
    <rPh sb="49" eb="51">
      <t>セイザイ</t>
    </rPh>
    <rPh sb="58" eb="60">
      <t>カンセン</t>
    </rPh>
    <rPh sb="65" eb="66">
      <t>ミ</t>
    </rPh>
    <rPh sb="66" eb="68">
      <t>ハッショウ</t>
    </rPh>
    <rPh sb="69" eb="70">
      <t>モノ</t>
    </rPh>
    <rPh sb="71" eb="72">
      <t>タイ</t>
    </rPh>
    <rPh sb="74" eb="76">
      <t>ケンコウ</t>
    </rPh>
    <rPh sb="76" eb="78">
      <t>カンリ</t>
    </rPh>
    <rPh sb="78" eb="80">
      <t>ヒヨウ</t>
    </rPh>
    <rPh sb="83" eb="85">
      <t>ゲツガク</t>
    </rPh>
    <rPh sb="91" eb="92">
      <t>エン</t>
    </rPh>
    <rPh sb="92" eb="93">
      <t>マタ</t>
    </rPh>
    <rPh sb="100" eb="101">
      <t>エン</t>
    </rPh>
    <rPh sb="102" eb="104">
      <t>シキュウ</t>
    </rPh>
    <rPh sb="108" eb="110">
      <t>ケツエキ</t>
    </rPh>
    <rPh sb="110" eb="112">
      <t>セイザイ</t>
    </rPh>
    <rPh sb="118" eb="120">
      <t>カンジャ</t>
    </rPh>
    <rPh sb="120" eb="121">
      <t>トウ</t>
    </rPh>
    <rPh sb="125" eb="127">
      <t>ケンコウ</t>
    </rPh>
    <rPh sb="127" eb="129">
      <t>カンリ</t>
    </rPh>
    <rPh sb="129" eb="131">
      <t>シエン</t>
    </rPh>
    <rPh sb="131" eb="133">
      <t>ジギョウ</t>
    </rPh>
    <rPh sb="134" eb="137">
      <t>ホジョリツ</t>
    </rPh>
    <rPh sb="147" eb="149">
      <t>キギョウ</t>
    </rPh>
    <rPh sb="149" eb="151">
      <t>フタン</t>
    </rPh>
    <rPh sb="154" eb="157">
      <t>サイバンジョウ</t>
    </rPh>
    <rPh sb="158" eb="160">
      <t>ワカイ</t>
    </rPh>
    <rPh sb="161" eb="163">
      <t>セイリツ</t>
    </rPh>
    <rPh sb="165" eb="166">
      <t>モノ</t>
    </rPh>
    <rPh sb="175" eb="177">
      <t>ハッショウ</t>
    </rPh>
    <rPh sb="181" eb="182">
      <t>モノ</t>
    </rPh>
    <rPh sb="183" eb="184">
      <t>タイ</t>
    </rPh>
    <rPh sb="187" eb="189">
      <t>ハッショウ</t>
    </rPh>
    <rPh sb="189" eb="190">
      <t>シャ</t>
    </rPh>
    <rPh sb="190" eb="192">
      <t>ケンコウ</t>
    </rPh>
    <rPh sb="192" eb="194">
      <t>カンリ</t>
    </rPh>
    <rPh sb="194" eb="196">
      <t>テアテ</t>
    </rPh>
    <rPh sb="200" eb="202">
      <t>ゲツガク</t>
    </rPh>
    <rPh sb="209" eb="210">
      <t>エン</t>
    </rPh>
    <rPh sb="211" eb="213">
      <t>シキュウ</t>
    </rPh>
    <phoneticPr fontId="5"/>
  </si>
  <si>
    <t>-</t>
    <phoneticPr fontId="5"/>
  </si>
  <si>
    <t>-</t>
    <phoneticPr fontId="5"/>
  </si>
  <si>
    <t>-</t>
    <phoneticPr fontId="5"/>
  </si>
  <si>
    <t>-</t>
    <phoneticPr fontId="5"/>
  </si>
  <si>
    <t>血液確保事業等補助金</t>
    <rPh sb="0" eb="2">
      <t>ケツエキ</t>
    </rPh>
    <rPh sb="2" eb="4">
      <t>カクホ</t>
    </rPh>
    <rPh sb="4" eb="6">
      <t>ジギョウ</t>
    </rPh>
    <rPh sb="6" eb="7">
      <t>トウ</t>
    </rPh>
    <rPh sb="7" eb="10">
      <t>ホジョキン</t>
    </rPh>
    <phoneticPr fontId="5"/>
  </si>
  <si>
    <t>-</t>
    <phoneticPr fontId="5"/>
  </si>
  <si>
    <t>-</t>
    <phoneticPr fontId="5"/>
  </si>
  <si>
    <t>-</t>
    <phoneticPr fontId="5"/>
  </si>
  <si>
    <t>国とHIV訴訟原告団との和解確認書に基づいて実施されている事業であり、目標の設定は困難である。</t>
    <rPh sb="0" eb="1">
      <t>クニ</t>
    </rPh>
    <rPh sb="5" eb="7">
      <t>ソショウ</t>
    </rPh>
    <rPh sb="7" eb="10">
      <t>ゲンコクダン</t>
    </rPh>
    <rPh sb="12" eb="14">
      <t>ワカイ</t>
    </rPh>
    <rPh sb="14" eb="17">
      <t>カクニンショ</t>
    </rPh>
    <rPh sb="18" eb="19">
      <t>モト</t>
    </rPh>
    <rPh sb="22" eb="24">
      <t>ジッシ</t>
    </rPh>
    <rPh sb="29" eb="31">
      <t>ジギョウ</t>
    </rPh>
    <rPh sb="35" eb="37">
      <t>モクヒョウ</t>
    </rPh>
    <rPh sb="38" eb="40">
      <t>セッテイ</t>
    </rPh>
    <rPh sb="41" eb="43">
      <t>コンナン</t>
    </rPh>
    <phoneticPr fontId="5"/>
  </si>
  <si>
    <t>・エイズ発症予防に資するため、血液製剤によるHIV感染者等でエイズ未発症者に対し、健康管理費用を支給している。
・血液製剤によるエイズ患者等の福祉向上に資するためエイズが発症している者に対し、発症者健康管理手当を支給している。28～30年度は毎年600人以上が給付の対象となった。</t>
    <rPh sb="4" eb="6">
      <t>ハッショウ</t>
    </rPh>
    <rPh sb="6" eb="8">
      <t>ヨボウ</t>
    </rPh>
    <rPh sb="9" eb="10">
      <t>シ</t>
    </rPh>
    <rPh sb="15" eb="17">
      <t>ケツエキ</t>
    </rPh>
    <rPh sb="17" eb="19">
      <t>セイザイ</t>
    </rPh>
    <rPh sb="25" eb="28">
      <t>カンセンシャ</t>
    </rPh>
    <rPh sb="28" eb="29">
      <t>トウ</t>
    </rPh>
    <rPh sb="33" eb="34">
      <t>ミ</t>
    </rPh>
    <rPh sb="34" eb="37">
      <t>ハッショウシャ</t>
    </rPh>
    <rPh sb="38" eb="39">
      <t>タイ</t>
    </rPh>
    <rPh sb="41" eb="43">
      <t>ケンコウ</t>
    </rPh>
    <rPh sb="43" eb="45">
      <t>カンリ</t>
    </rPh>
    <rPh sb="45" eb="47">
      <t>ヒヨウ</t>
    </rPh>
    <rPh sb="48" eb="50">
      <t>シキュウ</t>
    </rPh>
    <rPh sb="57" eb="59">
      <t>ケツエキ</t>
    </rPh>
    <rPh sb="59" eb="61">
      <t>セイザイ</t>
    </rPh>
    <rPh sb="67" eb="69">
      <t>カンジャ</t>
    </rPh>
    <rPh sb="69" eb="70">
      <t>トウ</t>
    </rPh>
    <rPh sb="71" eb="73">
      <t>フクシ</t>
    </rPh>
    <rPh sb="73" eb="75">
      <t>コウジョウ</t>
    </rPh>
    <rPh sb="76" eb="77">
      <t>シ</t>
    </rPh>
    <rPh sb="85" eb="87">
      <t>ハッショウ</t>
    </rPh>
    <rPh sb="91" eb="92">
      <t>モノ</t>
    </rPh>
    <rPh sb="93" eb="94">
      <t>タイ</t>
    </rPh>
    <rPh sb="96" eb="99">
      <t>ハッショウシャ</t>
    </rPh>
    <rPh sb="99" eb="101">
      <t>ケンコウ</t>
    </rPh>
    <rPh sb="101" eb="103">
      <t>カンリ</t>
    </rPh>
    <rPh sb="103" eb="105">
      <t>テアテ</t>
    </rPh>
    <rPh sb="106" eb="108">
      <t>シキュウ</t>
    </rPh>
    <rPh sb="118" eb="120">
      <t>ネンド</t>
    </rPh>
    <rPh sb="121" eb="123">
      <t>マイトシ</t>
    </rPh>
    <phoneticPr fontId="5"/>
  </si>
  <si>
    <t>件</t>
    <rPh sb="0" eb="1">
      <t>ケン</t>
    </rPh>
    <phoneticPr fontId="5"/>
  </si>
  <si>
    <t>-</t>
    <phoneticPr fontId="5"/>
  </si>
  <si>
    <t>・血液製剤によるHIV感染者等のエイズの発症予防に資すること。
・エイズ発症に伴い健康管理に必要な費用の負担を軽減することで、血液製剤によるエイズ患者等の福祉の向上に資すること。</t>
    <rPh sb="1" eb="3">
      <t>ケツエキ</t>
    </rPh>
    <rPh sb="3" eb="5">
      <t>セイザイ</t>
    </rPh>
    <rPh sb="11" eb="13">
      <t>カンセン</t>
    </rPh>
    <rPh sb="13" eb="14">
      <t>シャ</t>
    </rPh>
    <rPh sb="14" eb="15">
      <t>トウ</t>
    </rPh>
    <rPh sb="20" eb="22">
      <t>ハッショウ</t>
    </rPh>
    <rPh sb="22" eb="24">
      <t>ヨボウ</t>
    </rPh>
    <rPh sb="25" eb="26">
      <t>シ</t>
    </rPh>
    <rPh sb="36" eb="38">
      <t>ハッショウ</t>
    </rPh>
    <rPh sb="39" eb="40">
      <t>トモナ</t>
    </rPh>
    <rPh sb="41" eb="43">
      <t>ケンコウ</t>
    </rPh>
    <rPh sb="43" eb="45">
      <t>カンリ</t>
    </rPh>
    <rPh sb="46" eb="48">
      <t>ヒツヨウ</t>
    </rPh>
    <rPh sb="49" eb="51">
      <t>ヒヨウ</t>
    </rPh>
    <rPh sb="52" eb="54">
      <t>フタン</t>
    </rPh>
    <rPh sb="55" eb="57">
      <t>ケイゲン</t>
    </rPh>
    <rPh sb="63" eb="65">
      <t>ケツエキ</t>
    </rPh>
    <rPh sb="65" eb="67">
      <t>セイザイ</t>
    </rPh>
    <rPh sb="73" eb="75">
      <t>カンジャ</t>
    </rPh>
    <rPh sb="75" eb="76">
      <t>トウ</t>
    </rPh>
    <rPh sb="77" eb="79">
      <t>フクシ</t>
    </rPh>
    <rPh sb="80" eb="82">
      <t>コウジョウ</t>
    </rPh>
    <rPh sb="83" eb="84">
      <t>シ</t>
    </rPh>
    <phoneticPr fontId="5"/>
  </si>
  <si>
    <t>当事業に係る給付対象者数</t>
    <rPh sb="0" eb="1">
      <t>トウ</t>
    </rPh>
    <rPh sb="1" eb="3">
      <t>ジギョウ</t>
    </rPh>
    <rPh sb="4" eb="5">
      <t>カカ</t>
    </rPh>
    <rPh sb="6" eb="8">
      <t>キュウフ</t>
    </rPh>
    <rPh sb="8" eb="11">
      <t>タイショウシャ</t>
    </rPh>
    <rPh sb="11" eb="12">
      <t>スウ</t>
    </rPh>
    <phoneticPr fontId="5"/>
  </si>
  <si>
    <t>当事業に係わる給付対象者数</t>
    <rPh sb="0" eb="1">
      <t>トウ</t>
    </rPh>
    <rPh sb="1" eb="3">
      <t>ジギョウ</t>
    </rPh>
    <rPh sb="4" eb="5">
      <t>カカ</t>
    </rPh>
    <rPh sb="7" eb="9">
      <t>キュウフ</t>
    </rPh>
    <rPh sb="9" eb="12">
      <t>タイショウシャ</t>
    </rPh>
    <rPh sb="12" eb="13">
      <t>スウ</t>
    </rPh>
    <phoneticPr fontId="5"/>
  </si>
  <si>
    <t>-</t>
    <phoneticPr fontId="5"/>
  </si>
  <si>
    <t>　　-</t>
    <phoneticPr fontId="5"/>
  </si>
  <si>
    <t>-</t>
    <phoneticPr fontId="5"/>
  </si>
  <si>
    <t>-</t>
    <phoneticPr fontId="5"/>
  </si>
  <si>
    <t>HIV訴訟原告団との和解に基づく恒久対策としての事業であり、単位当たりコストを算出することはなじまない。　　　　　　　　　　　　</t>
    <rPh sb="3" eb="5">
      <t>ソショウ</t>
    </rPh>
    <rPh sb="5" eb="8">
      <t>ゲンコクダン</t>
    </rPh>
    <rPh sb="10" eb="12">
      <t>ワカイ</t>
    </rPh>
    <rPh sb="13" eb="14">
      <t>モト</t>
    </rPh>
    <rPh sb="16" eb="18">
      <t>コウキュウ</t>
    </rPh>
    <rPh sb="18" eb="20">
      <t>タイサク</t>
    </rPh>
    <rPh sb="24" eb="26">
      <t>ジギョウ</t>
    </rPh>
    <rPh sb="30" eb="32">
      <t>タンイ</t>
    </rPh>
    <rPh sb="32" eb="33">
      <t>ア</t>
    </rPh>
    <rPh sb="39" eb="41">
      <t>サンシュツ</t>
    </rPh>
    <phoneticPr fontId="5"/>
  </si>
  <si>
    <t>安全な血液製剤を安定的に供給すること（Ⅰ-7）</t>
    <rPh sb="0" eb="2">
      <t>アンゼン</t>
    </rPh>
    <rPh sb="3" eb="5">
      <t>ケツエキ</t>
    </rPh>
    <rPh sb="5" eb="7">
      <t>セイザイ</t>
    </rPh>
    <rPh sb="8" eb="11">
      <t>アンテイテキ</t>
    </rPh>
    <rPh sb="12" eb="14">
      <t>キョウキュウ</t>
    </rPh>
    <phoneticPr fontId="5"/>
  </si>
  <si>
    <t>健康な献血者の確保を図り、血液製剤の国内自給、使用適正化を推進し、安全性の向上を図ること（Ⅰ-7-1）</t>
    <rPh sb="0" eb="2">
      <t>ケンコウ</t>
    </rPh>
    <rPh sb="3" eb="5">
      <t>ケンケツ</t>
    </rPh>
    <rPh sb="5" eb="6">
      <t>シャ</t>
    </rPh>
    <rPh sb="7" eb="9">
      <t>カクホ</t>
    </rPh>
    <rPh sb="10" eb="11">
      <t>ハカ</t>
    </rPh>
    <rPh sb="13" eb="15">
      <t>ケツエキ</t>
    </rPh>
    <rPh sb="15" eb="17">
      <t>セイザイ</t>
    </rPh>
    <rPh sb="18" eb="20">
      <t>コクナイ</t>
    </rPh>
    <rPh sb="20" eb="22">
      <t>ジキュウ</t>
    </rPh>
    <rPh sb="23" eb="25">
      <t>シヨウ</t>
    </rPh>
    <rPh sb="25" eb="28">
      <t>テキセイカ</t>
    </rPh>
    <rPh sb="29" eb="31">
      <t>スイシン</t>
    </rPh>
    <rPh sb="33" eb="36">
      <t>アンゼンセイ</t>
    </rPh>
    <rPh sb="37" eb="39">
      <t>コウジョウ</t>
    </rPh>
    <rPh sb="40" eb="41">
      <t>ハカ</t>
    </rPh>
    <phoneticPr fontId="5"/>
  </si>
  <si>
    <t>-</t>
    <phoneticPr fontId="5"/>
  </si>
  <si>
    <t>-</t>
    <phoneticPr fontId="5"/>
  </si>
  <si>
    <t>-</t>
    <phoneticPr fontId="5"/>
  </si>
  <si>
    <t>-</t>
    <phoneticPr fontId="5"/>
  </si>
  <si>
    <t>-</t>
    <phoneticPr fontId="5"/>
  </si>
  <si>
    <t>-</t>
    <phoneticPr fontId="5"/>
  </si>
  <si>
    <t>-</t>
    <phoneticPr fontId="5"/>
  </si>
  <si>
    <t>本事業は、国とHIV訴訟原告団との和解に基づき実施しているものであり、国民のニーズがある。</t>
    <rPh sb="0" eb="1">
      <t>ホン</t>
    </rPh>
    <rPh sb="1" eb="3">
      <t>ジギョウ</t>
    </rPh>
    <rPh sb="5" eb="6">
      <t>クニ</t>
    </rPh>
    <rPh sb="10" eb="12">
      <t>ソショウ</t>
    </rPh>
    <rPh sb="12" eb="15">
      <t>ゲンコクダン</t>
    </rPh>
    <rPh sb="17" eb="19">
      <t>ワカイ</t>
    </rPh>
    <rPh sb="20" eb="21">
      <t>モト</t>
    </rPh>
    <rPh sb="23" eb="25">
      <t>ジッシ</t>
    </rPh>
    <rPh sb="35" eb="37">
      <t>コクミン</t>
    </rPh>
    <phoneticPr fontId="5"/>
  </si>
  <si>
    <t>本事業は、国とHIV訴訟原告団との和解に基づき実施しているものであり、国が実施すべき事業である。</t>
    <rPh sb="0" eb="1">
      <t>ホン</t>
    </rPh>
    <rPh sb="1" eb="3">
      <t>ジギョウ</t>
    </rPh>
    <rPh sb="5" eb="6">
      <t>クニ</t>
    </rPh>
    <rPh sb="10" eb="12">
      <t>ソショウ</t>
    </rPh>
    <rPh sb="12" eb="15">
      <t>ゲンコクダン</t>
    </rPh>
    <rPh sb="17" eb="19">
      <t>ワカイ</t>
    </rPh>
    <rPh sb="20" eb="21">
      <t>モト</t>
    </rPh>
    <rPh sb="23" eb="25">
      <t>ジッシ</t>
    </rPh>
    <rPh sb="35" eb="36">
      <t>クニ</t>
    </rPh>
    <rPh sb="37" eb="39">
      <t>ジッシ</t>
    </rPh>
    <rPh sb="42" eb="44">
      <t>ジギョウ</t>
    </rPh>
    <phoneticPr fontId="5"/>
  </si>
  <si>
    <t>本事業は、国とHIV訴訟原告団との和解に基づき実施しているものであり、優先度の高い事業である。</t>
    <rPh sb="0" eb="1">
      <t>ホン</t>
    </rPh>
    <rPh sb="1" eb="3">
      <t>ジギョウ</t>
    </rPh>
    <rPh sb="5" eb="6">
      <t>クニ</t>
    </rPh>
    <rPh sb="10" eb="12">
      <t>ソショウ</t>
    </rPh>
    <rPh sb="12" eb="15">
      <t>ゲンコクダン</t>
    </rPh>
    <rPh sb="17" eb="19">
      <t>ワカイ</t>
    </rPh>
    <rPh sb="20" eb="21">
      <t>モト</t>
    </rPh>
    <rPh sb="23" eb="25">
      <t>ジッシ</t>
    </rPh>
    <rPh sb="35" eb="38">
      <t>ユウセンド</t>
    </rPh>
    <rPh sb="39" eb="40">
      <t>タカ</t>
    </rPh>
    <rPh sb="41" eb="43">
      <t>ジギョウ</t>
    </rPh>
    <phoneticPr fontId="5"/>
  </si>
  <si>
    <t>無</t>
  </si>
  <si>
    <t>（公財）友愛福祉財団は企業から和解金や負担金の徴収を行う唯一の機関であるとともに、調査研究事業の対象者の判定を行っており、本事業の支出先の選定は妥当と言える。</t>
    <rPh sb="1" eb="3">
      <t>コウザイ</t>
    </rPh>
    <rPh sb="4" eb="6">
      <t>ユウアイ</t>
    </rPh>
    <rPh sb="6" eb="8">
      <t>フクシ</t>
    </rPh>
    <rPh sb="8" eb="10">
      <t>ザイダン</t>
    </rPh>
    <rPh sb="11" eb="13">
      <t>キギョウ</t>
    </rPh>
    <rPh sb="15" eb="18">
      <t>ワカイキン</t>
    </rPh>
    <rPh sb="19" eb="22">
      <t>フタンキン</t>
    </rPh>
    <rPh sb="23" eb="25">
      <t>チョウシュウ</t>
    </rPh>
    <rPh sb="26" eb="27">
      <t>オコナ</t>
    </rPh>
    <rPh sb="28" eb="30">
      <t>ユイイツ</t>
    </rPh>
    <rPh sb="31" eb="33">
      <t>キカン</t>
    </rPh>
    <rPh sb="41" eb="43">
      <t>チョウサ</t>
    </rPh>
    <rPh sb="43" eb="45">
      <t>ケンキュウ</t>
    </rPh>
    <rPh sb="45" eb="47">
      <t>ジギョウ</t>
    </rPh>
    <rPh sb="48" eb="51">
      <t>タイショウシャ</t>
    </rPh>
    <rPh sb="52" eb="54">
      <t>ハンテイ</t>
    </rPh>
    <rPh sb="55" eb="56">
      <t>オコナ</t>
    </rPh>
    <rPh sb="61" eb="62">
      <t>ホン</t>
    </rPh>
    <rPh sb="62" eb="64">
      <t>ジギョウ</t>
    </rPh>
    <rPh sb="65" eb="68">
      <t>シシュツサキ</t>
    </rPh>
    <rPh sb="69" eb="71">
      <t>センテイ</t>
    </rPh>
    <rPh sb="72" eb="74">
      <t>ダトウ</t>
    </rPh>
    <rPh sb="75" eb="76">
      <t>イ</t>
    </rPh>
    <phoneticPr fontId="5"/>
  </si>
  <si>
    <t>‐</t>
  </si>
  <si>
    <t>（公財）友愛福祉財団の支出は事業計画に基づき、適正かつ合理的に行われている。</t>
    <rPh sb="1" eb="3">
      <t>コウザイ</t>
    </rPh>
    <rPh sb="4" eb="6">
      <t>ユウアイ</t>
    </rPh>
    <rPh sb="6" eb="8">
      <t>フクシ</t>
    </rPh>
    <rPh sb="8" eb="10">
      <t>ザイダン</t>
    </rPh>
    <rPh sb="11" eb="13">
      <t>シシュツ</t>
    </rPh>
    <rPh sb="14" eb="16">
      <t>ジギョウ</t>
    </rPh>
    <rPh sb="16" eb="18">
      <t>ケイカク</t>
    </rPh>
    <rPh sb="19" eb="20">
      <t>モト</t>
    </rPh>
    <rPh sb="23" eb="25">
      <t>テキセイ</t>
    </rPh>
    <rPh sb="27" eb="30">
      <t>ゴウリテキ</t>
    </rPh>
    <rPh sb="31" eb="32">
      <t>オコナ</t>
    </rPh>
    <phoneticPr fontId="5"/>
  </si>
  <si>
    <t>本事業は当省が実施要綱及び実施細則を定め、それに基づいて業務を行っており、費目・使途も真に必要なものに限定されている。</t>
    <rPh sb="0" eb="1">
      <t>ホン</t>
    </rPh>
    <rPh sb="1" eb="3">
      <t>ジギョウ</t>
    </rPh>
    <rPh sb="4" eb="5">
      <t>トウ</t>
    </rPh>
    <rPh sb="5" eb="6">
      <t>ショウ</t>
    </rPh>
    <rPh sb="7" eb="9">
      <t>ジッシ</t>
    </rPh>
    <rPh sb="9" eb="11">
      <t>ヨウコウ</t>
    </rPh>
    <rPh sb="11" eb="12">
      <t>オヨ</t>
    </rPh>
    <rPh sb="13" eb="15">
      <t>ジッシ</t>
    </rPh>
    <rPh sb="15" eb="17">
      <t>サイソク</t>
    </rPh>
    <rPh sb="18" eb="19">
      <t>サダ</t>
    </rPh>
    <rPh sb="24" eb="25">
      <t>モト</t>
    </rPh>
    <rPh sb="28" eb="30">
      <t>ギョウム</t>
    </rPh>
    <rPh sb="31" eb="32">
      <t>オコナ</t>
    </rPh>
    <rPh sb="37" eb="39">
      <t>ヒモク</t>
    </rPh>
    <rPh sb="40" eb="42">
      <t>シト</t>
    </rPh>
    <rPh sb="43" eb="44">
      <t>シン</t>
    </rPh>
    <rPh sb="45" eb="47">
      <t>ヒツヨウ</t>
    </rPh>
    <rPh sb="51" eb="53">
      <t>ゲンテイ</t>
    </rPh>
    <phoneticPr fontId="5"/>
  </si>
  <si>
    <t>国とHIV訴訟原告団との和解確認書に基づいて実施されている事業であり、定量的な目標の設定は困難であるが、当事業に係る給付対象件数を代替指標として、毎年600人程度の対象者がおり、代替目標である血液製剤によるHIV感染者等のエイズの発症予防に資すること等のため、有効かつ必要な事業である。</t>
    <rPh sb="0" eb="1">
      <t>クニ</t>
    </rPh>
    <rPh sb="5" eb="7">
      <t>ソショウ</t>
    </rPh>
    <rPh sb="7" eb="10">
      <t>ゲンコクダン</t>
    </rPh>
    <rPh sb="12" eb="14">
      <t>ワカイ</t>
    </rPh>
    <rPh sb="14" eb="17">
      <t>カクニンショ</t>
    </rPh>
    <rPh sb="18" eb="19">
      <t>モト</t>
    </rPh>
    <rPh sb="22" eb="24">
      <t>ジッシ</t>
    </rPh>
    <rPh sb="29" eb="31">
      <t>ジギョウ</t>
    </rPh>
    <rPh sb="35" eb="38">
      <t>テイリョウテキ</t>
    </rPh>
    <rPh sb="39" eb="41">
      <t>モクヒョウ</t>
    </rPh>
    <rPh sb="42" eb="44">
      <t>セッテイ</t>
    </rPh>
    <rPh sb="45" eb="47">
      <t>コンナン</t>
    </rPh>
    <rPh sb="52" eb="53">
      <t>トウ</t>
    </rPh>
    <rPh sb="53" eb="55">
      <t>ジギョウ</t>
    </rPh>
    <rPh sb="56" eb="57">
      <t>カカ</t>
    </rPh>
    <rPh sb="58" eb="60">
      <t>キュウフ</t>
    </rPh>
    <rPh sb="60" eb="62">
      <t>タイショウ</t>
    </rPh>
    <rPh sb="62" eb="64">
      <t>ケンスウ</t>
    </rPh>
    <rPh sb="65" eb="67">
      <t>ダイタイ</t>
    </rPh>
    <rPh sb="67" eb="69">
      <t>シヒョウ</t>
    </rPh>
    <rPh sb="73" eb="75">
      <t>マイトシ</t>
    </rPh>
    <rPh sb="78" eb="79">
      <t>ニン</t>
    </rPh>
    <rPh sb="79" eb="81">
      <t>テイド</t>
    </rPh>
    <rPh sb="82" eb="85">
      <t>タイショウシャ</t>
    </rPh>
    <rPh sb="89" eb="91">
      <t>ダイタイ</t>
    </rPh>
    <rPh sb="91" eb="93">
      <t>モクヒョウ</t>
    </rPh>
    <rPh sb="96" eb="98">
      <t>ケツエキ</t>
    </rPh>
    <rPh sb="98" eb="100">
      <t>セイザイ</t>
    </rPh>
    <rPh sb="106" eb="108">
      <t>カンセン</t>
    </rPh>
    <rPh sb="108" eb="110">
      <t>シャトウ</t>
    </rPh>
    <rPh sb="115" eb="117">
      <t>ハッショウ</t>
    </rPh>
    <rPh sb="117" eb="119">
      <t>ヨボウ</t>
    </rPh>
    <rPh sb="120" eb="121">
      <t>シ</t>
    </rPh>
    <rPh sb="125" eb="126">
      <t>トウ</t>
    </rPh>
    <rPh sb="130" eb="132">
      <t>ユウコウ</t>
    </rPh>
    <rPh sb="134" eb="136">
      <t>ヒツヨウ</t>
    </rPh>
    <rPh sb="137" eb="139">
      <t>ジギョウ</t>
    </rPh>
    <phoneticPr fontId="5"/>
  </si>
  <si>
    <t>本事業は当省が実施要綱及び実施細則を定め、それに基づいて業務を行っており、実効性は高いものと考える。</t>
    <rPh sb="0" eb="1">
      <t>ホン</t>
    </rPh>
    <rPh sb="1" eb="3">
      <t>ジギョウ</t>
    </rPh>
    <rPh sb="4" eb="6">
      <t>トウショウ</t>
    </rPh>
    <rPh sb="7" eb="9">
      <t>ジッシ</t>
    </rPh>
    <rPh sb="9" eb="11">
      <t>ヨウコウ</t>
    </rPh>
    <rPh sb="11" eb="12">
      <t>オヨ</t>
    </rPh>
    <rPh sb="13" eb="15">
      <t>ジッシ</t>
    </rPh>
    <rPh sb="15" eb="17">
      <t>サイソク</t>
    </rPh>
    <rPh sb="18" eb="19">
      <t>サダ</t>
    </rPh>
    <rPh sb="24" eb="25">
      <t>モト</t>
    </rPh>
    <rPh sb="28" eb="30">
      <t>ギョウム</t>
    </rPh>
    <rPh sb="31" eb="32">
      <t>オコナ</t>
    </rPh>
    <rPh sb="37" eb="40">
      <t>ジッコウセイ</t>
    </rPh>
    <rPh sb="41" eb="42">
      <t>タカ</t>
    </rPh>
    <rPh sb="46" eb="47">
      <t>カンガ</t>
    </rPh>
    <phoneticPr fontId="5"/>
  </si>
  <si>
    <t>-</t>
    <phoneticPr fontId="5"/>
  </si>
  <si>
    <t>・手当支払事務等については（独）医薬品医療機器総合機構へ業務委託するなど、事業を効率的に実施するための工夫を行っている。
・当該事業は、いずれも国とHIV訴訟原告団との裁判上の和解に基づき国の責務として実施しなければならないため、国費支出の削減は困難である。</t>
    <rPh sb="1" eb="3">
      <t>テアテ</t>
    </rPh>
    <rPh sb="3" eb="5">
      <t>シハラ</t>
    </rPh>
    <rPh sb="5" eb="7">
      <t>ジム</t>
    </rPh>
    <rPh sb="7" eb="8">
      <t>トウ</t>
    </rPh>
    <rPh sb="14" eb="15">
      <t>ドク</t>
    </rPh>
    <rPh sb="16" eb="19">
      <t>イヤクヒン</t>
    </rPh>
    <rPh sb="19" eb="21">
      <t>イリョウ</t>
    </rPh>
    <rPh sb="21" eb="23">
      <t>キキ</t>
    </rPh>
    <rPh sb="23" eb="25">
      <t>ソウゴウ</t>
    </rPh>
    <rPh sb="25" eb="27">
      <t>キコウ</t>
    </rPh>
    <rPh sb="28" eb="30">
      <t>ギョウム</t>
    </rPh>
    <rPh sb="30" eb="32">
      <t>イタク</t>
    </rPh>
    <rPh sb="37" eb="39">
      <t>ジギョウ</t>
    </rPh>
    <rPh sb="40" eb="43">
      <t>コウリツテキ</t>
    </rPh>
    <rPh sb="44" eb="46">
      <t>ジッシ</t>
    </rPh>
    <rPh sb="51" eb="53">
      <t>クフウ</t>
    </rPh>
    <rPh sb="54" eb="55">
      <t>オコナ</t>
    </rPh>
    <rPh sb="62" eb="64">
      <t>トウガイ</t>
    </rPh>
    <rPh sb="64" eb="66">
      <t>ジギョウ</t>
    </rPh>
    <rPh sb="72" eb="73">
      <t>クニ</t>
    </rPh>
    <rPh sb="77" eb="79">
      <t>ソショウ</t>
    </rPh>
    <rPh sb="79" eb="82">
      <t>ゲンコクダン</t>
    </rPh>
    <rPh sb="84" eb="87">
      <t>サイバンジョウ</t>
    </rPh>
    <rPh sb="88" eb="90">
      <t>ワカイ</t>
    </rPh>
    <rPh sb="91" eb="92">
      <t>モト</t>
    </rPh>
    <rPh sb="94" eb="95">
      <t>クニ</t>
    </rPh>
    <rPh sb="96" eb="98">
      <t>セキム</t>
    </rPh>
    <rPh sb="101" eb="103">
      <t>ジッシ</t>
    </rPh>
    <rPh sb="115" eb="117">
      <t>コクヒ</t>
    </rPh>
    <rPh sb="117" eb="119">
      <t>シシュツ</t>
    </rPh>
    <rPh sb="120" eb="122">
      <t>サクゲン</t>
    </rPh>
    <rPh sb="123" eb="125">
      <t>コンナン</t>
    </rPh>
    <phoneticPr fontId="5"/>
  </si>
  <si>
    <t>本事業は、HIV訴訟等の和解に伴い、国の責務として実施している事業であり、見直しの余地はほとんどなく、必要な予算措置に努める。</t>
    <rPh sb="0" eb="1">
      <t>ホン</t>
    </rPh>
    <rPh sb="1" eb="3">
      <t>ジギョウ</t>
    </rPh>
    <rPh sb="8" eb="10">
      <t>ソショウ</t>
    </rPh>
    <rPh sb="10" eb="11">
      <t>トウ</t>
    </rPh>
    <rPh sb="12" eb="14">
      <t>ワカイ</t>
    </rPh>
    <rPh sb="15" eb="16">
      <t>トモナ</t>
    </rPh>
    <rPh sb="18" eb="19">
      <t>クニ</t>
    </rPh>
    <rPh sb="20" eb="22">
      <t>セキム</t>
    </rPh>
    <rPh sb="25" eb="27">
      <t>ジッシ</t>
    </rPh>
    <rPh sb="31" eb="33">
      <t>ジギョウ</t>
    </rPh>
    <rPh sb="37" eb="39">
      <t>ミナオ</t>
    </rPh>
    <rPh sb="41" eb="43">
      <t>ヨチ</t>
    </rPh>
    <rPh sb="51" eb="53">
      <t>ヒツヨウ</t>
    </rPh>
    <rPh sb="54" eb="56">
      <t>ヨサン</t>
    </rPh>
    <rPh sb="56" eb="58">
      <t>ソチ</t>
    </rPh>
    <rPh sb="59" eb="60">
      <t>ツト</t>
    </rPh>
    <phoneticPr fontId="5"/>
  </si>
  <si>
    <t>点検対象外</t>
    <rPh sb="0" eb="2">
      <t>テンケン</t>
    </rPh>
    <rPh sb="2" eb="5">
      <t>タイショウガイ</t>
    </rPh>
    <phoneticPr fontId="5"/>
  </si>
  <si>
    <t>225</t>
    <phoneticPr fontId="5"/>
  </si>
  <si>
    <t>212</t>
    <phoneticPr fontId="5"/>
  </si>
  <si>
    <t>202</t>
    <phoneticPr fontId="5"/>
  </si>
  <si>
    <t>221</t>
    <phoneticPr fontId="5"/>
  </si>
  <si>
    <t>169</t>
    <phoneticPr fontId="5"/>
  </si>
  <si>
    <t>220</t>
    <phoneticPr fontId="5"/>
  </si>
  <si>
    <t>197</t>
    <phoneticPr fontId="5"/>
  </si>
  <si>
    <t>223</t>
    <phoneticPr fontId="5"/>
  </si>
  <si>
    <t>厚生労働省</t>
  </si>
  <si>
    <t>A.(公財）友愛福祉財団</t>
    <rPh sb="3" eb="5">
      <t>コウザイ</t>
    </rPh>
    <rPh sb="6" eb="8">
      <t>ユウアイ</t>
    </rPh>
    <rPh sb="8" eb="10">
      <t>フクシ</t>
    </rPh>
    <rPh sb="10" eb="12">
      <t>ザイダン</t>
    </rPh>
    <phoneticPr fontId="5"/>
  </si>
  <si>
    <t>委託費</t>
    <rPh sb="0" eb="3">
      <t>イタクヒ</t>
    </rPh>
    <phoneticPr fontId="5"/>
  </si>
  <si>
    <t>（独）医薬品医療機器総合機構
（対象者に対する「健康管理費用」の支給業務）
（対象者に対する「発症者健康管理手当」の支給業務）</t>
    <rPh sb="1" eb="2">
      <t>ドク</t>
    </rPh>
    <rPh sb="3" eb="6">
      <t>イヤクヒン</t>
    </rPh>
    <rPh sb="6" eb="8">
      <t>イリョウ</t>
    </rPh>
    <rPh sb="8" eb="10">
      <t>キキ</t>
    </rPh>
    <rPh sb="10" eb="12">
      <t>ソウゴウ</t>
    </rPh>
    <rPh sb="12" eb="14">
      <t>キコウ</t>
    </rPh>
    <rPh sb="16" eb="19">
      <t>タイショウシャ</t>
    </rPh>
    <rPh sb="20" eb="21">
      <t>タイ</t>
    </rPh>
    <rPh sb="24" eb="26">
      <t>ケンコウ</t>
    </rPh>
    <rPh sb="26" eb="28">
      <t>カンリ</t>
    </rPh>
    <rPh sb="28" eb="30">
      <t>ヒヨウ</t>
    </rPh>
    <rPh sb="32" eb="34">
      <t>シキュウ</t>
    </rPh>
    <rPh sb="34" eb="36">
      <t>ギョウム</t>
    </rPh>
    <rPh sb="39" eb="42">
      <t>タイショウシャ</t>
    </rPh>
    <rPh sb="43" eb="44">
      <t>タイ</t>
    </rPh>
    <rPh sb="47" eb="50">
      <t>ハッショウシャ</t>
    </rPh>
    <rPh sb="50" eb="52">
      <t>ケンコウ</t>
    </rPh>
    <rPh sb="52" eb="54">
      <t>カンリ</t>
    </rPh>
    <rPh sb="54" eb="56">
      <t>テアテ</t>
    </rPh>
    <rPh sb="58" eb="60">
      <t>シキュウ</t>
    </rPh>
    <rPh sb="60" eb="62">
      <t>ギョウム</t>
    </rPh>
    <phoneticPr fontId="5"/>
  </si>
  <si>
    <t>事務費</t>
    <rPh sb="0" eb="3">
      <t>ジムヒ</t>
    </rPh>
    <phoneticPr fontId="5"/>
  </si>
  <si>
    <t>調査研究費</t>
    <rPh sb="0" eb="2">
      <t>チョウサ</t>
    </rPh>
    <rPh sb="2" eb="5">
      <t>ケンキュウヒ</t>
    </rPh>
    <phoneticPr fontId="5"/>
  </si>
  <si>
    <t>研究に必要な印刷製本費、賃金、通信運搬費等</t>
    <rPh sb="0" eb="2">
      <t>ケンキュウ</t>
    </rPh>
    <rPh sb="3" eb="5">
      <t>ヒツヨウ</t>
    </rPh>
    <rPh sb="6" eb="8">
      <t>インサツ</t>
    </rPh>
    <rPh sb="8" eb="10">
      <t>セイホン</t>
    </rPh>
    <rPh sb="10" eb="11">
      <t>ヒ</t>
    </rPh>
    <rPh sb="12" eb="14">
      <t>チンギン</t>
    </rPh>
    <rPh sb="15" eb="17">
      <t>ツウシン</t>
    </rPh>
    <rPh sb="17" eb="20">
      <t>ウンパンヒ</t>
    </rPh>
    <rPh sb="20" eb="21">
      <t>トウ</t>
    </rPh>
    <phoneticPr fontId="5"/>
  </si>
  <si>
    <t>B.エイズ発症予防に資するための
血液製剤によるHIV感染者の調査研究班</t>
    <rPh sb="5" eb="7">
      <t>ハッショウ</t>
    </rPh>
    <rPh sb="7" eb="9">
      <t>ヨボウ</t>
    </rPh>
    <rPh sb="10" eb="11">
      <t>シ</t>
    </rPh>
    <rPh sb="17" eb="19">
      <t>ケツエキ</t>
    </rPh>
    <rPh sb="19" eb="21">
      <t>セイザイ</t>
    </rPh>
    <rPh sb="27" eb="30">
      <t>カンセンシャ</t>
    </rPh>
    <rPh sb="31" eb="33">
      <t>チョウサ</t>
    </rPh>
    <rPh sb="33" eb="36">
      <t>ケンキュウハン</t>
    </rPh>
    <phoneticPr fontId="5"/>
  </si>
  <si>
    <t>C.（独）医薬品医療機器総合機構</t>
    <rPh sb="3" eb="4">
      <t>ドク</t>
    </rPh>
    <rPh sb="5" eb="8">
      <t>イヤクヒン</t>
    </rPh>
    <rPh sb="8" eb="10">
      <t>イリョウ</t>
    </rPh>
    <rPh sb="10" eb="12">
      <t>キキ</t>
    </rPh>
    <rPh sb="12" eb="14">
      <t>ソウゴウ</t>
    </rPh>
    <rPh sb="14" eb="16">
      <t>キコウ</t>
    </rPh>
    <phoneticPr fontId="5"/>
  </si>
  <si>
    <t>研究協力謝金</t>
    <rPh sb="0" eb="2">
      <t>ケンキュウ</t>
    </rPh>
    <rPh sb="2" eb="4">
      <t>キョウリョク</t>
    </rPh>
    <rPh sb="4" eb="6">
      <t>シャキン</t>
    </rPh>
    <phoneticPr fontId="5"/>
  </si>
  <si>
    <t>事業費</t>
    <rPh sb="0" eb="3">
      <t>ジギョウヒ</t>
    </rPh>
    <phoneticPr fontId="5"/>
  </si>
  <si>
    <t>人件費</t>
    <rPh sb="0" eb="3">
      <t>ジンケンヒ</t>
    </rPh>
    <phoneticPr fontId="5"/>
  </si>
  <si>
    <t>管理諸費</t>
    <rPh sb="0" eb="2">
      <t>カンリ</t>
    </rPh>
    <rPh sb="2" eb="4">
      <t>ショヒ</t>
    </rPh>
    <phoneticPr fontId="5"/>
  </si>
  <si>
    <t>健康管理費用</t>
    <rPh sb="0" eb="2">
      <t>ケンコウ</t>
    </rPh>
    <rPh sb="2" eb="4">
      <t>カンリ</t>
    </rPh>
    <rPh sb="4" eb="6">
      <t>ヒヨウ</t>
    </rPh>
    <phoneticPr fontId="5"/>
  </si>
  <si>
    <t>発症者健康管理手当</t>
    <rPh sb="0" eb="3">
      <t>ハッショウシャ</t>
    </rPh>
    <rPh sb="3" eb="5">
      <t>ケンコウ</t>
    </rPh>
    <rPh sb="5" eb="7">
      <t>カンリ</t>
    </rPh>
    <rPh sb="7" eb="9">
      <t>テアテ</t>
    </rPh>
    <phoneticPr fontId="5"/>
  </si>
  <si>
    <t>消耗品、備品費、通信運搬費等</t>
    <rPh sb="0" eb="3">
      <t>ショウモウヒン</t>
    </rPh>
    <rPh sb="4" eb="7">
      <t>ビヒンヒ</t>
    </rPh>
    <rPh sb="8" eb="10">
      <t>ツウシン</t>
    </rPh>
    <rPh sb="10" eb="13">
      <t>ウンパンヒ</t>
    </rPh>
    <rPh sb="13" eb="14">
      <t>トウ</t>
    </rPh>
    <phoneticPr fontId="5"/>
  </si>
  <si>
    <t>職員給与等</t>
    <rPh sb="0" eb="2">
      <t>ショクイン</t>
    </rPh>
    <rPh sb="2" eb="4">
      <t>キュウヨ</t>
    </rPh>
    <rPh sb="4" eb="5">
      <t>トウ</t>
    </rPh>
    <phoneticPr fontId="5"/>
  </si>
  <si>
    <t>旅費、庁費等</t>
    <rPh sb="0" eb="2">
      <t>リョヒ</t>
    </rPh>
    <rPh sb="3" eb="5">
      <t>チョウヒ</t>
    </rPh>
    <rPh sb="5" eb="6">
      <t>トウ</t>
    </rPh>
    <phoneticPr fontId="5"/>
  </si>
  <si>
    <t>（公財）友愛福祉財団</t>
    <rPh sb="1" eb="3">
      <t>コウザイ</t>
    </rPh>
    <rPh sb="4" eb="6">
      <t>ユウアイ</t>
    </rPh>
    <rPh sb="6" eb="8">
      <t>フクシ</t>
    </rPh>
    <rPh sb="8" eb="10">
      <t>ザイダン</t>
    </rPh>
    <phoneticPr fontId="5"/>
  </si>
  <si>
    <t>エイズ発症予防に資するための血液製剤によるHIV感染者の調査研究事業
血液製剤によるエイズ患者等のための健康管理支援事業</t>
    <rPh sb="3" eb="5">
      <t>ハッショウ</t>
    </rPh>
    <rPh sb="5" eb="7">
      <t>ヨボウ</t>
    </rPh>
    <rPh sb="8" eb="9">
      <t>シ</t>
    </rPh>
    <rPh sb="14" eb="16">
      <t>ケツエキ</t>
    </rPh>
    <rPh sb="16" eb="18">
      <t>セイザイ</t>
    </rPh>
    <rPh sb="24" eb="26">
      <t>カンセン</t>
    </rPh>
    <rPh sb="26" eb="27">
      <t>シャ</t>
    </rPh>
    <rPh sb="28" eb="30">
      <t>チョウサ</t>
    </rPh>
    <rPh sb="30" eb="32">
      <t>ケンキュウ</t>
    </rPh>
    <rPh sb="32" eb="34">
      <t>ジギョウ</t>
    </rPh>
    <rPh sb="35" eb="37">
      <t>ケツエキ</t>
    </rPh>
    <rPh sb="37" eb="39">
      <t>セイザイ</t>
    </rPh>
    <rPh sb="45" eb="47">
      <t>カンジャ</t>
    </rPh>
    <rPh sb="47" eb="48">
      <t>トウ</t>
    </rPh>
    <rPh sb="52" eb="54">
      <t>ケンコウ</t>
    </rPh>
    <rPh sb="54" eb="56">
      <t>カンリ</t>
    </rPh>
    <rPh sb="56" eb="58">
      <t>シエン</t>
    </rPh>
    <rPh sb="58" eb="60">
      <t>ジギョウ</t>
    </rPh>
    <phoneticPr fontId="5"/>
  </si>
  <si>
    <t>補助金等交付</t>
  </si>
  <si>
    <t>エイズ発症予防に資するための血液製剤によるHIV感染症者の調査研究班</t>
    <rPh sb="3" eb="5">
      <t>ハッショウ</t>
    </rPh>
    <rPh sb="5" eb="7">
      <t>ヨボウ</t>
    </rPh>
    <rPh sb="8" eb="9">
      <t>シ</t>
    </rPh>
    <rPh sb="14" eb="16">
      <t>ケツエキ</t>
    </rPh>
    <rPh sb="16" eb="18">
      <t>セイザイ</t>
    </rPh>
    <rPh sb="24" eb="27">
      <t>カンセンショウ</t>
    </rPh>
    <rPh sb="27" eb="28">
      <t>シャ</t>
    </rPh>
    <rPh sb="29" eb="31">
      <t>チョウサ</t>
    </rPh>
    <rPh sb="31" eb="34">
      <t>ケンキュウハン</t>
    </rPh>
    <phoneticPr fontId="5"/>
  </si>
  <si>
    <t>-</t>
    <phoneticPr fontId="5"/>
  </si>
  <si>
    <t>血液製剤由来HIV感染者からの報告をもとに発症予防に資する研究</t>
    <rPh sb="0" eb="2">
      <t>ケツエキ</t>
    </rPh>
    <rPh sb="2" eb="4">
      <t>セイザイ</t>
    </rPh>
    <rPh sb="4" eb="6">
      <t>ユライ</t>
    </rPh>
    <rPh sb="9" eb="12">
      <t>カンセンシャ</t>
    </rPh>
    <rPh sb="15" eb="17">
      <t>ホウコク</t>
    </rPh>
    <rPh sb="21" eb="23">
      <t>ハッショウ</t>
    </rPh>
    <rPh sb="23" eb="25">
      <t>ヨボウ</t>
    </rPh>
    <rPh sb="26" eb="27">
      <t>シ</t>
    </rPh>
    <rPh sb="29" eb="31">
      <t>ケンキュウ</t>
    </rPh>
    <phoneticPr fontId="5"/>
  </si>
  <si>
    <t>（独）医薬品医療機器総合機構</t>
    <rPh sb="1" eb="2">
      <t>ドク</t>
    </rPh>
    <rPh sb="3" eb="6">
      <t>イヤクヒン</t>
    </rPh>
    <rPh sb="6" eb="8">
      <t>イリョウ</t>
    </rPh>
    <rPh sb="8" eb="10">
      <t>キキ</t>
    </rPh>
    <rPh sb="10" eb="12">
      <t>ソウゴウ</t>
    </rPh>
    <rPh sb="12" eb="14">
      <t>キコウ</t>
    </rPh>
    <phoneticPr fontId="5"/>
  </si>
  <si>
    <t>対象者に対する「健康管理費用」の支給業務</t>
    <rPh sb="0" eb="3">
      <t>タイショウシャ</t>
    </rPh>
    <rPh sb="4" eb="5">
      <t>タイ</t>
    </rPh>
    <rPh sb="8" eb="10">
      <t>ケンコウ</t>
    </rPh>
    <rPh sb="10" eb="12">
      <t>カンリ</t>
    </rPh>
    <rPh sb="12" eb="14">
      <t>ヒヨウ</t>
    </rPh>
    <rPh sb="16" eb="18">
      <t>シキュウ</t>
    </rPh>
    <rPh sb="18" eb="20">
      <t>ギョウム</t>
    </rPh>
    <phoneticPr fontId="5"/>
  </si>
  <si>
    <t>-</t>
    <phoneticPr fontId="5"/>
  </si>
  <si>
    <t>-</t>
    <phoneticPr fontId="5"/>
  </si>
  <si>
    <t>-</t>
    <phoneticPr fontId="5"/>
  </si>
  <si>
    <t>-</t>
    <phoneticPr fontId="5"/>
  </si>
  <si>
    <t>-</t>
    <phoneticPr fontId="5"/>
  </si>
  <si>
    <t>－</t>
    <phoneticPr fontId="5"/>
  </si>
  <si>
    <t>システム改修費の減少による減</t>
    <rPh sb="4" eb="7">
      <t>カイシュウヒ</t>
    </rPh>
    <rPh sb="8" eb="10">
      <t>ゲンショウ</t>
    </rPh>
    <rPh sb="13" eb="14">
      <t>ゲン</t>
    </rPh>
    <phoneticPr fontId="5"/>
  </si>
  <si>
    <t>エイズ発症に伴い健康管理に必要な費用の負担を軽減することで、血液製剤によるエイズ患者等の福祉の向上を図るほか、安全な血液製剤を安定的に供給できるようにするために、エイズ発症予防に資するための血液製剤によるHIV感染者の調査研究事業を行っている。
（平成28年度624件、平成29年度628件、平成30年度616件）</t>
    <rPh sb="3" eb="5">
      <t>ハッショウ</t>
    </rPh>
    <rPh sb="6" eb="7">
      <t>トモナ</t>
    </rPh>
    <rPh sb="8" eb="10">
      <t>ケンコウ</t>
    </rPh>
    <rPh sb="10" eb="12">
      <t>カンリ</t>
    </rPh>
    <rPh sb="13" eb="15">
      <t>ヒツヨウ</t>
    </rPh>
    <rPh sb="16" eb="18">
      <t>ヒヨウ</t>
    </rPh>
    <rPh sb="19" eb="21">
      <t>フタン</t>
    </rPh>
    <rPh sb="22" eb="24">
      <t>ケイゲン</t>
    </rPh>
    <rPh sb="30" eb="32">
      <t>ケツエキ</t>
    </rPh>
    <rPh sb="32" eb="34">
      <t>セイザイ</t>
    </rPh>
    <rPh sb="40" eb="42">
      <t>カンジャ</t>
    </rPh>
    <rPh sb="42" eb="43">
      <t>トウ</t>
    </rPh>
    <rPh sb="44" eb="46">
      <t>フクシ</t>
    </rPh>
    <rPh sb="47" eb="49">
      <t>コウジョウ</t>
    </rPh>
    <rPh sb="50" eb="51">
      <t>ハカ</t>
    </rPh>
    <rPh sb="55" eb="57">
      <t>アンゼン</t>
    </rPh>
    <rPh sb="58" eb="60">
      <t>ケツエキ</t>
    </rPh>
    <rPh sb="60" eb="62">
      <t>セイザイ</t>
    </rPh>
    <rPh sb="63" eb="66">
      <t>アンテイテキ</t>
    </rPh>
    <rPh sb="67" eb="69">
      <t>キョウキュウ</t>
    </rPh>
    <rPh sb="84" eb="86">
      <t>ハッショウ</t>
    </rPh>
    <rPh sb="86" eb="88">
      <t>ヨボウ</t>
    </rPh>
    <rPh sb="89" eb="90">
      <t>シ</t>
    </rPh>
    <rPh sb="95" eb="97">
      <t>ケツエキ</t>
    </rPh>
    <rPh sb="97" eb="99">
      <t>セイザイ</t>
    </rPh>
    <rPh sb="105" eb="108">
      <t>カンセンシャ</t>
    </rPh>
    <rPh sb="109" eb="111">
      <t>チョウサ</t>
    </rPh>
    <rPh sb="111" eb="113">
      <t>ケンキュウ</t>
    </rPh>
    <rPh sb="113" eb="115">
      <t>ジギョウ</t>
    </rPh>
    <rPh sb="116" eb="117">
      <t>オコナ</t>
    </rPh>
    <rPh sb="124" eb="126">
      <t>ヘイセイ</t>
    </rPh>
    <rPh sb="128" eb="129">
      <t>ネン</t>
    </rPh>
    <rPh sb="129" eb="130">
      <t>ド</t>
    </rPh>
    <rPh sb="133" eb="134">
      <t>ケン</t>
    </rPh>
    <rPh sb="135" eb="137">
      <t>ヘイセイ</t>
    </rPh>
    <rPh sb="139" eb="141">
      <t>ネンド</t>
    </rPh>
    <rPh sb="144" eb="145">
      <t>ケン</t>
    </rPh>
    <rPh sb="146" eb="148">
      <t>ヘイセイ</t>
    </rPh>
    <rPh sb="150" eb="152">
      <t>ネンド</t>
    </rPh>
    <rPh sb="155" eb="156">
      <t>ケン</t>
    </rPh>
    <phoneticPr fontId="5"/>
  </si>
  <si>
    <t>委託費</t>
    <rPh sb="0" eb="2">
      <t>イタク</t>
    </rPh>
    <rPh sb="2" eb="3">
      <t>ヒ</t>
    </rPh>
    <phoneticPr fontId="5"/>
  </si>
  <si>
    <t>事務費</t>
    <rPh sb="0" eb="3">
      <t>ジムヒ</t>
    </rPh>
    <phoneticPr fontId="5"/>
  </si>
  <si>
    <t>消耗品、備品費、通信運搬費、人件費等</t>
    <rPh sb="0" eb="3">
      <t>ショウモウヒン</t>
    </rPh>
    <rPh sb="4" eb="7">
      <t>ビヒンヒ</t>
    </rPh>
    <rPh sb="8" eb="10">
      <t>ツウシン</t>
    </rPh>
    <rPh sb="10" eb="12">
      <t>ウンパン</t>
    </rPh>
    <rPh sb="12" eb="13">
      <t>ヒ</t>
    </rPh>
    <rPh sb="14" eb="17">
      <t>ジンケンヒ</t>
    </rPh>
    <rPh sb="17" eb="18">
      <t>トウ</t>
    </rPh>
    <phoneticPr fontId="5"/>
  </si>
  <si>
    <t>人件費</t>
    <rPh sb="0" eb="3">
      <t>ジンケンヒ</t>
    </rPh>
    <phoneticPr fontId="5"/>
  </si>
  <si>
    <t>職員に対する給与等</t>
    <rPh sb="0" eb="2">
      <t>ショクイン</t>
    </rPh>
    <rPh sb="3" eb="4">
      <t>タイ</t>
    </rPh>
    <rPh sb="6" eb="8">
      <t>キュウヨ</t>
    </rPh>
    <rPh sb="8" eb="9">
      <t>トウ</t>
    </rPh>
    <phoneticPr fontId="5"/>
  </si>
  <si>
    <t>庁費</t>
    <rPh sb="0" eb="2">
      <t>チョウヒ</t>
    </rPh>
    <phoneticPr fontId="5"/>
  </si>
  <si>
    <t>消耗品費等、備品等、通信運搬費等</t>
    <rPh sb="0" eb="3">
      <t>ショウモウヒン</t>
    </rPh>
    <rPh sb="3" eb="5">
      <t>ヒトウ</t>
    </rPh>
    <rPh sb="6" eb="8">
      <t>ビヒン</t>
    </rPh>
    <rPh sb="8" eb="9">
      <t>トウ</t>
    </rPh>
    <rPh sb="10" eb="12">
      <t>ツウシン</t>
    </rPh>
    <rPh sb="12" eb="15">
      <t>ウンパンヒ</t>
    </rPh>
    <rPh sb="15" eb="16">
      <t>トウ</t>
    </rPh>
    <phoneticPr fontId="5"/>
  </si>
  <si>
    <t>旅費交通費</t>
    <rPh sb="0" eb="2">
      <t>リョヒ</t>
    </rPh>
    <rPh sb="2" eb="5">
      <t>コウツウヒ</t>
    </rPh>
    <phoneticPr fontId="5"/>
  </si>
  <si>
    <t>業務連絡旅費</t>
    <rPh sb="0" eb="2">
      <t>ギョウム</t>
    </rPh>
    <rPh sb="2" eb="4">
      <t>レンラク</t>
    </rPh>
    <rPh sb="4" eb="6">
      <t>リョヒ</t>
    </rPh>
    <phoneticPr fontId="5"/>
  </si>
  <si>
    <t>個人a</t>
    <rPh sb="0" eb="2">
      <t>コジン</t>
    </rPh>
    <phoneticPr fontId="5"/>
  </si>
  <si>
    <t>非常勤給与</t>
    <rPh sb="0" eb="3">
      <t>ヒジョウキン</t>
    </rPh>
    <rPh sb="3" eb="5">
      <t>キュウヨ</t>
    </rPh>
    <phoneticPr fontId="5"/>
  </si>
  <si>
    <t>（公財）結核予防会</t>
    <rPh sb="1" eb="3">
      <t>コウザイ</t>
    </rPh>
    <rPh sb="4" eb="6">
      <t>ケッカク</t>
    </rPh>
    <rPh sb="6" eb="8">
      <t>ヨボウ</t>
    </rPh>
    <rPh sb="8" eb="9">
      <t>カイ</t>
    </rPh>
    <phoneticPr fontId="5"/>
  </si>
  <si>
    <t>資料、公益費等</t>
    <rPh sb="0" eb="2">
      <t>シリョウ</t>
    </rPh>
    <rPh sb="3" eb="5">
      <t>コウエキ</t>
    </rPh>
    <rPh sb="5" eb="6">
      <t>ヒ</t>
    </rPh>
    <rPh sb="6" eb="7">
      <t>トウ</t>
    </rPh>
    <phoneticPr fontId="5"/>
  </si>
  <si>
    <t>薄衣佐吉事務所</t>
    <rPh sb="0" eb="2">
      <t>ウスギヌ</t>
    </rPh>
    <rPh sb="2" eb="4">
      <t>サキチ</t>
    </rPh>
    <rPh sb="4" eb="6">
      <t>ジム</t>
    </rPh>
    <rPh sb="6" eb="7">
      <t>ショ</t>
    </rPh>
    <phoneticPr fontId="5"/>
  </si>
  <si>
    <t>会計監査料</t>
    <rPh sb="0" eb="2">
      <t>カイケイ</t>
    </rPh>
    <rPh sb="2" eb="4">
      <t>カンサ</t>
    </rPh>
    <rPh sb="4" eb="5">
      <t>リョウ</t>
    </rPh>
    <phoneticPr fontId="5"/>
  </si>
  <si>
    <t>個人b</t>
    <rPh sb="0" eb="2">
      <t>コジン</t>
    </rPh>
    <phoneticPr fontId="5"/>
  </si>
  <si>
    <t>日本郵便（株）</t>
    <rPh sb="0" eb="2">
      <t>ニホン</t>
    </rPh>
    <rPh sb="2" eb="4">
      <t>ユウビン</t>
    </rPh>
    <rPh sb="5" eb="6">
      <t>カブ</t>
    </rPh>
    <phoneticPr fontId="5"/>
  </si>
  <si>
    <t>収入印紙代</t>
    <rPh sb="0" eb="2">
      <t>シュウニュウ</t>
    </rPh>
    <rPh sb="2" eb="5">
      <t>インシダイ</t>
    </rPh>
    <phoneticPr fontId="5"/>
  </si>
  <si>
    <t>リコーリース（株）</t>
    <rPh sb="7" eb="8">
      <t>カブ</t>
    </rPh>
    <phoneticPr fontId="5"/>
  </si>
  <si>
    <t>複合機リース料</t>
    <rPh sb="0" eb="3">
      <t>フクゴウキ</t>
    </rPh>
    <rPh sb="6" eb="7">
      <t>リョウ</t>
    </rPh>
    <phoneticPr fontId="5"/>
  </si>
  <si>
    <t>日通商事（株）</t>
    <rPh sb="0" eb="2">
      <t>ニッツウ</t>
    </rPh>
    <rPh sb="2" eb="4">
      <t>ショウジ</t>
    </rPh>
    <rPh sb="5" eb="6">
      <t>カブ</t>
    </rPh>
    <phoneticPr fontId="5"/>
  </si>
  <si>
    <t>ソフトリース料</t>
    <rPh sb="6" eb="7">
      <t>リョウ</t>
    </rPh>
    <phoneticPr fontId="5"/>
  </si>
  <si>
    <t>電気料、冷暖房費等</t>
    <rPh sb="0" eb="3">
      <t>デンキリョウ</t>
    </rPh>
    <rPh sb="4" eb="7">
      <t>レイダンボウ</t>
    </rPh>
    <rPh sb="7" eb="9">
      <t>ヒトウ</t>
    </rPh>
    <phoneticPr fontId="5"/>
  </si>
  <si>
    <t>NTTコミュニケーションズ（株）</t>
    <rPh sb="14" eb="15">
      <t>カブ</t>
    </rPh>
    <phoneticPr fontId="5"/>
  </si>
  <si>
    <t>プロバイダー料</t>
    <rPh sb="6" eb="7">
      <t>リョウ</t>
    </rPh>
    <phoneticPr fontId="5"/>
  </si>
  <si>
    <t>KKRホテル東京</t>
    <rPh sb="6" eb="8">
      <t>トウキョウ</t>
    </rPh>
    <phoneticPr fontId="5"/>
  </si>
  <si>
    <t>-</t>
    <phoneticPr fontId="5"/>
  </si>
  <si>
    <t>会議室料</t>
    <rPh sb="0" eb="2">
      <t>カイギ</t>
    </rPh>
    <rPh sb="2" eb="3">
      <t>シツ</t>
    </rPh>
    <rPh sb="3" eb="4">
      <t>リョウ</t>
    </rPh>
    <phoneticPr fontId="5"/>
  </si>
  <si>
    <t>D.民間（事務費）</t>
    <rPh sb="2" eb="4">
      <t>ミンカン</t>
    </rPh>
    <rPh sb="5" eb="8">
      <t>ジムヒ</t>
    </rPh>
    <phoneticPr fontId="5"/>
  </si>
  <si>
    <t>血液製剤によるHIV感染者等のエイズの発症予防や血液製剤によるエイズ患者等の福祉の向上に必要な経費であることから、引き続き必要な予算額を確保し、適正な執行に努めること。</t>
    <rPh sb="0" eb="2">
      <t>ケツエキ</t>
    </rPh>
    <rPh sb="2" eb="4">
      <t>セイザイ</t>
    </rPh>
    <rPh sb="10" eb="12">
      <t>カンセン</t>
    </rPh>
    <rPh sb="12" eb="14">
      <t>シャトウ</t>
    </rPh>
    <rPh sb="19" eb="21">
      <t>ハッショウ</t>
    </rPh>
    <rPh sb="21" eb="23">
      <t>ヨボウ</t>
    </rPh>
    <rPh sb="24" eb="26">
      <t>ケツエキ</t>
    </rPh>
    <rPh sb="26" eb="28">
      <t>セイザイ</t>
    </rPh>
    <rPh sb="34" eb="36">
      <t>カンジャ</t>
    </rPh>
    <rPh sb="36" eb="37">
      <t>トウ</t>
    </rPh>
    <rPh sb="38" eb="40">
      <t>フクシ</t>
    </rPh>
    <rPh sb="41" eb="43">
      <t>コウジョウ</t>
    </rPh>
    <rPh sb="44" eb="46">
      <t>ヒツヨウ</t>
    </rPh>
    <rPh sb="47" eb="49">
      <t>ケイヒ</t>
    </rPh>
    <rPh sb="57" eb="58">
      <t>ヒ</t>
    </rPh>
    <rPh sb="59" eb="60">
      <t>ツヅ</t>
    </rPh>
    <rPh sb="61" eb="63">
      <t>ヒツヨウ</t>
    </rPh>
    <rPh sb="64" eb="67">
      <t>ヨサンガク</t>
    </rPh>
    <rPh sb="68" eb="70">
      <t>カクホ</t>
    </rPh>
    <rPh sb="72" eb="74">
      <t>テキセイ</t>
    </rPh>
    <rPh sb="75" eb="77">
      <t>シッコウ</t>
    </rPh>
    <rPh sb="78" eb="79">
      <t>ツト</t>
    </rPh>
    <phoneticPr fontId="5"/>
  </si>
  <si>
    <t>エイズ発症予防に資するための血液製剤によるHIV感染者の調査研究班</t>
    <rPh sb="3" eb="5">
      <t>ハッショウ</t>
    </rPh>
    <rPh sb="5" eb="7">
      <t>ヨボウ</t>
    </rPh>
    <rPh sb="8" eb="9">
      <t>シ</t>
    </rPh>
    <rPh sb="14" eb="16">
      <t>ケツエキ</t>
    </rPh>
    <rPh sb="16" eb="18">
      <t>セイザイ</t>
    </rPh>
    <rPh sb="24" eb="27">
      <t>カンセンシャ</t>
    </rPh>
    <rPh sb="28" eb="30">
      <t>チョウサ</t>
    </rPh>
    <rPh sb="30" eb="33">
      <t>ケンキュウハン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</si>
</sst>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57150</xdr:colOff>
      <xdr:row>739</xdr:row>
      <xdr:rowOff>342900</xdr:rowOff>
    </xdr:from>
    <xdr:to>
      <xdr:col>36</xdr:col>
      <xdr:colOff>197007</xdr:colOff>
      <xdr:row>742</xdr:row>
      <xdr:rowOff>4127</xdr:rowOff>
    </xdr:to>
    <xdr:sp macro="" textlink="">
      <xdr:nvSpPr>
        <xdr:cNvPr id="3" name="テキスト ボックス 2"/>
        <xdr:cNvSpPr txBox="1"/>
      </xdr:nvSpPr>
      <xdr:spPr>
        <a:xfrm>
          <a:off x="3857625" y="43624500"/>
          <a:ext cx="3540282" cy="71850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en-US" altLang="ja-JP" sz="1100">
              <a:latin typeface="+mn-ea"/>
              <a:ea typeface="+mn-ea"/>
            </a:rPr>
            <a:t>487</a:t>
          </a:r>
          <a:r>
            <a:rPr kumimoji="1" lang="ja-JP" altLang="en-US" sz="1100"/>
            <a:t>百万円</a:t>
          </a:r>
          <a:endParaRPr kumimoji="1" lang="en-US" altLang="ja-JP" sz="1100"/>
        </a:p>
      </xdr:txBody>
    </xdr:sp>
    <xdr:clientData/>
  </xdr:twoCellAnchor>
  <xdr:twoCellAnchor>
    <xdr:from>
      <xdr:col>19</xdr:col>
      <xdr:colOff>66675</xdr:colOff>
      <xdr:row>742</xdr:row>
      <xdr:rowOff>123825</xdr:rowOff>
    </xdr:from>
    <xdr:to>
      <xdr:col>37</xdr:col>
      <xdr:colOff>6507</xdr:colOff>
      <xdr:row>743</xdr:row>
      <xdr:rowOff>309902</xdr:rowOff>
    </xdr:to>
    <xdr:sp macro="" textlink="">
      <xdr:nvSpPr>
        <xdr:cNvPr id="4" name="大かっこ 3"/>
        <xdr:cNvSpPr/>
      </xdr:nvSpPr>
      <xdr:spPr>
        <a:xfrm>
          <a:off x="3867150" y="44462700"/>
          <a:ext cx="3540282" cy="5385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・補助金の支出</a:t>
          </a:r>
          <a:endParaRPr lang="ja-JP" altLang="ja-JP">
            <a:effectLst/>
          </a:endParaRPr>
        </a:p>
        <a:p>
          <a:r>
            <a:rPr lang="ja-JP" altLang="ja-JP" sz="1100" baseline="0">
              <a:solidFill>
                <a:schemeClr val="tx1"/>
              </a:solidFill>
              <a:effectLst/>
              <a:latin typeface="+mn-lt"/>
              <a:ea typeface="+mn-ea"/>
              <a:cs typeface="+mn-cs"/>
            </a:rPr>
            <a:t>・ＨＩＶ感染判定委員会の設置</a:t>
          </a:r>
          <a:endParaRPr lang="ja-JP" altLang="ja-JP">
            <a:effectLst/>
          </a:endParaRPr>
        </a:p>
      </xdr:txBody>
    </xdr:sp>
    <xdr:clientData/>
  </xdr:twoCellAnchor>
  <xdr:oneCellAnchor>
    <xdr:from>
      <xdr:col>18</xdr:col>
      <xdr:colOff>123825</xdr:colOff>
      <xdr:row>745</xdr:row>
      <xdr:rowOff>66675</xdr:rowOff>
    </xdr:from>
    <xdr:ext cx="1620000" cy="720000"/>
    <xdr:sp macro="" textlink="">
      <xdr:nvSpPr>
        <xdr:cNvPr id="5" name="テキスト ボックス 4"/>
        <xdr:cNvSpPr txBox="1"/>
      </xdr:nvSpPr>
      <xdr:spPr>
        <a:xfrm>
          <a:off x="3724275" y="45462825"/>
          <a:ext cx="1620000" cy="72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latin typeface="+mn-ea"/>
              <a:ea typeface="+mn-ea"/>
            </a:rPr>
            <a:t>【</a:t>
          </a:r>
          <a:r>
            <a:rPr kumimoji="1" lang="ja-JP" altLang="en-US" sz="1100">
              <a:latin typeface="+mn-ea"/>
              <a:ea typeface="+mn-ea"/>
            </a:rPr>
            <a:t>補助金等交付</a:t>
          </a:r>
          <a:r>
            <a:rPr kumimoji="1" lang="en-US" altLang="ja-JP" sz="1100">
              <a:latin typeface="+mn-ea"/>
              <a:ea typeface="+mn-ea"/>
            </a:rPr>
            <a:t>】</a:t>
          </a:r>
        </a:p>
        <a:p>
          <a:pPr algn="l"/>
          <a:r>
            <a:rPr kumimoji="1" lang="ja-JP" altLang="en-US" sz="1100">
              <a:latin typeface="+mn-ea"/>
              <a:ea typeface="+mn-ea"/>
            </a:rPr>
            <a:t>（補助率１０／１０、</a:t>
          </a:r>
          <a:endParaRPr kumimoji="1" lang="en-US" altLang="ja-JP" sz="1100">
            <a:latin typeface="+mn-ea"/>
            <a:ea typeface="+mn-ea"/>
          </a:endParaRPr>
        </a:p>
        <a:p>
          <a:pPr algn="l"/>
          <a:r>
            <a:rPr kumimoji="1" lang="ja-JP" altLang="en-US" sz="1100">
              <a:latin typeface="+mn-ea"/>
              <a:ea typeface="+mn-ea"/>
            </a:rPr>
            <a:t>　　　　　　 ４／１０）</a:t>
          </a:r>
        </a:p>
      </xdr:txBody>
    </xdr:sp>
    <xdr:clientData/>
  </xdr:oneCellAnchor>
  <xdr:twoCellAnchor>
    <xdr:from>
      <xdr:col>28</xdr:col>
      <xdr:colOff>114300</xdr:colOff>
      <xdr:row>744</xdr:row>
      <xdr:rowOff>304800</xdr:rowOff>
    </xdr:from>
    <xdr:to>
      <xdr:col>28</xdr:col>
      <xdr:colOff>114300</xdr:colOff>
      <xdr:row>746</xdr:row>
      <xdr:rowOff>318451</xdr:rowOff>
    </xdr:to>
    <xdr:cxnSp macro="">
      <xdr:nvCxnSpPr>
        <xdr:cNvPr id="6" name="直線矢印コネクタ 5"/>
        <xdr:cNvCxnSpPr/>
      </xdr:nvCxnSpPr>
      <xdr:spPr>
        <a:xfrm>
          <a:off x="5715000" y="45348525"/>
          <a:ext cx="0" cy="718501"/>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57150</xdr:colOff>
      <xdr:row>747</xdr:row>
      <xdr:rowOff>180975</xdr:rowOff>
    </xdr:from>
    <xdr:to>
      <xdr:col>36</xdr:col>
      <xdr:colOff>197007</xdr:colOff>
      <xdr:row>749</xdr:row>
      <xdr:rowOff>194627</xdr:rowOff>
    </xdr:to>
    <xdr:sp macro="" textlink="">
      <xdr:nvSpPr>
        <xdr:cNvPr id="7" name="テキスト ボックス 6"/>
        <xdr:cNvSpPr txBox="1"/>
      </xdr:nvSpPr>
      <xdr:spPr>
        <a:xfrm>
          <a:off x="3857625" y="46281975"/>
          <a:ext cx="3540282" cy="71850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A.</a:t>
          </a:r>
          <a:r>
            <a:rPr kumimoji="1" lang="ja-JP" altLang="en-US" sz="1100">
              <a:latin typeface="+mn-ea"/>
              <a:ea typeface="+mn-ea"/>
            </a:rPr>
            <a:t>　（公財）友愛福祉財団</a:t>
          </a:r>
          <a:endParaRPr kumimoji="1" lang="en-US" altLang="ja-JP" sz="1100">
            <a:latin typeface="+mn-ea"/>
            <a:ea typeface="+mn-ea"/>
          </a:endParaRPr>
        </a:p>
        <a:p>
          <a:pPr algn="ctr">
            <a:lnSpc>
              <a:spcPts val="1300"/>
            </a:lnSpc>
          </a:pPr>
          <a:r>
            <a:rPr kumimoji="1" lang="en-US" altLang="ja-JP" sz="1100">
              <a:latin typeface="+mn-ea"/>
              <a:ea typeface="+mn-ea"/>
            </a:rPr>
            <a:t>487</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39</xdr:col>
      <xdr:colOff>9525</xdr:colOff>
      <xdr:row>747</xdr:row>
      <xdr:rowOff>180975</xdr:rowOff>
    </xdr:from>
    <xdr:to>
      <xdr:col>49</xdr:col>
      <xdr:colOff>136098</xdr:colOff>
      <xdr:row>749</xdr:row>
      <xdr:rowOff>194627</xdr:rowOff>
    </xdr:to>
    <xdr:sp macro="" textlink="">
      <xdr:nvSpPr>
        <xdr:cNvPr id="8" name="テキスト ボックス 7"/>
        <xdr:cNvSpPr txBox="1"/>
      </xdr:nvSpPr>
      <xdr:spPr>
        <a:xfrm>
          <a:off x="7810500" y="46281975"/>
          <a:ext cx="2126823" cy="71850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D.</a:t>
          </a:r>
          <a:r>
            <a:rPr kumimoji="1" lang="ja-JP" altLang="en-US" sz="1100">
              <a:latin typeface="+mn-ea"/>
              <a:ea typeface="+mn-ea"/>
            </a:rPr>
            <a:t>民間（事務費）</a:t>
          </a:r>
          <a:endParaRPr kumimoji="1" lang="en-US" altLang="ja-JP" sz="1100">
            <a:latin typeface="+mn-ea"/>
            <a:ea typeface="+mn-ea"/>
          </a:endParaRPr>
        </a:p>
        <a:p>
          <a:pPr algn="ctr"/>
          <a:r>
            <a:rPr kumimoji="1" lang="en-US" altLang="ja-JP" sz="1100">
              <a:latin typeface="+mn-ea"/>
              <a:ea typeface="+mn-ea"/>
            </a:rPr>
            <a:t>9</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37</xdr:col>
      <xdr:colOff>47626</xdr:colOff>
      <xdr:row>748</xdr:row>
      <xdr:rowOff>200025</xdr:rowOff>
    </xdr:from>
    <xdr:to>
      <xdr:col>39</xdr:col>
      <xdr:colOff>941</xdr:colOff>
      <xdr:row>748</xdr:row>
      <xdr:rowOff>200025</xdr:rowOff>
    </xdr:to>
    <xdr:cxnSp macro="">
      <xdr:nvCxnSpPr>
        <xdr:cNvPr id="9" name="直線矢印コネクタ 8"/>
        <xdr:cNvCxnSpPr/>
      </xdr:nvCxnSpPr>
      <xdr:spPr>
        <a:xfrm rot="16200000">
          <a:off x="7625234" y="46476767"/>
          <a:ext cx="0" cy="35336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66675</xdr:colOff>
      <xdr:row>749</xdr:row>
      <xdr:rowOff>266700</xdr:rowOff>
    </xdr:from>
    <xdr:to>
      <xdr:col>37</xdr:col>
      <xdr:colOff>6507</xdr:colOff>
      <xdr:row>752</xdr:row>
      <xdr:rowOff>107927</xdr:rowOff>
    </xdr:to>
    <xdr:sp macro="" textlink="">
      <xdr:nvSpPr>
        <xdr:cNvPr id="10" name="大かっこ 9"/>
        <xdr:cNvSpPr/>
      </xdr:nvSpPr>
      <xdr:spPr>
        <a:xfrm>
          <a:off x="3867150" y="47072550"/>
          <a:ext cx="3540282" cy="8985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ja-JP" sz="1100">
              <a:solidFill>
                <a:schemeClr val="tx1"/>
              </a:solidFill>
              <a:effectLst/>
              <a:latin typeface="+mn-lt"/>
              <a:ea typeface="+mn-ea"/>
              <a:cs typeface="+mn-cs"/>
            </a:rPr>
            <a:t>・原因企業からの負担金の徴収</a:t>
          </a:r>
          <a:endParaRPr lang="ja-JP" altLang="ja-JP">
            <a:effectLst/>
          </a:endParaRPr>
        </a:p>
        <a:p>
          <a:pPr algn="l"/>
          <a:r>
            <a:rPr kumimoji="1" lang="ja-JP" altLang="ja-JP" sz="1100">
              <a:solidFill>
                <a:schemeClr val="tx1"/>
              </a:solidFill>
              <a:effectLst/>
              <a:latin typeface="+mn-lt"/>
              <a:ea typeface="+mn-ea"/>
              <a:cs typeface="+mn-cs"/>
            </a:rPr>
            <a:t>・</a:t>
          </a:r>
          <a:r>
            <a:rPr lang="ja-JP" altLang="ja-JP" sz="1100" baseline="0">
              <a:solidFill>
                <a:schemeClr val="tx1"/>
              </a:solidFill>
              <a:effectLst/>
              <a:latin typeface="+mn-lt"/>
              <a:ea typeface="+mn-ea"/>
              <a:cs typeface="+mn-cs"/>
            </a:rPr>
            <a:t>調査研究の対象者の判定</a:t>
          </a:r>
          <a:endParaRPr lang="ja-JP" altLang="ja-JP">
            <a:effectLst/>
          </a:endParaRPr>
        </a:p>
        <a:p>
          <a:pPr algn="l"/>
          <a:r>
            <a:rPr kumimoji="1" lang="ja-JP" altLang="ja-JP" sz="1100" baseline="0">
              <a:solidFill>
                <a:schemeClr val="tx1"/>
              </a:solidFill>
              <a:effectLst/>
              <a:latin typeface="+mn-lt"/>
              <a:ea typeface="+mn-ea"/>
              <a:cs typeface="+mn-cs"/>
            </a:rPr>
            <a:t>・エイズ</a:t>
          </a:r>
          <a:r>
            <a:rPr lang="ja-JP" altLang="ja-JP" sz="1100" baseline="0">
              <a:solidFill>
                <a:schemeClr val="tx1"/>
              </a:solidFill>
              <a:effectLst/>
              <a:latin typeface="+mn-lt"/>
              <a:ea typeface="+mn-ea"/>
              <a:cs typeface="+mn-cs"/>
            </a:rPr>
            <a:t>発症予防研究班の設置</a:t>
          </a:r>
          <a:endParaRPr lang="ja-JP" altLang="ja-JP">
            <a:effectLst/>
          </a:endParaRPr>
        </a:p>
      </xdr:txBody>
    </xdr:sp>
    <xdr:clientData/>
  </xdr:twoCellAnchor>
  <xdr:twoCellAnchor>
    <xdr:from>
      <xdr:col>39</xdr:col>
      <xdr:colOff>9525</xdr:colOff>
      <xdr:row>749</xdr:row>
      <xdr:rowOff>276225</xdr:rowOff>
    </xdr:from>
    <xdr:to>
      <xdr:col>49</xdr:col>
      <xdr:colOff>136098</xdr:colOff>
      <xdr:row>752</xdr:row>
      <xdr:rowOff>117452</xdr:rowOff>
    </xdr:to>
    <xdr:sp macro="" textlink="">
      <xdr:nvSpPr>
        <xdr:cNvPr id="12" name="大かっこ 11"/>
        <xdr:cNvSpPr/>
      </xdr:nvSpPr>
      <xdr:spPr>
        <a:xfrm>
          <a:off x="7810500" y="47082075"/>
          <a:ext cx="2126823" cy="8985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庁費</a:t>
          </a:r>
          <a:endParaRPr lang="ja-JP" altLang="ja-JP">
            <a:effectLst/>
          </a:endParaRPr>
        </a:p>
        <a:p>
          <a:pPr algn="l"/>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人件費</a:t>
          </a:r>
          <a:endParaRPr kumimoji="1" lang="en-US" altLang="ja-JP" sz="1100">
            <a:solidFill>
              <a:schemeClr val="tx1"/>
            </a:solidFill>
            <a:effectLst/>
            <a:latin typeface="+mn-lt"/>
            <a:ea typeface="+mn-ea"/>
            <a:cs typeface="+mn-cs"/>
          </a:endParaRPr>
        </a:p>
        <a:p>
          <a:pPr algn="l"/>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管理諸費</a:t>
          </a:r>
          <a:endParaRPr kumimoji="1" lang="en-US" altLang="ja-JP" sz="1100" baseline="0">
            <a:solidFill>
              <a:schemeClr val="tx1"/>
            </a:solidFill>
            <a:effectLst/>
            <a:latin typeface="+mn-lt"/>
            <a:ea typeface="+mn-ea"/>
            <a:cs typeface="+mn-cs"/>
          </a:endParaRPr>
        </a:p>
      </xdr:txBody>
    </xdr:sp>
    <xdr:clientData/>
  </xdr:twoCellAnchor>
  <xdr:twoCellAnchor>
    <xdr:from>
      <xdr:col>28</xdr:col>
      <xdr:colOff>104775</xdr:colOff>
      <xdr:row>752</xdr:row>
      <xdr:rowOff>190500</xdr:rowOff>
    </xdr:from>
    <xdr:to>
      <xdr:col>28</xdr:col>
      <xdr:colOff>104775</xdr:colOff>
      <xdr:row>753</xdr:row>
      <xdr:rowOff>275369</xdr:rowOff>
    </xdr:to>
    <xdr:cxnSp macro="">
      <xdr:nvCxnSpPr>
        <xdr:cNvPr id="13" name="直線矢印コネクタ 12"/>
        <xdr:cNvCxnSpPr/>
      </xdr:nvCxnSpPr>
      <xdr:spPr>
        <a:xfrm>
          <a:off x="5705475" y="48053625"/>
          <a:ext cx="0" cy="437294"/>
        </a:xfrm>
        <a:prstGeom prst="straightConnector1">
          <a:avLst/>
        </a:prstGeom>
        <a:ln w="381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9525</xdr:colOff>
      <xdr:row>753</xdr:row>
      <xdr:rowOff>276225</xdr:rowOff>
    </xdr:from>
    <xdr:to>
      <xdr:col>39</xdr:col>
      <xdr:colOff>49017</xdr:colOff>
      <xdr:row>753</xdr:row>
      <xdr:rowOff>276225</xdr:rowOff>
    </xdr:to>
    <xdr:cxnSp macro="">
      <xdr:nvCxnSpPr>
        <xdr:cNvPr id="14" name="直線コネクタ 13"/>
        <xdr:cNvCxnSpPr/>
      </xdr:nvCxnSpPr>
      <xdr:spPr>
        <a:xfrm>
          <a:off x="3609975" y="48491775"/>
          <a:ext cx="4240017"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38100</xdr:colOff>
      <xdr:row>753</xdr:row>
      <xdr:rowOff>257175</xdr:rowOff>
    </xdr:from>
    <xdr:to>
      <xdr:col>39</xdr:col>
      <xdr:colOff>38100</xdr:colOff>
      <xdr:row>755</xdr:row>
      <xdr:rowOff>91576</xdr:rowOff>
    </xdr:to>
    <xdr:cxnSp macro="">
      <xdr:nvCxnSpPr>
        <xdr:cNvPr id="16" name="直線矢印コネクタ 15"/>
        <xdr:cNvCxnSpPr/>
      </xdr:nvCxnSpPr>
      <xdr:spPr>
        <a:xfrm>
          <a:off x="7839075" y="48472725"/>
          <a:ext cx="0" cy="539251"/>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xdr:colOff>
      <xdr:row>753</xdr:row>
      <xdr:rowOff>276225</xdr:rowOff>
    </xdr:from>
    <xdr:to>
      <xdr:col>18</xdr:col>
      <xdr:colOff>19050</xdr:colOff>
      <xdr:row>755</xdr:row>
      <xdr:rowOff>110626</xdr:rowOff>
    </xdr:to>
    <xdr:cxnSp macro="">
      <xdr:nvCxnSpPr>
        <xdr:cNvPr id="18" name="直線矢印コネクタ 17"/>
        <xdr:cNvCxnSpPr/>
      </xdr:nvCxnSpPr>
      <xdr:spPr>
        <a:xfrm>
          <a:off x="3619500" y="48491775"/>
          <a:ext cx="0" cy="539251"/>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38</xdr:col>
      <xdr:colOff>114300</xdr:colOff>
      <xdr:row>745</xdr:row>
      <xdr:rowOff>200025</xdr:rowOff>
    </xdr:from>
    <xdr:ext cx="1620000" cy="642484"/>
    <xdr:sp macro="" textlink="">
      <xdr:nvSpPr>
        <xdr:cNvPr id="19" name="テキスト ボックス 18"/>
        <xdr:cNvSpPr txBox="1"/>
      </xdr:nvSpPr>
      <xdr:spPr>
        <a:xfrm>
          <a:off x="7715250" y="45596175"/>
          <a:ext cx="1620000"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endParaRPr kumimoji="1" lang="en-US" altLang="ja-JP" sz="1100">
            <a:latin typeface="+mn-ea"/>
            <a:ea typeface="+mn-ea"/>
          </a:endParaRPr>
        </a:p>
        <a:p>
          <a:pPr algn="l"/>
          <a:endParaRPr kumimoji="1" lang="en-US" altLang="ja-JP" sz="1100">
            <a:latin typeface="+mn-ea"/>
            <a:ea typeface="+mn-ea"/>
          </a:endParaRPr>
        </a:p>
        <a:p>
          <a:pPr algn="l"/>
          <a:r>
            <a:rPr kumimoji="1" lang="en-US" altLang="ja-JP" sz="1100">
              <a:latin typeface="+mn-ea"/>
              <a:ea typeface="+mn-ea"/>
            </a:rPr>
            <a:t>【</a:t>
          </a:r>
          <a:r>
            <a:rPr kumimoji="1" lang="ja-JP" altLang="en-US" sz="1100">
              <a:latin typeface="+mn-ea"/>
              <a:ea typeface="+mn-ea"/>
            </a:rPr>
            <a:t>随意契約（少額）</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9</xdr:col>
      <xdr:colOff>28575</xdr:colOff>
      <xdr:row>755</xdr:row>
      <xdr:rowOff>190500</xdr:rowOff>
    </xdr:from>
    <xdr:to>
      <xdr:col>26</xdr:col>
      <xdr:colOff>171750</xdr:colOff>
      <xdr:row>756</xdr:row>
      <xdr:rowOff>561286</xdr:rowOff>
    </xdr:to>
    <xdr:sp macro="" textlink="">
      <xdr:nvSpPr>
        <xdr:cNvPr id="20" name="テキスト ボックス 19"/>
        <xdr:cNvSpPr txBox="1"/>
      </xdr:nvSpPr>
      <xdr:spPr>
        <a:xfrm>
          <a:off x="1828800" y="49110900"/>
          <a:ext cx="3543600" cy="7232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ea"/>
              <a:ea typeface="+mn-ea"/>
              <a:cs typeface="+mn-cs"/>
            </a:rPr>
            <a:t>B.</a:t>
          </a:r>
          <a:r>
            <a:rPr kumimoji="1" lang="ja-JP" altLang="en-US" sz="1100">
              <a:solidFill>
                <a:schemeClr val="dk1"/>
              </a:solidFill>
              <a:latin typeface="+mn-ea"/>
              <a:ea typeface="+mn-ea"/>
              <a:cs typeface="+mn-cs"/>
            </a:rPr>
            <a:t>エイズ発症予防に資するための血液製剤による</a:t>
          </a:r>
          <a:endParaRPr kumimoji="1" lang="en-US" altLang="ja-JP" sz="1100">
            <a:solidFill>
              <a:schemeClr val="dk1"/>
            </a:solidFill>
            <a:latin typeface="+mn-ea"/>
            <a:ea typeface="+mn-ea"/>
            <a:cs typeface="+mn-cs"/>
          </a:endParaRPr>
        </a:p>
        <a:p>
          <a:pPr algn="ctr"/>
          <a:r>
            <a:rPr kumimoji="1" lang="en-US" altLang="ja-JP" sz="1100">
              <a:solidFill>
                <a:schemeClr val="dk1"/>
              </a:solidFill>
              <a:latin typeface="+mn-ea"/>
              <a:ea typeface="+mn-ea"/>
              <a:cs typeface="+mn-cs"/>
            </a:rPr>
            <a:t>HIV</a:t>
          </a:r>
          <a:r>
            <a:rPr kumimoji="1" lang="ja-JP" altLang="en-US" sz="1100">
              <a:solidFill>
                <a:schemeClr val="dk1"/>
              </a:solidFill>
              <a:latin typeface="+mn-ea"/>
              <a:ea typeface="+mn-ea"/>
              <a:cs typeface="+mn-cs"/>
            </a:rPr>
            <a:t>感染者の調査研究班　　　　</a:t>
          </a:r>
          <a:endParaRPr kumimoji="1" lang="en-US" altLang="ja-JP" sz="1100">
            <a:solidFill>
              <a:schemeClr val="dk1"/>
            </a:solidFill>
            <a:latin typeface="+mn-ea"/>
            <a:ea typeface="+mn-ea"/>
            <a:cs typeface="+mn-cs"/>
          </a:endParaRPr>
        </a:p>
        <a:p>
          <a:pPr algn="ctr">
            <a:lnSpc>
              <a:spcPts val="1300"/>
            </a:lnSpc>
          </a:pPr>
          <a:r>
            <a:rPr kumimoji="1" lang="en-US" altLang="ja-JP" sz="1100">
              <a:solidFill>
                <a:schemeClr val="dk1"/>
              </a:solidFill>
              <a:latin typeface="+mn-ea"/>
              <a:ea typeface="+mn-ea"/>
              <a:cs typeface="+mn-cs"/>
            </a:rPr>
            <a:t>10</a:t>
          </a:r>
          <a:r>
            <a:rPr kumimoji="1" lang="ja-JP" altLang="en-US"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30</xdr:col>
      <xdr:colOff>28575</xdr:colOff>
      <xdr:row>755</xdr:row>
      <xdr:rowOff>171450</xdr:rowOff>
    </xdr:from>
    <xdr:to>
      <xdr:col>47</xdr:col>
      <xdr:colOff>171749</xdr:colOff>
      <xdr:row>756</xdr:row>
      <xdr:rowOff>542236</xdr:rowOff>
    </xdr:to>
    <xdr:sp macro="" textlink="">
      <xdr:nvSpPr>
        <xdr:cNvPr id="22" name="テキスト ボックス 21"/>
        <xdr:cNvSpPr txBox="1"/>
      </xdr:nvSpPr>
      <xdr:spPr>
        <a:xfrm>
          <a:off x="6029325" y="49091850"/>
          <a:ext cx="3543599" cy="7232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j-ea"/>
              <a:ea typeface="+mj-ea"/>
            </a:rPr>
            <a:t>　</a:t>
          </a:r>
          <a:r>
            <a:rPr kumimoji="1" lang="en-US" altLang="ja-JP" sz="1100">
              <a:latin typeface="+mn-ea"/>
              <a:ea typeface="+mn-ea"/>
            </a:rPr>
            <a:t>C.</a:t>
          </a:r>
          <a:r>
            <a:rPr kumimoji="1" lang="ja-JP" altLang="en-US" sz="1100">
              <a:latin typeface="+mn-ea"/>
              <a:ea typeface="+mn-ea"/>
            </a:rPr>
            <a:t>（独）医薬品医療機器総合機構</a:t>
          </a:r>
          <a:endParaRPr kumimoji="1" lang="en-US" altLang="ja-JP" sz="1100">
            <a:latin typeface="+mn-ea"/>
            <a:ea typeface="+mn-ea"/>
          </a:endParaRPr>
        </a:p>
        <a:p>
          <a:pPr algn="ctr">
            <a:lnSpc>
              <a:spcPts val="1300"/>
            </a:lnSpc>
          </a:pPr>
          <a:r>
            <a:rPr kumimoji="1" lang="ja-JP" altLang="en-US" sz="1100">
              <a:latin typeface="+mn-ea"/>
              <a:ea typeface="+mn-ea"/>
            </a:rPr>
            <a:t>　</a:t>
          </a:r>
          <a:r>
            <a:rPr kumimoji="1" lang="en-US" altLang="ja-JP" sz="1100">
              <a:latin typeface="+mn-ea"/>
              <a:ea typeface="+mn-ea"/>
            </a:rPr>
            <a:t>468</a:t>
          </a:r>
          <a:r>
            <a:rPr kumimoji="1" lang="ja-JP" altLang="en-US" sz="1100">
              <a:latin typeface="+mn-ea"/>
              <a:ea typeface="+mn-ea"/>
            </a:rPr>
            <a:t>百万円</a:t>
          </a:r>
          <a:endParaRPr kumimoji="1" lang="en-US" altLang="ja-JP" sz="1100">
            <a:latin typeface="+mn-ea"/>
            <a:ea typeface="+mn-ea"/>
          </a:endParaRPr>
        </a:p>
        <a:p>
          <a:pPr algn="ctr">
            <a:lnSpc>
              <a:spcPts val="1300"/>
            </a:lnSpc>
          </a:pPr>
          <a:r>
            <a:rPr kumimoji="1" lang="ja-JP" altLang="en-US" sz="1100">
              <a:latin typeface="+mn-ea"/>
              <a:ea typeface="+mn-ea"/>
            </a:rPr>
            <a:t>（うち返納</a:t>
          </a:r>
          <a:r>
            <a:rPr kumimoji="1" lang="en-US" altLang="ja-JP" sz="1100">
              <a:latin typeface="+mn-ea"/>
              <a:ea typeface="+mn-ea"/>
            </a:rPr>
            <a:t>79</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9</xdr:col>
      <xdr:colOff>38100</xdr:colOff>
      <xdr:row>757</xdr:row>
      <xdr:rowOff>47625</xdr:rowOff>
    </xdr:from>
    <xdr:to>
      <xdr:col>26</xdr:col>
      <xdr:colOff>181275</xdr:colOff>
      <xdr:row>758</xdr:row>
      <xdr:rowOff>284085</xdr:rowOff>
    </xdr:to>
    <xdr:sp macro="" textlink="">
      <xdr:nvSpPr>
        <xdr:cNvPr id="23" name="大かっこ 22"/>
        <xdr:cNvSpPr/>
      </xdr:nvSpPr>
      <xdr:spPr>
        <a:xfrm>
          <a:off x="1838325" y="49987200"/>
          <a:ext cx="3543600" cy="9032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baseline="0">
              <a:solidFill>
                <a:schemeClr val="tx1"/>
              </a:solidFill>
              <a:effectLst/>
              <a:latin typeface="+mn-lt"/>
              <a:ea typeface="+mn-ea"/>
              <a:cs typeface="+mn-cs"/>
            </a:rPr>
            <a:t>・対象者からの報告をもとに発症予防に資する研究を行う</a:t>
          </a:r>
          <a:endParaRPr lang="ja-JP" altLang="ja-JP">
            <a:effectLst/>
          </a:endParaRPr>
        </a:p>
        <a:p>
          <a:pPr algn="l"/>
          <a:endParaRPr kumimoji="1" lang="ja-JP" altLang="en-US" sz="1100"/>
        </a:p>
      </xdr:txBody>
    </xdr:sp>
    <xdr:clientData/>
  </xdr:twoCellAnchor>
  <xdr:twoCellAnchor>
    <xdr:from>
      <xdr:col>30</xdr:col>
      <xdr:colOff>19050</xdr:colOff>
      <xdr:row>757</xdr:row>
      <xdr:rowOff>19050</xdr:rowOff>
    </xdr:from>
    <xdr:to>
      <xdr:col>47</xdr:col>
      <xdr:colOff>162224</xdr:colOff>
      <xdr:row>758</xdr:row>
      <xdr:rowOff>255510</xdr:rowOff>
    </xdr:to>
    <xdr:sp macro="" textlink="">
      <xdr:nvSpPr>
        <xdr:cNvPr id="24" name="大かっこ 23"/>
        <xdr:cNvSpPr/>
      </xdr:nvSpPr>
      <xdr:spPr>
        <a:xfrm>
          <a:off x="6019800" y="49958625"/>
          <a:ext cx="3543599" cy="9032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・「健康管理費用」の支給</a:t>
          </a:r>
          <a:endParaRPr lang="ja-JP" altLang="ja-JP">
            <a:effectLst/>
          </a:endParaRPr>
        </a:p>
        <a:p>
          <a:r>
            <a:rPr kumimoji="1" lang="ja-JP" altLang="ja-JP" sz="1100">
              <a:solidFill>
                <a:schemeClr val="tx1"/>
              </a:solidFill>
              <a:effectLst/>
              <a:latin typeface="+mn-lt"/>
              <a:ea typeface="+mn-ea"/>
              <a:cs typeface="+mn-cs"/>
            </a:rPr>
            <a:t>・「発症者健康管理手当」の支給</a:t>
          </a:r>
          <a:endParaRPr kumimoji="1" lang="ja-JP" altLang="en-US" sz="1100"/>
        </a:p>
      </xdr:txBody>
    </xdr:sp>
    <xdr:clientData/>
  </xdr:twoCellAnchor>
  <xdr:oneCellAnchor>
    <xdr:from>
      <xdr:col>9</xdr:col>
      <xdr:colOff>95250</xdr:colOff>
      <xdr:row>753</xdr:row>
      <xdr:rowOff>171450</xdr:rowOff>
    </xdr:from>
    <xdr:ext cx="1620000" cy="720000"/>
    <xdr:sp macro="" textlink="">
      <xdr:nvSpPr>
        <xdr:cNvPr id="26" name="テキスト ボックス 25"/>
        <xdr:cNvSpPr txBox="1"/>
      </xdr:nvSpPr>
      <xdr:spPr>
        <a:xfrm>
          <a:off x="1895475" y="48387000"/>
          <a:ext cx="1620000" cy="72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endParaRPr kumimoji="1" lang="en-US" altLang="ja-JP" sz="1100">
            <a:latin typeface="+mn-ea"/>
            <a:ea typeface="+mn-ea"/>
          </a:endParaRPr>
        </a:p>
        <a:p>
          <a:pPr algn="l"/>
          <a:endParaRPr kumimoji="1" lang="en-US" altLang="ja-JP" sz="1100">
            <a:latin typeface="+mn-ea"/>
            <a:ea typeface="+mn-ea"/>
          </a:endParaRPr>
        </a:p>
        <a:p>
          <a:pPr algn="l"/>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endParaRPr kumimoji="1" lang="ja-JP" altLang="en-US" sz="1100">
            <a:latin typeface="+mn-ea"/>
            <a:ea typeface="+mn-ea"/>
          </a:endParaRPr>
        </a:p>
      </xdr:txBody>
    </xdr:sp>
    <xdr:clientData/>
  </xdr:oneCellAnchor>
  <xdr:oneCellAnchor>
    <xdr:from>
      <xdr:col>30</xdr:col>
      <xdr:colOff>104775</xdr:colOff>
      <xdr:row>753</xdr:row>
      <xdr:rowOff>190500</xdr:rowOff>
    </xdr:from>
    <xdr:ext cx="1620000" cy="720000"/>
    <xdr:sp macro="" textlink="">
      <xdr:nvSpPr>
        <xdr:cNvPr id="27" name="テキスト ボックス 26"/>
        <xdr:cNvSpPr txBox="1"/>
      </xdr:nvSpPr>
      <xdr:spPr>
        <a:xfrm>
          <a:off x="6105525" y="48406050"/>
          <a:ext cx="1620000" cy="72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endParaRPr kumimoji="1" lang="en-US" altLang="ja-JP" sz="1100">
            <a:latin typeface="+mn-ea"/>
            <a:ea typeface="+mn-ea"/>
          </a:endParaRPr>
        </a:p>
        <a:p>
          <a:pPr algn="l"/>
          <a:endParaRPr kumimoji="1" lang="en-US" altLang="ja-JP" sz="1100">
            <a:latin typeface="+mn-ea"/>
            <a:ea typeface="+mn-ea"/>
          </a:endParaRPr>
        </a:p>
        <a:p>
          <a:pPr algn="l"/>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endParaRPr kumimoji="1" lang="ja-JP" altLang="en-US" sz="1100">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7" zoomScale="75" zoomScaleNormal="75" zoomScaleSheetLayoutView="75" zoomScalePageLayoutView="85" workbookViewId="0">
      <selection activeCell="M933" sqref="M9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244</v>
      </c>
      <c r="AT2" s="944"/>
      <c r="AU2" s="944"/>
      <c r="AV2" s="52" t="str">
        <f>IF(AW2="", "", "-")</f>
        <v/>
      </c>
      <c r="AW2" s="915"/>
      <c r="AX2" s="915"/>
    </row>
    <row r="3" spans="1:50" ht="21" customHeight="1" thickBot="1" x14ac:dyDescent="0.2">
      <c r="A3" s="871" t="s">
        <v>541</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628</v>
      </c>
      <c r="AK3" s="873"/>
      <c r="AL3" s="873"/>
      <c r="AM3" s="873"/>
      <c r="AN3" s="873"/>
      <c r="AO3" s="873"/>
      <c r="AP3" s="873"/>
      <c r="AQ3" s="873"/>
      <c r="AR3" s="873"/>
      <c r="AS3" s="873"/>
      <c r="AT3" s="873"/>
      <c r="AU3" s="873"/>
      <c r="AV3" s="873"/>
      <c r="AW3" s="873"/>
      <c r="AX3" s="24" t="s">
        <v>65</v>
      </c>
    </row>
    <row r="4" spans="1:50" ht="24.75" customHeight="1" x14ac:dyDescent="0.15">
      <c r="A4" s="704" t="s">
        <v>25</v>
      </c>
      <c r="B4" s="705"/>
      <c r="C4" s="705"/>
      <c r="D4" s="705"/>
      <c r="E4" s="705"/>
      <c r="F4" s="705"/>
      <c r="G4" s="682" t="s">
        <v>567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3" t="s">
        <v>168</v>
      </c>
      <c r="H5" s="844"/>
      <c r="I5" s="844"/>
      <c r="J5" s="844"/>
      <c r="K5" s="844"/>
      <c r="L5" s="844"/>
      <c r="M5" s="845" t="s">
        <v>66</v>
      </c>
      <c r="N5" s="846"/>
      <c r="O5" s="846"/>
      <c r="P5" s="846"/>
      <c r="Q5" s="846"/>
      <c r="R5" s="847"/>
      <c r="S5" s="848" t="s">
        <v>131</v>
      </c>
      <c r="T5" s="844"/>
      <c r="U5" s="844"/>
      <c r="V5" s="844"/>
      <c r="W5" s="844"/>
      <c r="X5" s="849"/>
      <c r="Y5" s="698" t="s">
        <v>3</v>
      </c>
      <c r="Z5" s="543"/>
      <c r="AA5" s="543"/>
      <c r="AB5" s="543"/>
      <c r="AC5" s="543"/>
      <c r="AD5" s="544"/>
      <c r="AE5" s="699" t="s">
        <v>569</v>
      </c>
      <c r="AF5" s="699"/>
      <c r="AG5" s="699"/>
      <c r="AH5" s="699"/>
      <c r="AI5" s="699"/>
      <c r="AJ5" s="699"/>
      <c r="AK5" s="699"/>
      <c r="AL5" s="699"/>
      <c r="AM5" s="699"/>
      <c r="AN5" s="699"/>
      <c r="AO5" s="699"/>
      <c r="AP5" s="700"/>
      <c r="AQ5" s="701" t="s">
        <v>570</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6" t="s">
        <v>513</v>
      </c>
      <c r="Z7" s="443"/>
      <c r="AA7" s="443"/>
      <c r="AB7" s="443"/>
      <c r="AC7" s="443"/>
      <c r="AD7" s="927"/>
      <c r="AE7" s="916" t="s">
        <v>574</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378</v>
      </c>
      <c r="B8" s="496"/>
      <c r="C8" s="496"/>
      <c r="D8" s="496"/>
      <c r="E8" s="496"/>
      <c r="F8" s="497"/>
      <c r="G8" s="945" t="str">
        <f>入力規則等!A28</f>
        <v>男女共同参画</v>
      </c>
      <c r="H8" s="720"/>
      <c r="I8" s="720"/>
      <c r="J8" s="720"/>
      <c r="K8" s="720"/>
      <c r="L8" s="720"/>
      <c r="M8" s="720"/>
      <c r="N8" s="720"/>
      <c r="O8" s="720"/>
      <c r="P8" s="720"/>
      <c r="Q8" s="720"/>
      <c r="R8" s="720"/>
      <c r="S8" s="720"/>
      <c r="T8" s="720"/>
      <c r="U8" s="720"/>
      <c r="V8" s="720"/>
      <c r="W8" s="720"/>
      <c r="X8" s="946"/>
      <c r="Y8" s="850" t="s">
        <v>379</v>
      </c>
      <c r="Z8" s="851"/>
      <c r="AA8" s="851"/>
      <c r="AB8" s="851"/>
      <c r="AC8" s="851"/>
      <c r="AD8" s="852"/>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68.25" customHeight="1" x14ac:dyDescent="0.15">
      <c r="A9" s="853" t="s">
        <v>23</v>
      </c>
      <c r="B9" s="854"/>
      <c r="C9" s="854"/>
      <c r="D9" s="854"/>
      <c r="E9" s="854"/>
      <c r="F9" s="854"/>
      <c r="G9" s="855" t="s">
        <v>575</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0" t="s">
        <v>30</v>
      </c>
      <c r="B10" s="661"/>
      <c r="C10" s="661"/>
      <c r="D10" s="661"/>
      <c r="E10" s="661"/>
      <c r="F10" s="661"/>
      <c r="G10" s="754" t="s">
        <v>576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7" t="s">
        <v>24</v>
      </c>
      <c r="B12" s="948"/>
      <c r="C12" s="948"/>
      <c r="D12" s="948"/>
      <c r="E12" s="948"/>
      <c r="F12" s="949"/>
      <c r="G12" s="760"/>
      <c r="H12" s="761"/>
      <c r="I12" s="761"/>
      <c r="J12" s="761"/>
      <c r="K12" s="761"/>
      <c r="L12" s="761"/>
      <c r="M12" s="761"/>
      <c r="N12" s="761"/>
      <c r="O12" s="761"/>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489</v>
      </c>
      <c r="Q13" s="658"/>
      <c r="R13" s="658"/>
      <c r="S13" s="658"/>
      <c r="T13" s="658"/>
      <c r="U13" s="658"/>
      <c r="V13" s="659"/>
      <c r="W13" s="657">
        <v>490</v>
      </c>
      <c r="X13" s="658"/>
      <c r="Y13" s="658"/>
      <c r="Z13" s="658"/>
      <c r="AA13" s="658"/>
      <c r="AB13" s="658"/>
      <c r="AC13" s="659"/>
      <c r="AD13" s="657">
        <v>487</v>
      </c>
      <c r="AE13" s="658"/>
      <c r="AF13" s="658"/>
      <c r="AG13" s="658"/>
      <c r="AH13" s="658"/>
      <c r="AI13" s="658"/>
      <c r="AJ13" s="659"/>
      <c r="AK13" s="657">
        <v>499</v>
      </c>
      <c r="AL13" s="658"/>
      <c r="AM13" s="658"/>
      <c r="AN13" s="658"/>
      <c r="AO13" s="658"/>
      <c r="AP13" s="658"/>
      <c r="AQ13" s="659"/>
      <c r="AR13" s="923">
        <v>494</v>
      </c>
      <c r="AS13" s="924"/>
      <c r="AT13" s="924"/>
      <c r="AU13" s="924"/>
      <c r="AV13" s="924"/>
      <c r="AW13" s="924"/>
      <c r="AX13" s="925"/>
    </row>
    <row r="14" spans="1:50" ht="21" customHeight="1" x14ac:dyDescent="0.15">
      <c r="A14" s="614"/>
      <c r="B14" s="615"/>
      <c r="C14" s="615"/>
      <c r="D14" s="615"/>
      <c r="E14" s="615"/>
      <c r="F14" s="616"/>
      <c r="G14" s="725"/>
      <c r="H14" s="726"/>
      <c r="I14" s="711" t="s">
        <v>8</v>
      </c>
      <c r="J14" s="762"/>
      <c r="K14" s="762"/>
      <c r="L14" s="762"/>
      <c r="M14" s="762"/>
      <c r="N14" s="762"/>
      <c r="O14" s="763"/>
      <c r="P14" s="657" t="s">
        <v>573</v>
      </c>
      <c r="Q14" s="658"/>
      <c r="R14" s="658"/>
      <c r="S14" s="658"/>
      <c r="T14" s="658"/>
      <c r="U14" s="658"/>
      <c r="V14" s="659"/>
      <c r="W14" s="657" t="s">
        <v>573</v>
      </c>
      <c r="X14" s="658"/>
      <c r="Y14" s="658"/>
      <c r="Z14" s="658"/>
      <c r="AA14" s="658"/>
      <c r="AB14" s="658"/>
      <c r="AC14" s="659"/>
      <c r="AD14" s="657" t="s">
        <v>578</v>
      </c>
      <c r="AE14" s="658"/>
      <c r="AF14" s="658"/>
      <c r="AG14" s="658"/>
      <c r="AH14" s="658"/>
      <c r="AI14" s="658"/>
      <c r="AJ14" s="659"/>
      <c r="AK14" s="657" t="s">
        <v>573</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577</v>
      </c>
      <c r="Q15" s="658"/>
      <c r="R15" s="658"/>
      <c r="S15" s="658"/>
      <c r="T15" s="658"/>
      <c r="U15" s="658"/>
      <c r="V15" s="659"/>
      <c r="W15" s="657" t="s">
        <v>578</v>
      </c>
      <c r="X15" s="658"/>
      <c r="Y15" s="658"/>
      <c r="Z15" s="658"/>
      <c r="AA15" s="658"/>
      <c r="AB15" s="658"/>
      <c r="AC15" s="659"/>
      <c r="AD15" s="657" t="s">
        <v>578</v>
      </c>
      <c r="AE15" s="658"/>
      <c r="AF15" s="658"/>
      <c r="AG15" s="658"/>
      <c r="AH15" s="658"/>
      <c r="AI15" s="658"/>
      <c r="AJ15" s="659"/>
      <c r="AK15" s="657" t="s">
        <v>579</v>
      </c>
      <c r="AL15" s="658"/>
      <c r="AM15" s="658"/>
      <c r="AN15" s="658"/>
      <c r="AO15" s="658"/>
      <c r="AP15" s="658"/>
      <c r="AQ15" s="659"/>
      <c r="AR15" s="657" t="s">
        <v>658</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573</v>
      </c>
      <c r="Q16" s="658"/>
      <c r="R16" s="658"/>
      <c r="S16" s="658"/>
      <c r="T16" s="658"/>
      <c r="U16" s="658"/>
      <c r="V16" s="659"/>
      <c r="W16" s="657" t="s">
        <v>573</v>
      </c>
      <c r="X16" s="658"/>
      <c r="Y16" s="658"/>
      <c r="Z16" s="658"/>
      <c r="AA16" s="658"/>
      <c r="AB16" s="658"/>
      <c r="AC16" s="659"/>
      <c r="AD16" s="657" t="s">
        <v>579</v>
      </c>
      <c r="AE16" s="658"/>
      <c r="AF16" s="658"/>
      <c r="AG16" s="658"/>
      <c r="AH16" s="658"/>
      <c r="AI16" s="658"/>
      <c r="AJ16" s="659"/>
      <c r="AK16" s="657" t="s">
        <v>573</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573</v>
      </c>
      <c r="Q17" s="658"/>
      <c r="R17" s="658"/>
      <c r="S17" s="658"/>
      <c r="T17" s="658"/>
      <c r="U17" s="658"/>
      <c r="V17" s="659"/>
      <c r="W17" s="657" t="s">
        <v>573</v>
      </c>
      <c r="X17" s="658"/>
      <c r="Y17" s="658"/>
      <c r="Z17" s="658"/>
      <c r="AA17" s="658"/>
      <c r="AB17" s="658"/>
      <c r="AC17" s="659"/>
      <c r="AD17" s="657" t="s">
        <v>580</v>
      </c>
      <c r="AE17" s="658"/>
      <c r="AF17" s="658"/>
      <c r="AG17" s="658"/>
      <c r="AH17" s="658"/>
      <c r="AI17" s="658"/>
      <c r="AJ17" s="659"/>
      <c r="AK17" s="657" t="s">
        <v>577</v>
      </c>
      <c r="AL17" s="658"/>
      <c r="AM17" s="658"/>
      <c r="AN17" s="658"/>
      <c r="AO17" s="658"/>
      <c r="AP17" s="658"/>
      <c r="AQ17" s="659"/>
      <c r="AR17" s="921"/>
      <c r="AS17" s="921"/>
      <c r="AT17" s="921"/>
      <c r="AU17" s="921"/>
      <c r="AV17" s="921"/>
      <c r="AW17" s="921"/>
      <c r="AX17" s="922"/>
    </row>
    <row r="18" spans="1:50" ht="24.75" customHeight="1" x14ac:dyDescent="0.15">
      <c r="A18" s="614"/>
      <c r="B18" s="615"/>
      <c r="C18" s="615"/>
      <c r="D18" s="615"/>
      <c r="E18" s="615"/>
      <c r="F18" s="616"/>
      <c r="G18" s="727"/>
      <c r="H18" s="728"/>
      <c r="I18" s="716" t="s">
        <v>20</v>
      </c>
      <c r="J18" s="717"/>
      <c r="K18" s="717"/>
      <c r="L18" s="717"/>
      <c r="M18" s="717"/>
      <c r="N18" s="717"/>
      <c r="O18" s="718"/>
      <c r="P18" s="882">
        <f>SUM(P13:V17)</f>
        <v>489</v>
      </c>
      <c r="Q18" s="883"/>
      <c r="R18" s="883"/>
      <c r="S18" s="883"/>
      <c r="T18" s="883"/>
      <c r="U18" s="883"/>
      <c r="V18" s="884"/>
      <c r="W18" s="882">
        <f>SUM(W13:AC17)</f>
        <v>490</v>
      </c>
      <c r="X18" s="883"/>
      <c r="Y18" s="883"/>
      <c r="Z18" s="883"/>
      <c r="AA18" s="883"/>
      <c r="AB18" s="883"/>
      <c r="AC18" s="884"/>
      <c r="AD18" s="882">
        <f>SUM(AD13:AJ17)</f>
        <v>487</v>
      </c>
      <c r="AE18" s="883"/>
      <c r="AF18" s="883"/>
      <c r="AG18" s="883"/>
      <c r="AH18" s="883"/>
      <c r="AI18" s="883"/>
      <c r="AJ18" s="884"/>
      <c r="AK18" s="882">
        <f>SUM(AK13:AQ17)</f>
        <v>499</v>
      </c>
      <c r="AL18" s="883"/>
      <c r="AM18" s="883"/>
      <c r="AN18" s="883"/>
      <c r="AO18" s="883"/>
      <c r="AP18" s="883"/>
      <c r="AQ18" s="884"/>
      <c r="AR18" s="882">
        <f>SUM(AR13:AX17)</f>
        <v>494</v>
      </c>
      <c r="AS18" s="883"/>
      <c r="AT18" s="883"/>
      <c r="AU18" s="883"/>
      <c r="AV18" s="883"/>
      <c r="AW18" s="883"/>
      <c r="AX18" s="885"/>
    </row>
    <row r="19" spans="1:50" ht="24.75" customHeight="1" x14ac:dyDescent="0.15">
      <c r="A19" s="614"/>
      <c r="B19" s="615"/>
      <c r="C19" s="615"/>
      <c r="D19" s="615"/>
      <c r="E19" s="615"/>
      <c r="F19" s="616"/>
      <c r="G19" s="880" t="s">
        <v>9</v>
      </c>
      <c r="H19" s="881"/>
      <c r="I19" s="881"/>
      <c r="J19" s="881"/>
      <c r="K19" s="881"/>
      <c r="L19" s="881"/>
      <c r="M19" s="881"/>
      <c r="N19" s="881"/>
      <c r="O19" s="881"/>
      <c r="P19" s="657">
        <v>489</v>
      </c>
      <c r="Q19" s="658"/>
      <c r="R19" s="658"/>
      <c r="S19" s="658"/>
      <c r="T19" s="658"/>
      <c r="U19" s="658"/>
      <c r="V19" s="659"/>
      <c r="W19" s="657">
        <v>490</v>
      </c>
      <c r="X19" s="658"/>
      <c r="Y19" s="658"/>
      <c r="Z19" s="658"/>
      <c r="AA19" s="658"/>
      <c r="AB19" s="658"/>
      <c r="AC19" s="659"/>
      <c r="AD19" s="657">
        <v>487</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80" t="s">
        <v>10</v>
      </c>
      <c r="H20" s="881"/>
      <c r="I20" s="881"/>
      <c r="J20" s="881"/>
      <c r="K20" s="881"/>
      <c r="L20" s="881"/>
      <c r="M20" s="881"/>
      <c r="N20" s="881"/>
      <c r="O20" s="881"/>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0"/>
      <c r="G21" s="316" t="s">
        <v>476</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557</v>
      </c>
      <c r="B22" s="969"/>
      <c r="C22" s="969"/>
      <c r="D22" s="969"/>
      <c r="E22" s="969"/>
      <c r="F22" s="970"/>
      <c r="G22" s="955" t="s">
        <v>455</v>
      </c>
      <c r="H22" s="222"/>
      <c r="I22" s="222"/>
      <c r="J22" s="222"/>
      <c r="K22" s="222"/>
      <c r="L22" s="222"/>
      <c r="M22" s="222"/>
      <c r="N22" s="222"/>
      <c r="O22" s="223"/>
      <c r="P22" s="940" t="s">
        <v>518</v>
      </c>
      <c r="Q22" s="222"/>
      <c r="R22" s="222"/>
      <c r="S22" s="222"/>
      <c r="T22" s="222"/>
      <c r="U22" s="222"/>
      <c r="V22" s="223"/>
      <c r="W22" s="940" t="s">
        <v>514</v>
      </c>
      <c r="X22" s="222"/>
      <c r="Y22" s="222"/>
      <c r="Z22" s="222"/>
      <c r="AA22" s="222"/>
      <c r="AB22" s="222"/>
      <c r="AC22" s="223"/>
      <c r="AD22" s="940" t="s">
        <v>454</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581</v>
      </c>
      <c r="H23" s="957"/>
      <c r="I23" s="957"/>
      <c r="J23" s="957"/>
      <c r="K23" s="957"/>
      <c r="L23" s="957"/>
      <c r="M23" s="957"/>
      <c r="N23" s="957"/>
      <c r="O23" s="958"/>
      <c r="P23" s="923">
        <v>499</v>
      </c>
      <c r="Q23" s="924"/>
      <c r="R23" s="924"/>
      <c r="S23" s="924"/>
      <c r="T23" s="924"/>
      <c r="U23" s="924"/>
      <c r="V23" s="941"/>
      <c r="W23" s="923">
        <v>494</v>
      </c>
      <c r="X23" s="924"/>
      <c r="Y23" s="924"/>
      <c r="Z23" s="924"/>
      <c r="AA23" s="924"/>
      <c r="AB23" s="924"/>
      <c r="AC23" s="941"/>
      <c r="AD23" s="978" t="s">
        <v>660</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59"/>
      <c r="H24" s="960"/>
      <c r="I24" s="960"/>
      <c r="J24" s="960"/>
      <c r="K24" s="960"/>
      <c r="L24" s="960"/>
      <c r="M24" s="960"/>
      <c r="N24" s="960"/>
      <c r="O24" s="961"/>
      <c r="P24" s="657"/>
      <c r="Q24" s="658"/>
      <c r="R24" s="658"/>
      <c r="S24" s="658"/>
      <c r="T24" s="658"/>
      <c r="U24" s="658"/>
      <c r="V24" s="659"/>
      <c r="W24" s="657"/>
      <c r="X24" s="658"/>
      <c r="Y24" s="658"/>
      <c r="Z24" s="658"/>
      <c r="AA24" s="658"/>
      <c r="AB24" s="658"/>
      <c r="AC24" s="659"/>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59"/>
      <c r="H25" s="960"/>
      <c r="I25" s="960"/>
      <c r="J25" s="960"/>
      <c r="K25" s="960"/>
      <c r="L25" s="960"/>
      <c r="M25" s="960"/>
      <c r="N25" s="960"/>
      <c r="O25" s="961"/>
      <c r="P25" s="657"/>
      <c r="Q25" s="658"/>
      <c r="R25" s="658"/>
      <c r="S25" s="658"/>
      <c r="T25" s="658"/>
      <c r="U25" s="658"/>
      <c r="V25" s="659"/>
      <c r="W25" s="657"/>
      <c r="X25" s="658"/>
      <c r="Y25" s="658"/>
      <c r="Z25" s="658"/>
      <c r="AA25" s="658"/>
      <c r="AB25" s="658"/>
      <c r="AC25" s="659"/>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59"/>
      <c r="H26" s="960"/>
      <c r="I26" s="960"/>
      <c r="J26" s="960"/>
      <c r="K26" s="960"/>
      <c r="L26" s="960"/>
      <c r="M26" s="960"/>
      <c r="N26" s="960"/>
      <c r="O26" s="961"/>
      <c r="P26" s="657"/>
      <c r="Q26" s="658"/>
      <c r="R26" s="658"/>
      <c r="S26" s="658"/>
      <c r="T26" s="658"/>
      <c r="U26" s="658"/>
      <c r="V26" s="659"/>
      <c r="W26" s="657"/>
      <c r="X26" s="658"/>
      <c r="Y26" s="658"/>
      <c r="Z26" s="658"/>
      <c r="AA26" s="658"/>
      <c r="AB26" s="658"/>
      <c r="AC26" s="659"/>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57"/>
      <c r="Q27" s="658"/>
      <c r="R27" s="658"/>
      <c r="S27" s="658"/>
      <c r="T27" s="658"/>
      <c r="U27" s="658"/>
      <c r="V27" s="659"/>
      <c r="W27" s="657"/>
      <c r="X27" s="658"/>
      <c r="Y27" s="658"/>
      <c r="Z27" s="658"/>
      <c r="AA27" s="658"/>
      <c r="AB27" s="658"/>
      <c r="AC27" s="659"/>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459</v>
      </c>
      <c r="H28" s="963"/>
      <c r="I28" s="963"/>
      <c r="J28" s="963"/>
      <c r="K28" s="963"/>
      <c r="L28" s="963"/>
      <c r="M28" s="963"/>
      <c r="N28" s="963"/>
      <c r="O28" s="964"/>
      <c r="P28" s="882">
        <f>P29-SUM(P23:P27)</f>
        <v>0</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456</v>
      </c>
      <c r="H29" s="966"/>
      <c r="I29" s="966"/>
      <c r="J29" s="966"/>
      <c r="K29" s="966"/>
      <c r="L29" s="966"/>
      <c r="M29" s="966"/>
      <c r="N29" s="966"/>
      <c r="O29" s="967"/>
      <c r="P29" s="657">
        <f>AK13</f>
        <v>499</v>
      </c>
      <c r="Q29" s="658"/>
      <c r="R29" s="658"/>
      <c r="S29" s="658"/>
      <c r="T29" s="658"/>
      <c r="U29" s="658"/>
      <c r="V29" s="659"/>
      <c r="W29" s="937">
        <f>AR13</f>
        <v>494</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471</v>
      </c>
      <c r="B30" s="866"/>
      <c r="C30" s="866"/>
      <c r="D30" s="866"/>
      <c r="E30" s="866"/>
      <c r="F30" s="867"/>
      <c r="G30" s="773" t="s">
        <v>265</v>
      </c>
      <c r="H30" s="774"/>
      <c r="I30" s="774"/>
      <c r="J30" s="774"/>
      <c r="K30" s="774"/>
      <c r="L30" s="774"/>
      <c r="M30" s="774"/>
      <c r="N30" s="774"/>
      <c r="O30" s="775"/>
      <c r="P30" s="861" t="s">
        <v>59</v>
      </c>
      <c r="Q30" s="774"/>
      <c r="R30" s="774"/>
      <c r="S30" s="774"/>
      <c r="T30" s="774"/>
      <c r="U30" s="774"/>
      <c r="V30" s="774"/>
      <c r="W30" s="774"/>
      <c r="X30" s="775"/>
      <c r="Y30" s="858"/>
      <c r="Z30" s="859"/>
      <c r="AA30" s="860"/>
      <c r="AB30" s="862" t="s">
        <v>11</v>
      </c>
      <c r="AC30" s="863"/>
      <c r="AD30" s="864"/>
      <c r="AE30" s="862" t="s">
        <v>533</v>
      </c>
      <c r="AF30" s="863"/>
      <c r="AG30" s="863"/>
      <c r="AH30" s="864"/>
      <c r="AI30" s="862" t="s">
        <v>530</v>
      </c>
      <c r="AJ30" s="863"/>
      <c r="AK30" s="863"/>
      <c r="AL30" s="864"/>
      <c r="AM30" s="919" t="s">
        <v>525</v>
      </c>
      <c r="AN30" s="919"/>
      <c r="AO30" s="919"/>
      <c r="AP30" s="862"/>
      <c r="AQ30" s="767" t="s">
        <v>354</v>
      </c>
      <c r="AR30" s="768"/>
      <c r="AS30" s="768"/>
      <c r="AT30" s="769"/>
      <c r="AU30" s="774" t="s">
        <v>253</v>
      </c>
      <c r="AV30" s="774"/>
      <c r="AW30" s="774"/>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573</v>
      </c>
      <c r="AR31" s="200"/>
      <c r="AS31" s="133" t="s">
        <v>355</v>
      </c>
      <c r="AT31" s="134"/>
      <c r="AU31" s="199" t="s">
        <v>584</v>
      </c>
      <c r="AV31" s="199"/>
      <c r="AW31" s="398" t="s">
        <v>300</v>
      </c>
      <c r="AX31" s="399"/>
    </row>
    <row r="32" spans="1:50" ht="23.25" customHeight="1" x14ac:dyDescent="0.15">
      <c r="A32" s="403"/>
      <c r="B32" s="401"/>
      <c r="C32" s="401"/>
      <c r="D32" s="401"/>
      <c r="E32" s="401"/>
      <c r="F32" s="402"/>
      <c r="G32" s="564" t="s">
        <v>573</v>
      </c>
      <c r="H32" s="565"/>
      <c r="I32" s="565"/>
      <c r="J32" s="565"/>
      <c r="K32" s="565"/>
      <c r="L32" s="565"/>
      <c r="M32" s="565"/>
      <c r="N32" s="565"/>
      <c r="O32" s="566"/>
      <c r="P32" s="105" t="s">
        <v>573</v>
      </c>
      <c r="Q32" s="105"/>
      <c r="R32" s="105"/>
      <c r="S32" s="105"/>
      <c r="T32" s="105"/>
      <c r="U32" s="105"/>
      <c r="V32" s="105"/>
      <c r="W32" s="105"/>
      <c r="X32" s="106"/>
      <c r="Y32" s="471" t="s">
        <v>12</v>
      </c>
      <c r="Z32" s="531"/>
      <c r="AA32" s="532"/>
      <c r="AB32" s="461" t="s">
        <v>573</v>
      </c>
      <c r="AC32" s="461"/>
      <c r="AD32" s="461"/>
      <c r="AE32" s="218" t="s">
        <v>573</v>
      </c>
      <c r="AF32" s="219"/>
      <c r="AG32" s="219"/>
      <c r="AH32" s="219"/>
      <c r="AI32" s="218" t="s">
        <v>573</v>
      </c>
      <c r="AJ32" s="219"/>
      <c r="AK32" s="219"/>
      <c r="AL32" s="219"/>
      <c r="AM32" s="218" t="s">
        <v>573</v>
      </c>
      <c r="AN32" s="219"/>
      <c r="AO32" s="219"/>
      <c r="AP32" s="219"/>
      <c r="AQ32" s="340" t="s">
        <v>573</v>
      </c>
      <c r="AR32" s="207"/>
      <c r="AS32" s="207"/>
      <c r="AT32" s="341"/>
      <c r="AU32" s="219" t="s">
        <v>573</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573</v>
      </c>
      <c r="AC33" s="523"/>
      <c r="AD33" s="523"/>
      <c r="AE33" s="218" t="s">
        <v>582</v>
      </c>
      <c r="AF33" s="219"/>
      <c r="AG33" s="219"/>
      <c r="AH33" s="219"/>
      <c r="AI33" s="218" t="s">
        <v>573</v>
      </c>
      <c r="AJ33" s="219"/>
      <c r="AK33" s="219"/>
      <c r="AL33" s="219"/>
      <c r="AM33" s="218" t="s">
        <v>582</v>
      </c>
      <c r="AN33" s="219"/>
      <c r="AO33" s="219"/>
      <c r="AP33" s="219"/>
      <c r="AQ33" s="340" t="s">
        <v>573</v>
      </c>
      <c r="AR33" s="207"/>
      <c r="AS33" s="207"/>
      <c r="AT33" s="341"/>
      <c r="AU33" s="219" t="s">
        <v>579</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573</v>
      </c>
      <c r="AF34" s="219"/>
      <c r="AG34" s="219"/>
      <c r="AH34" s="219"/>
      <c r="AI34" s="218" t="s">
        <v>573</v>
      </c>
      <c r="AJ34" s="219"/>
      <c r="AK34" s="219"/>
      <c r="AL34" s="219"/>
      <c r="AM34" s="218" t="s">
        <v>578</v>
      </c>
      <c r="AN34" s="219"/>
      <c r="AO34" s="219"/>
      <c r="AP34" s="219"/>
      <c r="AQ34" s="340" t="s">
        <v>583</v>
      </c>
      <c r="AR34" s="207"/>
      <c r="AS34" s="207"/>
      <c r="AT34" s="341"/>
      <c r="AU34" s="219" t="s">
        <v>584</v>
      </c>
      <c r="AV34" s="219"/>
      <c r="AW34" s="219"/>
      <c r="AX34" s="221"/>
    </row>
    <row r="35" spans="1:50"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471</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4"/>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471</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506</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51"/>
    </row>
    <row r="80" spans="1:50" ht="18.75" customHeight="1" x14ac:dyDescent="0.15">
      <c r="A80" s="868"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9"/>
      <c r="B82" s="527"/>
      <c r="C82" s="428"/>
      <c r="D82" s="428"/>
      <c r="E82" s="428"/>
      <c r="F82" s="429"/>
      <c r="G82" s="676" t="s">
        <v>585</v>
      </c>
      <c r="H82" s="676"/>
      <c r="I82" s="676"/>
      <c r="J82" s="676"/>
      <c r="K82" s="676"/>
      <c r="L82" s="676"/>
      <c r="M82" s="676"/>
      <c r="N82" s="676"/>
      <c r="O82" s="676"/>
      <c r="P82" s="676"/>
      <c r="Q82" s="676"/>
      <c r="R82" s="676"/>
      <c r="S82" s="676"/>
      <c r="T82" s="676"/>
      <c r="U82" s="676"/>
      <c r="V82" s="676"/>
      <c r="W82" s="676"/>
      <c r="X82" s="676"/>
      <c r="Y82" s="676"/>
      <c r="Z82" s="676"/>
      <c r="AA82" s="677"/>
      <c r="AB82" s="888" t="s">
        <v>586</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9"/>
    </row>
    <row r="83" spans="1:60" ht="22.5" customHeight="1" x14ac:dyDescent="0.15">
      <c r="A83" s="869"/>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90"/>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1"/>
    </row>
    <row r="84" spans="1:60" ht="44.25" customHeight="1" x14ac:dyDescent="0.15">
      <c r="A84" s="869"/>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2"/>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3"/>
    </row>
    <row r="85" spans="1:60" ht="18.75" customHeight="1" x14ac:dyDescent="0.15">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584</v>
      </c>
      <c r="AR86" s="199"/>
      <c r="AS86" s="133" t="s">
        <v>355</v>
      </c>
      <c r="AT86" s="134"/>
      <c r="AU86" s="199" t="s">
        <v>588</v>
      </c>
      <c r="AV86" s="199"/>
      <c r="AW86" s="398" t="s">
        <v>300</v>
      </c>
      <c r="AX86" s="399"/>
      <c r="AY86" s="10"/>
      <c r="AZ86" s="10"/>
      <c r="BA86" s="10"/>
      <c r="BB86" s="10"/>
      <c r="BC86" s="10"/>
      <c r="BD86" s="10"/>
      <c r="BE86" s="10"/>
      <c r="BF86" s="10"/>
      <c r="BG86" s="10"/>
      <c r="BH86" s="10"/>
    </row>
    <row r="87" spans="1:60" ht="23.25" customHeight="1" x14ac:dyDescent="0.15">
      <c r="A87" s="869"/>
      <c r="B87" s="428"/>
      <c r="C87" s="428"/>
      <c r="D87" s="428"/>
      <c r="E87" s="428"/>
      <c r="F87" s="429"/>
      <c r="G87" s="104" t="s">
        <v>589</v>
      </c>
      <c r="H87" s="105"/>
      <c r="I87" s="105"/>
      <c r="J87" s="105"/>
      <c r="K87" s="105"/>
      <c r="L87" s="105"/>
      <c r="M87" s="105"/>
      <c r="N87" s="105"/>
      <c r="O87" s="106"/>
      <c r="P87" s="105" t="s">
        <v>590</v>
      </c>
      <c r="Q87" s="514"/>
      <c r="R87" s="514"/>
      <c r="S87" s="514"/>
      <c r="T87" s="514"/>
      <c r="U87" s="514"/>
      <c r="V87" s="514"/>
      <c r="W87" s="514"/>
      <c r="X87" s="515"/>
      <c r="Y87" s="561" t="s">
        <v>62</v>
      </c>
      <c r="Z87" s="562"/>
      <c r="AA87" s="563"/>
      <c r="AB87" s="461" t="s">
        <v>587</v>
      </c>
      <c r="AC87" s="461"/>
      <c r="AD87" s="461"/>
      <c r="AE87" s="218">
        <v>624</v>
      </c>
      <c r="AF87" s="219"/>
      <c r="AG87" s="219"/>
      <c r="AH87" s="219"/>
      <c r="AI87" s="218">
        <v>628</v>
      </c>
      <c r="AJ87" s="219"/>
      <c r="AK87" s="219"/>
      <c r="AL87" s="219"/>
      <c r="AM87" s="218">
        <v>616</v>
      </c>
      <c r="AN87" s="219"/>
      <c r="AO87" s="219"/>
      <c r="AP87" s="219"/>
      <c r="AQ87" s="340" t="s">
        <v>573</v>
      </c>
      <c r="AR87" s="207"/>
      <c r="AS87" s="207"/>
      <c r="AT87" s="341"/>
      <c r="AU87" s="219" t="s">
        <v>573</v>
      </c>
      <c r="AV87" s="219"/>
      <c r="AW87" s="219"/>
      <c r="AX87" s="221"/>
    </row>
    <row r="88" spans="1:60" ht="23.25" customHeight="1" x14ac:dyDescent="0.15">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584</v>
      </c>
      <c r="AC88" s="523"/>
      <c r="AD88" s="523"/>
      <c r="AE88" s="218" t="s">
        <v>584</v>
      </c>
      <c r="AF88" s="219"/>
      <c r="AG88" s="219"/>
      <c r="AH88" s="219"/>
      <c r="AI88" s="218" t="s">
        <v>573</v>
      </c>
      <c r="AJ88" s="219"/>
      <c r="AK88" s="219"/>
      <c r="AL88" s="219"/>
      <c r="AM88" s="218" t="s">
        <v>584</v>
      </c>
      <c r="AN88" s="219"/>
      <c r="AO88" s="219"/>
      <c r="AP88" s="219"/>
      <c r="AQ88" s="340" t="s">
        <v>573</v>
      </c>
      <c r="AR88" s="207"/>
      <c r="AS88" s="207"/>
      <c r="AT88" s="341"/>
      <c r="AU88" s="219" t="s">
        <v>573</v>
      </c>
      <c r="AV88" s="219"/>
      <c r="AW88" s="219"/>
      <c r="AX88" s="221"/>
      <c r="AY88" s="10"/>
      <c r="AZ88" s="10"/>
      <c r="BA88" s="10"/>
      <c r="BB88" s="10"/>
      <c r="BC88" s="10"/>
    </row>
    <row r="89" spans="1:60" ht="73.5" customHeight="1" thickBot="1" x14ac:dyDescent="0.2">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t="s">
        <v>573</v>
      </c>
      <c r="AF89" s="219"/>
      <c r="AG89" s="219"/>
      <c r="AH89" s="219"/>
      <c r="AI89" s="218" t="s">
        <v>584</v>
      </c>
      <c r="AJ89" s="219"/>
      <c r="AK89" s="219"/>
      <c r="AL89" s="219"/>
      <c r="AM89" s="218" t="s">
        <v>573</v>
      </c>
      <c r="AN89" s="219"/>
      <c r="AO89" s="219"/>
      <c r="AP89" s="219"/>
      <c r="AQ89" s="340" t="s">
        <v>573</v>
      </c>
      <c r="AR89" s="207"/>
      <c r="AS89" s="207"/>
      <c r="AT89" s="341"/>
      <c r="AU89" s="219" t="s">
        <v>579</v>
      </c>
      <c r="AV89" s="219"/>
      <c r="AW89" s="219"/>
      <c r="AX89" s="221"/>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591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587</v>
      </c>
      <c r="AC101" s="461"/>
      <c r="AD101" s="461"/>
      <c r="AE101" s="218">
        <v>624</v>
      </c>
      <c r="AF101" s="219"/>
      <c r="AG101" s="219"/>
      <c r="AH101" s="220"/>
      <c r="AI101" s="218">
        <v>628</v>
      </c>
      <c r="AJ101" s="219"/>
      <c r="AK101" s="219"/>
      <c r="AL101" s="220"/>
      <c r="AM101" s="218">
        <v>616</v>
      </c>
      <c r="AN101" s="219"/>
      <c r="AO101" s="219"/>
      <c r="AP101" s="220"/>
      <c r="AQ101" s="218" t="s">
        <v>584</v>
      </c>
      <c r="AR101" s="219"/>
      <c r="AS101" s="219"/>
      <c r="AT101" s="220"/>
      <c r="AU101" s="218" t="s">
        <v>573</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573</v>
      </c>
      <c r="AC102" s="461"/>
      <c r="AD102" s="461"/>
      <c r="AE102" s="418" t="s">
        <v>573</v>
      </c>
      <c r="AF102" s="418"/>
      <c r="AG102" s="418"/>
      <c r="AH102" s="418"/>
      <c r="AI102" s="418" t="s">
        <v>573</v>
      </c>
      <c r="AJ102" s="418"/>
      <c r="AK102" s="418"/>
      <c r="AL102" s="418"/>
      <c r="AM102" s="418" t="s">
        <v>573</v>
      </c>
      <c r="AN102" s="418"/>
      <c r="AO102" s="418"/>
      <c r="AP102" s="418"/>
      <c r="AQ102" s="273" t="s">
        <v>579</v>
      </c>
      <c r="AR102" s="274"/>
      <c r="AS102" s="274"/>
      <c r="AT102" s="319"/>
      <c r="AU102" s="273" t="s">
        <v>582</v>
      </c>
      <c r="AV102" s="274"/>
      <c r="AW102" s="274"/>
      <c r="AX102" s="319"/>
    </row>
    <row r="103" spans="1:60" ht="31.5" hidden="1"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x14ac:dyDescent="0.15">
      <c r="A116" s="439"/>
      <c r="B116" s="440"/>
      <c r="C116" s="440"/>
      <c r="D116" s="440"/>
      <c r="E116" s="440"/>
      <c r="F116" s="441"/>
      <c r="G116" s="393" t="s">
        <v>596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592</v>
      </c>
      <c r="AC116" s="463"/>
      <c r="AD116" s="464"/>
      <c r="AE116" s="418" t="s">
        <v>573</v>
      </c>
      <c r="AF116" s="418"/>
      <c r="AG116" s="418"/>
      <c r="AH116" s="418"/>
      <c r="AI116" s="418" t="s">
        <v>573</v>
      </c>
      <c r="AJ116" s="418"/>
      <c r="AK116" s="418"/>
      <c r="AL116" s="418"/>
      <c r="AM116" s="418" t="s">
        <v>573</v>
      </c>
      <c r="AN116" s="418"/>
      <c r="AO116" s="418"/>
      <c r="AP116" s="418"/>
      <c r="AQ116" s="218" t="s">
        <v>573</v>
      </c>
      <c r="AR116" s="219"/>
      <c r="AS116" s="219"/>
      <c r="AT116" s="219"/>
      <c r="AU116" s="219"/>
      <c r="AV116" s="219"/>
      <c r="AW116" s="219"/>
      <c r="AX116" s="221"/>
    </row>
    <row r="117" spans="1:50" ht="31.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593</v>
      </c>
      <c r="AC117" s="473"/>
      <c r="AD117" s="474"/>
      <c r="AE117" s="551" t="s">
        <v>594</v>
      </c>
      <c r="AF117" s="551"/>
      <c r="AG117" s="551"/>
      <c r="AH117" s="551"/>
      <c r="AI117" s="551" t="s">
        <v>595</v>
      </c>
      <c r="AJ117" s="551"/>
      <c r="AK117" s="551"/>
      <c r="AL117" s="551"/>
      <c r="AM117" s="551" t="s">
        <v>579</v>
      </c>
      <c r="AN117" s="551"/>
      <c r="AO117" s="551"/>
      <c r="AP117" s="551"/>
      <c r="AQ117" s="551" t="s">
        <v>573</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hidden="1" customHeight="1" x14ac:dyDescent="0.15">
      <c r="A119" s="439"/>
      <c r="B119" s="440"/>
      <c r="C119" s="440"/>
      <c r="D119" s="440"/>
      <c r="E119" s="440"/>
      <c r="F119" s="441"/>
      <c r="G119" s="393" t="s">
        <v>481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480</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hidden="1" customHeight="1" x14ac:dyDescent="0.15">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x14ac:dyDescent="0.15">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480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x14ac:dyDescent="0.15">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563</v>
      </c>
      <c r="B130" s="185"/>
      <c r="C130" s="184" t="s">
        <v>358</v>
      </c>
      <c r="D130" s="185"/>
      <c r="E130" s="169" t="s">
        <v>387</v>
      </c>
      <c r="F130" s="170"/>
      <c r="G130" s="171" t="s">
        <v>597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573</v>
      </c>
      <c r="AR133" s="199"/>
      <c r="AS133" s="133" t="s">
        <v>355</v>
      </c>
      <c r="AT133" s="134"/>
      <c r="AU133" s="200" t="s">
        <v>573</v>
      </c>
      <c r="AV133" s="200"/>
      <c r="AW133" s="133" t="s">
        <v>300</v>
      </c>
      <c r="AX133" s="195"/>
    </row>
    <row r="134" spans="1:50" ht="39.75" customHeight="1" x14ac:dyDescent="0.15">
      <c r="A134" s="189"/>
      <c r="B134" s="186"/>
      <c r="C134" s="180"/>
      <c r="D134" s="186"/>
      <c r="E134" s="180"/>
      <c r="F134" s="181"/>
      <c r="G134" s="104" t="s">
        <v>599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579</v>
      </c>
      <c r="AC134" s="205"/>
      <c r="AD134" s="205"/>
      <c r="AE134" s="206" t="s">
        <v>573</v>
      </c>
      <c r="AF134" s="207"/>
      <c r="AG134" s="207"/>
      <c r="AH134" s="207"/>
      <c r="AI134" s="206" t="s">
        <v>573</v>
      </c>
      <c r="AJ134" s="207"/>
      <c r="AK134" s="207"/>
      <c r="AL134" s="207"/>
      <c r="AM134" s="206" t="s">
        <v>573</v>
      </c>
      <c r="AN134" s="207"/>
      <c r="AO134" s="207"/>
      <c r="AP134" s="207"/>
      <c r="AQ134" s="206" t="s">
        <v>573</v>
      </c>
      <c r="AR134" s="207"/>
      <c r="AS134" s="207"/>
      <c r="AT134" s="207"/>
      <c r="AU134" s="206" t="s">
        <v>573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573</v>
      </c>
      <c r="AC135" s="213"/>
      <c r="AD135" s="213"/>
      <c r="AE135" s="206" t="s">
        <v>573</v>
      </c>
      <c r="AF135" s="207"/>
      <c r="AG135" s="207"/>
      <c r="AH135" s="207"/>
      <c r="AI135" s="206" t="s">
        <v>573</v>
      </c>
      <c r="AJ135" s="207"/>
      <c r="AK135" s="207"/>
      <c r="AL135" s="207"/>
      <c r="AM135" s="206" t="s">
        <v>573</v>
      </c>
      <c r="AN135" s="207"/>
      <c r="AO135" s="207"/>
      <c r="AP135" s="207"/>
      <c r="AQ135" s="206" t="s">
        <v>573</v>
      </c>
      <c r="AR135" s="207"/>
      <c r="AS135" s="207"/>
      <c r="AT135" s="207"/>
      <c r="AU135" s="206" t="s">
        <v>573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600</v>
      </c>
      <c r="H154" s="105"/>
      <c r="I154" s="105"/>
      <c r="J154" s="105"/>
      <c r="K154" s="105"/>
      <c r="L154" s="105"/>
      <c r="M154" s="105"/>
      <c r="N154" s="105"/>
      <c r="O154" s="105"/>
      <c r="P154" s="106"/>
      <c r="Q154" s="125" t="s">
        <v>573</v>
      </c>
      <c r="R154" s="105"/>
      <c r="S154" s="105"/>
      <c r="T154" s="105"/>
      <c r="U154" s="105"/>
      <c r="V154" s="105"/>
      <c r="W154" s="105"/>
      <c r="X154" s="105"/>
      <c r="Y154" s="105"/>
      <c r="Z154" s="105"/>
      <c r="AA154" s="293"/>
      <c r="AB154" s="141" t="s">
        <v>573</v>
      </c>
      <c r="AC154" s="142"/>
      <c r="AD154" s="142"/>
      <c r="AE154" s="147" t="s">
        <v>577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579</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661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5"/>
      <c r="E430" s="174" t="s">
        <v>543</v>
      </c>
      <c r="F430" s="902"/>
      <c r="G430" s="903" t="s">
        <v>374</v>
      </c>
      <c r="H430" s="123"/>
      <c r="I430" s="123"/>
      <c r="J430" s="904" t="s">
        <v>572</v>
      </c>
      <c r="K430" s="905"/>
      <c r="L430" s="905"/>
      <c r="M430" s="905"/>
      <c r="N430" s="905"/>
      <c r="O430" s="905"/>
      <c r="P430" s="905"/>
      <c r="Q430" s="905"/>
      <c r="R430" s="905"/>
      <c r="S430" s="905"/>
      <c r="T430" s="906"/>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573</v>
      </c>
      <c r="AF432" s="200"/>
      <c r="AG432" s="133" t="s">
        <v>355</v>
      </c>
      <c r="AH432" s="134"/>
      <c r="AI432" s="156"/>
      <c r="AJ432" s="156"/>
      <c r="AK432" s="156"/>
      <c r="AL432" s="154"/>
      <c r="AM432" s="156"/>
      <c r="AN432" s="156"/>
      <c r="AO432" s="156"/>
      <c r="AP432" s="154"/>
      <c r="AQ432" s="590" t="s">
        <v>573</v>
      </c>
      <c r="AR432" s="200"/>
      <c r="AS432" s="133" t="s">
        <v>355</v>
      </c>
      <c r="AT432" s="134"/>
      <c r="AU432" s="200" t="s">
        <v>573</v>
      </c>
      <c r="AV432" s="200"/>
      <c r="AW432" s="133" t="s">
        <v>300</v>
      </c>
      <c r="AX432" s="195"/>
    </row>
    <row r="433" spans="1:50" ht="23.25" customHeight="1" x14ac:dyDescent="0.15">
      <c r="A433" s="189"/>
      <c r="B433" s="186"/>
      <c r="C433" s="180"/>
      <c r="D433" s="186"/>
      <c r="E433" s="342"/>
      <c r="F433" s="343"/>
      <c r="G433" s="104" t="s">
        <v>573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601</v>
      </c>
      <c r="AC433" s="213"/>
      <c r="AD433" s="213"/>
      <c r="AE433" s="340" t="s">
        <v>573</v>
      </c>
      <c r="AF433" s="207"/>
      <c r="AG433" s="207"/>
      <c r="AH433" s="207"/>
      <c r="AI433" s="340" t="s">
        <v>602</v>
      </c>
      <c r="AJ433" s="207"/>
      <c r="AK433" s="207"/>
      <c r="AL433" s="207"/>
      <c r="AM433" s="340" t="s">
        <v>573</v>
      </c>
      <c r="AN433" s="207"/>
      <c r="AO433" s="207"/>
      <c r="AP433" s="341"/>
      <c r="AQ433" s="340" t="s">
        <v>603</v>
      </c>
      <c r="AR433" s="207"/>
      <c r="AS433" s="207"/>
      <c r="AT433" s="341"/>
      <c r="AU433" s="207" t="s">
        <v>573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573</v>
      </c>
      <c r="AC434" s="205"/>
      <c r="AD434" s="205"/>
      <c r="AE434" s="340" t="s">
        <v>573</v>
      </c>
      <c r="AF434" s="207"/>
      <c r="AG434" s="207"/>
      <c r="AH434" s="341"/>
      <c r="AI434" s="340" t="s">
        <v>601</v>
      </c>
      <c r="AJ434" s="207"/>
      <c r="AK434" s="207"/>
      <c r="AL434" s="207"/>
      <c r="AM434" s="340" t="s">
        <v>573</v>
      </c>
      <c r="AN434" s="207"/>
      <c r="AO434" s="207"/>
      <c r="AP434" s="341"/>
      <c r="AQ434" s="340" t="s">
        <v>580</v>
      </c>
      <c r="AR434" s="207"/>
      <c r="AS434" s="207"/>
      <c r="AT434" s="341"/>
      <c r="AU434" s="207" t="s">
        <v>579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573</v>
      </c>
      <c r="AF435" s="207"/>
      <c r="AG435" s="207"/>
      <c r="AH435" s="341"/>
      <c r="AI435" s="340" t="s">
        <v>573</v>
      </c>
      <c r="AJ435" s="207"/>
      <c r="AK435" s="207"/>
      <c r="AL435" s="207"/>
      <c r="AM435" s="340" t="s">
        <v>601</v>
      </c>
      <c r="AN435" s="207"/>
      <c r="AO435" s="207"/>
      <c r="AP435" s="341"/>
      <c r="AQ435" s="340" t="s">
        <v>573</v>
      </c>
      <c r="AR435" s="207"/>
      <c r="AS435" s="207"/>
      <c r="AT435" s="341"/>
      <c r="AU435" s="207" t="s">
        <v>573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573</v>
      </c>
      <c r="AF457" s="200"/>
      <c r="AG457" s="133" t="s">
        <v>355</v>
      </c>
      <c r="AH457" s="134"/>
      <c r="AI457" s="156"/>
      <c r="AJ457" s="156"/>
      <c r="AK457" s="156"/>
      <c r="AL457" s="154"/>
      <c r="AM457" s="156"/>
      <c r="AN457" s="156"/>
      <c r="AO457" s="156"/>
      <c r="AP457" s="154"/>
      <c r="AQ457" s="590" t="s">
        <v>573</v>
      </c>
      <c r="AR457" s="200"/>
      <c r="AS457" s="133" t="s">
        <v>355</v>
      </c>
      <c r="AT457" s="134"/>
      <c r="AU457" s="200" t="s">
        <v>578</v>
      </c>
      <c r="AV457" s="200"/>
      <c r="AW457" s="133" t="s">
        <v>300</v>
      </c>
      <c r="AX457" s="195"/>
    </row>
    <row r="458" spans="1:50" ht="23.25" customHeight="1" x14ac:dyDescent="0.15">
      <c r="A458" s="189"/>
      <c r="B458" s="186"/>
      <c r="C458" s="180"/>
      <c r="D458" s="186"/>
      <c r="E458" s="342"/>
      <c r="F458" s="343"/>
      <c r="G458" s="104" t="s">
        <v>579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573</v>
      </c>
      <c r="AC458" s="213"/>
      <c r="AD458" s="213"/>
      <c r="AE458" s="340" t="s">
        <v>573</v>
      </c>
      <c r="AF458" s="207"/>
      <c r="AG458" s="207"/>
      <c r="AH458" s="207"/>
      <c r="AI458" s="340" t="s">
        <v>573</v>
      </c>
      <c r="AJ458" s="207"/>
      <c r="AK458" s="207"/>
      <c r="AL458" s="207"/>
      <c r="AM458" s="340" t="s">
        <v>573</v>
      </c>
      <c r="AN458" s="207"/>
      <c r="AO458" s="207"/>
      <c r="AP458" s="341"/>
      <c r="AQ458" s="340" t="s">
        <v>573</v>
      </c>
      <c r="AR458" s="207"/>
      <c r="AS458" s="207"/>
      <c r="AT458" s="341"/>
      <c r="AU458" s="207" t="s">
        <v>573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604</v>
      </c>
      <c r="AC459" s="205"/>
      <c r="AD459" s="205"/>
      <c r="AE459" s="340" t="s">
        <v>579</v>
      </c>
      <c r="AF459" s="207"/>
      <c r="AG459" s="207"/>
      <c r="AH459" s="341"/>
      <c r="AI459" s="340" t="s">
        <v>573</v>
      </c>
      <c r="AJ459" s="207"/>
      <c r="AK459" s="207"/>
      <c r="AL459" s="207"/>
      <c r="AM459" s="340" t="s">
        <v>573</v>
      </c>
      <c r="AN459" s="207"/>
      <c r="AO459" s="207"/>
      <c r="AP459" s="341"/>
      <c r="AQ459" s="340" t="s">
        <v>573</v>
      </c>
      <c r="AR459" s="207"/>
      <c r="AS459" s="207"/>
      <c r="AT459" s="341"/>
      <c r="AU459" s="207" t="s">
        <v>573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573</v>
      </c>
      <c r="AF460" s="207"/>
      <c r="AG460" s="207"/>
      <c r="AH460" s="341"/>
      <c r="AI460" s="340" t="s">
        <v>605</v>
      </c>
      <c r="AJ460" s="207"/>
      <c r="AK460" s="207"/>
      <c r="AL460" s="207"/>
      <c r="AM460" s="340" t="s">
        <v>605</v>
      </c>
      <c r="AN460" s="207"/>
      <c r="AO460" s="207"/>
      <c r="AP460" s="341"/>
      <c r="AQ460" s="340" t="s">
        <v>573</v>
      </c>
      <c r="AR460" s="207"/>
      <c r="AS460" s="207"/>
      <c r="AT460" s="341"/>
      <c r="AU460" s="207" t="s">
        <v>579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3" t="s">
        <v>374</v>
      </c>
      <c r="H484" s="123"/>
      <c r="I484" s="123"/>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3" t="s">
        <v>374</v>
      </c>
      <c r="H538" s="123"/>
      <c r="I538" s="123"/>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3" t="s">
        <v>374</v>
      </c>
      <c r="H592" s="123"/>
      <c r="I592" s="123"/>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3" t="s">
        <v>374</v>
      </c>
      <c r="H646" s="123"/>
      <c r="I646" s="123"/>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4" t="s">
        <v>259</v>
      </c>
      <c r="B702" s="875"/>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571</v>
      </c>
      <c r="AE702" s="346"/>
      <c r="AF702" s="346"/>
      <c r="AG702" s="385" t="s">
        <v>606</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6"/>
      <c r="B703" s="877"/>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571</v>
      </c>
      <c r="AE703" s="329"/>
      <c r="AF703" s="329"/>
      <c r="AG703" s="101" t="s">
        <v>607</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8"/>
      <c r="B704" s="879"/>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571</v>
      </c>
      <c r="AE704" s="783"/>
      <c r="AF704" s="783"/>
      <c r="AG704" s="167" t="s">
        <v>608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571</v>
      </c>
      <c r="AE705" s="715"/>
      <c r="AF705" s="715"/>
      <c r="AG705" s="125" t="s">
        <v>610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609</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609</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611</v>
      </c>
      <c r="AE708" s="605"/>
      <c r="AF708" s="605"/>
      <c r="AG708" s="742" t="s">
        <v>573</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611</v>
      </c>
      <c r="AE709" s="329"/>
      <c r="AF709" s="329"/>
      <c r="AG709" s="101" t="s">
        <v>573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571</v>
      </c>
      <c r="AE710" s="329"/>
      <c r="AF710" s="329"/>
      <c r="AG710" s="101" t="s">
        <v>612</v>
      </c>
      <c r="AH710" s="102"/>
      <c r="AI710" s="102"/>
      <c r="AJ710" s="102"/>
      <c r="AK710" s="102"/>
      <c r="AL710" s="102"/>
      <c r="AM710" s="102"/>
      <c r="AN710" s="102"/>
      <c r="AO710" s="102"/>
      <c r="AP710" s="102"/>
      <c r="AQ710" s="102"/>
      <c r="AR710" s="102"/>
      <c r="AS710" s="102"/>
      <c r="AT710" s="102"/>
      <c r="AU710" s="102"/>
      <c r="AV710" s="102"/>
      <c r="AW710" s="102"/>
      <c r="AX710" s="103"/>
    </row>
    <row r="711" spans="1:50" ht="45.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571</v>
      </c>
      <c r="AE711" s="329"/>
      <c r="AF711" s="329"/>
      <c r="AG711" s="101" t="s">
        <v>613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611</v>
      </c>
      <c r="AE712" s="783"/>
      <c r="AF712" s="783"/>
      <c r="AG712" s="810" t="s">
        <v>573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2" t="s">
        <v>469</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611</v>
      </c>
      <c r="AE713" s="329"/>
      <c r="AF713" s="663"/>
      <c r="AG713" s="101" t="s">
        <v>573</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611</v>
      </c>
      <c r="AE714" s="808"/>
      <c r="AF714" s="809"/>
      <c r="AG714" s="736" t="s">
        <v>573</v>
      </c>
      <c r="AH714" s="737"/>
      <c r="AI714" s="737"/>
      <c r="AJ714" s="737"/>
      <c r="AK714" s="737"/>
      <c r="AL714" s="737"/>
      <c r="AM714" s="737"/>
      <c r="AN714" s="737"/>
      <c r="AO714" s="737"/>
      <c r="AP714" s="737"/>
      <c r="AQ714" s="737"/>
      <c r="AR714" s="737"/>
      <c r="AS714" s="737"/>
      <c r="AT714" s="737"/>
      <c r="AU714" s="737"/>
      <c r="AV714" s="737"/>
      <c r="AW714" s="737"/>
      <c r="AX714" s="738"/>
    </row>
    <row r="715" spans="1:50" ht="78.75" customHeight="1" x14ac:dyDescent="0.15">
      <c r="A715" s="640" t="s">
        <v>40</v>
      </c>
      <c r="B715" s="784"/>
      <c r="C715" s="785" t="s">
        <v>446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571</v>
      </c>
      <c r="AE715" s="605"/>
      <c r="AF715" s="656"/>
      <c r="AG715" s="742" t="s">
        <v>614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571</v>
      </c>
      <c r="AE716" s="627"/>
      <c r="AF716" s="627"/>
      <c r="AG716" s="101" t="s">
        <v>615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611</v>
      </c>
      <c r="AE717" s="329"/>
      <c r="AF717" s="329"/>
      <c r="AG717" s="101" t="s">
        <v>616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611</v>
      </c>
      <c r="AE718" s="329"/>
      <c r="AF718" s="329"/>
      <c r="AG718" s="127" t="s">
        <v>573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611</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t="s">
        <v>573</v>
      </c>
      <c r="K721" s="291"/>
      <c r="L721" s="83" t="str">
        <f>IF(M721="","","-")</f>
        <v/>
      </c>
      <c r="M721" s="84"/>
      <c r="N721" s="304" t="s">
        <v>582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617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618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29.25" customHeight="1" thickBot="1" x14ac:dyDescent="0.2">
      <c r="A729" s="634" t="s">
        <v>619</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257</v>
      </c>
      <c r="B731" s="800"/>
      <c r="C731" s="800"/>
      <c r="D731" s="800"/>
      <c r="E731" s="801"/>
      <c r="F731" s="729" t="s">
        <v>691</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659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0.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5" t="s">
        <v>547</v>
      </c>
      <c r="B737" s="210"/>
      <c r="C737" s="210"/>
      <c r="D737" s="211"/>
      <c r="E737" s="994" t="s">
        <v>620</v>
      </c>
      <c r="F737" s="994"/>
      <c r="G737" s="994"/>
      <c r="H737" s="994"/>
      <c r="I737" s="994"/>
      <c r="J737" s="994"/>
      <c r="K737" s="994"/>
      <c r="L737" s="994"/>
      <c r="M737" s="994"/>
      <c r="N737" s="365" t="s">
        <v>540</v>
      </c>
      <c r="O737" s="365"/>
      <c r="P737" s="365"/>
      <c r="Q737" s="365"/>
      <c r="R737" s="994" t="s">
        <v>622</v>
      </c>
      <c r="S737" s="994"/>
      <c r="T737" s="994"/>
      <c r="U737" s="994"/>
      <c r="V737" s="994"/>
      <c r="W737" s="994"/>
      <c r="X737" s="994"/>
      <c r="Y737" s="994"/>
      <c r="Z737" s="994"/>
      <c r="AA737" s="365" t="s">
        <v>539</v>
      </c>
      <c r="AB737" s="365"/>
      <c r="AC737" s="365"/>
      <c r="AD737" s="365"/>
      <c r="AE737" s="994" t="s">
        <v>624</v>
      </c>
      <c r="AF737" s="994"/>
      <c r="AG737" s="994"/>
      <c r="AH737" s="994"/>
      <c r="AI737" s="994"/>
      <c r="AJ737" s="994"/>
      <c r="AK737" s="994"/>
      <c r="AL737" s="994"/>
      <c r="AM737" s="994"/>
      <c r="AN737" s="365" t="s">
        <v>538</v>
      </c>
      <c r="AO737" s="365"/>
      <c r="AP737" s="365"/>
      <c r="AQ737" s="365"/>
      <c r="AR737" s="986" t="s">
        <v>626</v>
      </c>
      <c r="AS737" s="987"/>
      <c r="AT737" s="987"/>
      <c r="AU737" s="987"/>
      <c r="AV737" s="987"/>
      <c r="AW737" s="987"/>
      <c r="AX737" s="988"/>
      <c r="AY737" s="89"/>
      <c r="AZ737" s="89"/>
    </row>
    <row r="738" spans="1:52" ht="24.75" customHeight="1" x14ac:dyDescent="0.15">
      <c r="A738" s="995" t="s">
        <v>537</v>
      </c>
      <c r="B738" s="210"/>
      <c r="C738" s="210"/>
      <c r="D738" s="211"/>
      <c r="E738" s="994" t="s">
        <v>621</v>
      </c>
      <c r="F738" s="994"/>
      <c r="G738" s="994"/>
      <c r="H738" s="994"/>
      <c r="I738" s="994"/>
      <c r="J738" s="994"/>
      <c r="K738" s="994"/>
      <c r="L738" s="994"/>
      <c r="M738" s="994"/>
      <c r="N738" s="365" t="s">
        <v>536</v>
      </c>
      <c r="O738" s="365"/>
      <c r="P738" s="365"/>
      <c r="Q738" s="365"/>
      <c r="R738" s="994" t="s">
        <v>623</v>
      </c>
      <c r="S738" s="994"/>
      <c r="T738" s="994"/>
      <c r="U738" s="994"/>
      <c r="V738" s="994"/>
      <c r="W738" s="994"/>
      <c r="X738" s="994"/>
      <c r="Y738" s="994"/>
      <c r="Z738" s="994"/>
      <c r="AA738" s="365" t="s">
        <v>535</v>
      </c>
      <c r="AB738" s="365"/>
      <c r="AC738" s="365"/>
      <c r="AD738" s="365"/>
      <c r="AE738" s="994" t="s">
        <v>625</v>
      </c>
      <c r="AF738" s="994"/>
      <c r="AG738" s="994"/>
      <c r="AH738" s="994"/>
      <c r="AI738" s="994"/>
      <c r="AJ738" s="994"/>
      <c r="AK738" s="994"/>
      <c r="AL738" s="994"/>
      <c r="AM738" s="994"/>
      <c r="AN738" s="365" t="s">
        <v>531</v>
      </c>
      <c r="AO738" s="365"/>
      <c r="AP738" s="365"/>
      <c r="AQ738" s="365"/>
      <c r="AR738" s="986" t="s">
        <v>627</v>
      </c>
      <c r="AS738" s="987"/>
      <c r="AT738" s="987"/>
      <c r="AU738" s="987"/>
      <c r="AV738" s="987"/>
      <c r="AW738" s="987"/>
      <c r="AX738" s="988"/>
    </row>
    <row r="739" spans="1:52" ht="24.75" customHeight="1" thickBot="1" x14ac:dyDescent="0.2">
      <c r="A739" s="996" t="s">
        <v>527</v>
      </c>
      <c r="B739" s="997"/>
      <c r="C739" s="997"/>
      <c r="D739" s="998"/>
      <c r="E739" s="999" t="s">
        <v>628</v>
      </c>
      <c r="F739" s="989"/>
      <c r="G739" s="989"/>
      <c r="H739" s="93" t="str">
        <f>IF(E739="", "", "(")</f>
        <v>(</v>
      </c>
      <c r="I739" s="989"/>
      <c r="J739" s="989"/>
      <c r="K739" s="93" t="str">
        <f>IF(OR(I739="　", I739=""), "", "-")</f>
        <v/>
      </c>
      <c r="L739" s="990">
        <v>234</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4" t="s">
        <v>507</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3.5" customHeight="1" x14ac:dyDescent="0.15">
      <c r="A779" s="628" t="s">
        <v>509</v>
      </c>
      <c r="B779" s="629"/>
      <c r="C779" s="629"/>
      <c r="D779" s="629"/>
      <c r="E779" s="629"/>
      <c r="F779" s="630"/>
      <c r="G779" s="595" t="s">
        <v>629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73.5" customHeight="1" x14ac:dyDescent="0.15">
      <c r="A781" s="631"/>
      <c r="B781" s="632"/>
      <c r="C781" s="632"/>
      <c r="D781" s="632"/>
      <c r="E781" s="632"/>
      <c r="F781" s="633"/>
      <c r="G781" s="670" t="s">
        <v>630</v>
      </c>
      <c r="H781" s="671"/>
      <c r="I781" s="671"/>
      <c r="J781" s="671"/>
      <c r="K781" s="672"/>
      <c r="L781" s="664" t="s">
        <v>631</v>
      </c>
      <c r="M781" s="665"/>
      <c r="N781" s="665"/>
      <c r="O781" s="665"/>
      <c r="P781" s="665"/>
      <c r="Q781" s="665"/>
      <c r="R781" s="665"/>
      <c r="S781" s="665"/>
      <c r="T781" s="665"/>
      <c r="U781" s="665"/>
      <c r="V781" s="665"/>
      <c r="W781" s="665"/>
      <c r="X781" s="666"/>
      <c r="Y781" s="388">
        <v>389</v>
      </c>
      <c r="Z781" s="389"/>
      <c r="AA781" s="389"/>
      <c r="AB781" s="805"/>
      <c r="AC781" s="670" t="s">
        <v>633</v>
      </c>
      <c r="AD781" s="671"/>
      <c r="AE781" s="671"/>
      <c r="AF781" s="671"/>
      <c r="AG781" s="672"/>
      <c r="AH781" s="664" t="s">
        <v>634</v>
      </c>
      <c r="AI781" s="665"/>
      <c r="AJ781" s="665"/>
      <c r="AK781" s="665"/>
      <c r="AL781" s="665"/>
      <c r="AM781" s="665"/>
      <c r="AN781" s="665"/>
      <c r="AO781" s="665"/>
      <c r="AP781" s="665"/>
      <c r="AQ781" s="665"/>
      <c r="AR781" s="665"/>
      <c r="AS781" s="665"/>
      <c r="AT781" s="666"/>
      <c r="AU781" s="388">
        <v>10</v>
      </c>
      <c r="AV781" s="389"/>
      <c r="AW781" s="389"/>
      <c r="AX781" s="390"/>
    </row>
    <row r="782" spans="1:50" ht="24.75" customHeight="1" x14ac:dyDescent="0.15">
      <c r="A782" s="631"/>
      <c r="B782" s="632"/>
      <c r="C782" s="632"/>
      <c r="D782" s="632"/>
      <c r="E782" s="632"/>
      <c r="F782" s="633"/>
      <c r="G782" s="606" t="s">
        <v>662</v>
      </c>
      <c r="H782" s="607"/>
      <c r="I782" s="607"/>
      <c r="J782" s="607"/>
      <c r="K782" s="608"/>
      <c r="L782" s="598" t="s">
        <v>692</v>
      </c>
      <c r="M782" s="599"/>
      <c r="N782" s="599"/>
      <c r="O782" s="599"/>
      <c r="P782" s="599"/>
      <c r="Q782" s="599"/>
      <c r="R782" s="599"/>
      <c r="S782" s="599"/>
      <c r="T782" s="599"/>
      <c r="U782" s="599"/>
      <c r="V782" s="599"/>
      <c r="W782" s="599"/>
      <c r="X782" s="600"/>
      <c r="Y782" s="601">
        <v>10</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663</v>
      </c>
      <c r="H783" s="607"/>
      <c r="I783" s="607"/>
      <c r="J783" s="607"/>
      <c r="K783" s="608"/>
      <c r="L783" s="598" t="s">
        <v>664</v>
      </c>
      <c r="M783" s="599"/>
      <c r="N783" s="599"/>
      <c r="O783" s="599"/>
      <c r="P783" s="599"/>
      <c r="Q783" s="599"/>
      <c r="R783" s="599"/>
      <c r="S783" s="599"/>
      <c r="T783" s="599"/>
      <c r="U783" s="599"/>
      <c r="V783" s="599"/>
      <c r="W783" s="599"/>
      <c r="X783" s="600"/>
      <c r="Y783" s="601">
        <v>9</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408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10</v>
      </c>
      <c r="AV791" s="832"/>
      <c r="AW791" s="832"/>
      <c r="AX791" s="834"/>
    </row>
    <row r="792" spans="1:50" ht="24.75" customHeight="1" x14ac:dyDescent="0.15">
      <c r="A792" s="631"/>
      <c r="B792" s="632"/>
      <c r="C792" s="632"/>
      <c r="D792" s="632"/>
      <c r="E792" s="632"/>
      <c r="F792" s="633"/>
      <c r="G792" s="595" t="s">
        <v>636</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690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637</v>
      </c>
      <c r="H794" s="671"/>
      <c r="I794" s="671"/>
      <c r="J794" s="671"/>
      <c r="K794" s="672"/>
      <c r="L794" s="664" t="s">
        <v>641</v>
      </c>
      <c r="M794" s="665"/>
      <c r="N794" s="665"/>
      <c r="O794" s="665"/>
      <c r="P794" s="665"/>
      <c r="Q794" s="665"/>
      <c r="R794" s="665"/>
      <c r="S794" s="665"/>
      <c r="T794" s="665"/>
      <c r="U794" s="665"/>
      <c r="V794" s="665"/>
      <c r="W794" s="665"/>
      <c r="X794" s="666"/>
      <c r="Y794" s="388">
        <v>280</v>
      </c>
      <c r="Z794" s="389"/>
      <c r="AA794" s="389"/>
      <c r="AB794" s="805"/>
      <c r="AC794" s="670" t="s">
        <v>665</v>
      </c>
      <c r="AD794" s="671"/>
      <c r="AE794" s="671"/>
      <c r="AF794" s="671"/>
      <c r="AG794" s="672"/>
      <c r="AH794" s="664" t="s">
        <v>666</v>
      </c>
      <c r="AI794" s="665"/>
      <c r="AJ794" s="665"/>
      <c r="AK794" s="665"/>
      <c r="AL794" s="665"/>
      <c r="AM794" s="665"/>
      <c r="AN794" s="665"/>
      <c r="AO794" s="665"/>
      <c r="AP794" s="665"/>
      <c r="AQ794" s="665"/>
      <c r="AR794" s="665"/>
      <c r="AS794" s="665"/>
      <c r="AT794" s="666"/>
      <c r="AU794" s="388">
        <v>5</v>
      </c>
      <c r="AV794" s="389"/>
      <c r="AW794" s="389"/>
      <c r="AX794" s="390"/>
    </row>
    <row r="795" spans="1:50" ht="24.75" customHeight="1" x14ac:dyDescent="0.15">
      <c r="A795" s="631"/>
      <c r="B795" s="632"/>
      <c r="C795" s="632"/>
      <c r="D795" s="632"/>
      <c r="E795" s="632"/>
      <c r="F795" s="633"/>
      <c r="G795" s="606" t="s">
        <v>638</v>
      </c>
      <c r="H795" s="607"/>
      <c r="I795" s="607"/>
      <c r="J795" s="607"/>
      <c r="K795" s="608"/>
      <c r="L795" s="598" t="s">
        <v>642</v>
      </c>
      <c r="M795" s="599"/>
      <c r="N795" s="599"/>
      <c r="O795" s="599"/>
      <c r="P795" s="599"/>
      <c r="Q795" s="599"/>
      <c r="R795" s="599"/>
      <c r="S795" s="599"/>
      <c r="T795" s="599"/>
      <c r="U795" s="599"/>
      <c r="V795" s="599"/>
      <c r="W795" s="599"/>
      <c r="X795" s="600"/>
      <c r="Y795" s="601">
        <v>85</v>
      </c>
      <c r="Z795" s="602"/>
      <c r="AA795" s="602"/>
      <c r="AB795" s="612"/>
      <c r="AC795" s="606" t="s">
        <v>667</v>
      </c>
      <c r="AD795" s="607"/>
      <c r="AE795" s="607"/>
      <c r="AF795" s="607"/>
      <c r="AG795" s="608"/>
      <c r="AH795" s="598" t="s">
        <v>668</v>
      </c>
      <c r="AI795" s="599"/>
      <c r="AJ795" s="599"/>
      <c r="AK795" s="599"/>
      <c r="AL795" s="599"/>
      <c r="AM795" s="599"/>
      <c r="AN795" s="599"/>
      <c r="AO795" s="599"/>
      <c r="AP795" s="599"/>
      <c r="AQ795" s="599"/>
      <c r="AR795" s="599"/>
      <c r="AS795" s="599"/>
      <c r="AT795" s="600"/>
      <c r="AU795" s="601">
        <v>4</v>
      </c>
      <c r="AV795" s="602"/>
      <c r="AW795" s="602"/>
      <c r="AX795" s="603"/>
    </row>
    <row r="796" spans="1:50" ht="24.75" customHeight="1" x14ac:dyDescent="0.15">
      <c r="A796" s="631"/>
      <c r="B796" s="632"/>
      <c r="C796" s="632"/>
      <c r="D796" s="632"/>
      <c r="E796" s="632"/>
      <c r="F796" s="633"/>
      <c r="G796" s="606" t="s">
        <v>632</v>
      </c>
      <c r="H796" s="607"/>
      <c r="I796" s="607"/>
      <c r="J796" s="607"/>
      <c r="K796" s="608"/>
      <c r="L796" s="598" t="s">
        <v>643</v>
      </c>
      <c r="M796" s="599"/>
      <c r="N796" s="599"/>
      <c r="O796" s="599"/>
      <c r="P796" s="599"/>
      <c r="Q796" s="599"/>
      <c r="R796" s="599"/>
      <c r="S796" s="599"/>
      <c r="T796" s="599"/>
      <c r="U796" s="599"/>
      <c r="V796" s="599"/>
      <c r="W796" s="599"/>
      <c r="X796" s="600"/>
      <c r="Y796" s="601">
        <v>16</v>
      </c>
      <c r="Z796" s="602"/>
      <c r="AA796" s="602"/>
      <c r="AB796" s="612"/>
      <c r="AC796" s="606" t="s">
        <v>669</v>
      </c>
      <c r="AD796" s="607"/>
      <c r="AE796" s="607"/>
      <c r="AF796" s="607"/>
      <c r="AG796" s="608"/>
      <c r="AH796" s="598" t="s">
        <v>670</v>
      </c>
      <c r="AI796" s="599"/>
      <c r="AJ796" s="599"/>
      <c r="AK796" s="599"/>
      <c r="AL796" s="599"/>
      <c r="AM796" s="599"/>
      <c r="AN796" s="599"/>
      <c r="AO796" s="599"/>
      <c r="AP796" s="599"/>
      <c r="AQ796" s="599"/>
      <c r="AR796" s="599"/>
      <c r="AS796" s="599"/>
      <c r="AT796" s="600"/>
      <c r="AU796" s="601">
        <v>0</v>
      </c>
      <c r="AV796" s="602"/>
      <c r="AW796" s="602"/>
      <c r="AX796" s="603"/>
    </row>
    <row r="797" spans="1:50" ht="24.75" customHeight="1" x14ac:dyDescent="0.15">
      <c r="A797" s="631"/>
      <c r="B797" s="632"/>
      <c r="C797" s="632"/>
      <c r="D797" s="632"/>
      <c r="E797" s="632"/>
      <c r="F797" s="633"/>
      <c r="G797" s="606" t="s">
        <v>639</v>
      </c>
      <c r="H797" s="607"/>
      <c r="I797" s="607"/>
      <c r="J797" s="607"/>
      <c r="K797" s="608"/>
      <c r="L797" s="598" t="s">
        <v>644</v>
      </c>
      <c r="M797" s="599"/>
      <c r="N797" s="599"/>
      <c r="O797" s="599"/>
      <c r="P797" s="599"/>
      <c r="Q797" s="599"/>
      <c r="R797" s="599"/>
      <c r="S797" s="599"/>
      <c r="T797" s="599"/>
      <c r="U797" s="599"/>
      <c r="V797" s="599"/>
      <c r="W797" s="599"/>
      <c r="X797" s="600"/>
      <c r="Y797" s="601">
        <v>8</v>
      </c>
      <c r="Z797" s="602"/>
      <c r="AA797" s="602"/>
      <c r="AB797" s="612"/>
      <c r="AC797" s="606"/>
      <c r="AD797" s="839"/>
      <c r="AE797" s="839"/>
      <c r="AF797" s="839"/>
      <c r="AG797" s="840"/>
      <c r="AH797" s="598"/>
      <c r="AI797" s="841"/>
      <c r="AJ797" s="841"/>
      <c r="AK797" s="841"/>
      <c r="AL797" s="841"/>
      <c r="AM797" s="841"/>
      <c r="AN797" s="841"/>
      <c r="AO797" s="841"/>
      <c r="AP797" s="841"/>
      <c r="AQ797" s="841"/>
      <c r="AR797" s="841"/>
      <c r="AS797" s="841"/>
      <c r="AT797" s="842"/>
      <c r="AU797" s="601"/>
      <c r="AV797" s="602"/>
      <c r="AW797" s="602"/>
      <c r="AX797" s="603"/>
    </row>
    <row r="798" spans="1:50" ht="24.75" customHeight="1" x14ac:dyDescent="0.15">
      <c r="A798" s="631"/>
      <c r="B798" s="632"/>
      <c r="C798" s="632"/>
      <c r="D798" s="632"/>
      <c r="E798" s="632"/>
      <c r="F798" s="633"/>
      <c r="G798" s="606" t="s">
        <v>640</v>
      </c>
      <c r="H798" s="607"/>
      <c r="I798" s="607"/>
      <c r="J798" s="607"/>
      <c r="K798" s="608"/>
      <c r="L798" s="598" t="s">
        <v>645</v>
      </c>
      <c r="M798" s="599"/>
      <c r="N798" s="599"/>
      <c r="O798" s="599"/>
      <c r="P798" s="599"/>
      <c r="Q798" s="599"/>
      <c r="R798" s="599"/>
      <c r="S798" s="599"/>
      <c r="T798" s="599"/>
      <c r="U798" s="599"/>
      <c r="V798" s="599"/>
      <c r="W798" s="599"/>
      <c r="X798" s="600"/>
      <c r="Y798" s="601">
        <v>0</v>
      </c>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389</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9</v>
      </c>
      <c r="AV804" s="832"/>
      <c r="AW804" s="832"/>
      <c r="AX804" s="834"/>
    </row>
    <row r="805" spans="1:50" ht="24.75" hidden="1" customHeight="1" x14ac:dyDescent="0.15">
      <c r="A805" s="631"/>
      <c r="B805" s="632"/>
      <c r="C805" s="632"/>
      <c r="D805" s="632"/>
      <c r="E805" s="632"/>
      <c r="F805" s="633"/>
      <c r="G805" s="595" t="s">
        <v>440</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441</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466</v>
      </c>
      <c r="AM831" s="281"/>
      <c r="AN831" s="281"/>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90.75" customHeight="1" x14ac:dyDescent="0.15">
      <c r="A837" s="376">
        <v>1</v>
      </c>
      <c r="B837" s="376">
        <v>1</v>
      </c>
      <c r="C837" s="361" t="s">
        <v>646</v>
      </c>
      <c r="D837" s="347"/>
      <c r="E837" s="347"/>
      <c r="F837" s="347"/>
      <c r="G837" s="347"/>
      <c r="H837" s="347"/>
      <c r="I837" s="347"/>
      <c r="J837" s="348">
        <v>5010005010864</v>
      </c>
      <c r="K837" s="349"/>
      <c r="L837" s="349"/>
      <c r="M837" s="349"/>
      <c r="N837" s="349"/>
      <c r="O837" s="349"/>
      <c r="P837" s="362" t="s">
        <v>647</v>
      </c>
      <c r="Q837" s="350"/>
      <c r="R837" s="350"/>
      <c r="S837" s="350"/>
      <c r="T837" s="350"/>
      <c r="U837" s="350"/>
      <c r="V837" s="350"/>
      <c r="W837" s="350"/>
      <c r="X837" s="350"/>
      <c r="Y837" s="351">
        <v>487</v>
      </c>
      <c r="Z837" s="352"/>
      <c r="AA837" s="352"/>
      <c r="AB837" s="353"/>
      <c r="AC837" s="363" t="s">
        <v>648</v>
      </c>
      <c r="AD837" s="371"/>
      <c r="AE837" s="371"/>
      <c r="AF837" s="371"/>
      <c r="AG837" s="371"/>
      <c r="AH837" s="372" t="s">
        <v>573</v>
      </c>
      <c r="AI837" s="373"/>
      <c r="AJ837" s="373"/>
      <c r="AK837" s="373"/>
      <c r="AL837" s="357" t="s">
        <v>573</v>
      </c>
      <c r="AM837" s="358"/>
      <c r="AN837" s="358"/>
      <c r="AO837" s="359"/>
      <c r="AP837" s="360" t="s">
        <v>601</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66" customHeight="1" x14ac:dyDescent="0.15">
      <c r="A870" s="376">
        <v>1</v>
      </c>
      <c r="B870" s="376">
        <v>1</v>
      </c>
      <c r="C870" s="361" t="s">
        <v>649</v>
      </c>
      <c r="D870" s="347"/>
      <c r="E870" s="347"/>
      <c r="F870" s="347"/>
      <c r="G870" s="347"/>
      <c r="H870" s="347"/>
      <c r="I870" s="347"/>
      <c r="J870" s="348" t="s">
        <v>650</v>
      </c>
      <c r="K870" s="349"/>
      <c r="L870" s="349"/>
      <c r="M870" s="349"/>
      <c r="N870" s="349"/>
      <c r="O870" s="349"/>
      <c r="P870" s="362" t="s">
        <v>651</v>
      </c>
      <c r="Q870" s="350"/>
      <c r="R870" s="350"/>
      <c r="S870" s="350"/>
      <c r="T870" s="350"/>
      <c r="U870" s="350"/>
      <c r="V870" s="350"/>
      <c r="W870" s="350"/>
      <c r="X870" s="350"/>
      <c r="Y870" s="351">
        <v>10</v>
      </c>
      <c r="Z870" s="352"/>
      <c r="AA870" s="352"/>
      <c r="AB870" s="353"/>
      <c r="AC870" s="363" t="s">
        <v>502</v>
      </c>
      <c r="AD870" s="371"/>
      <c r="AE870" s="371"/>
      <c r="AF870" s="371"/>
      <c r="AG870" s="371"/>
      <c r="AH870" s="372" t="s">
        <v>582</v>
      </c>
      <c r="AI870" s="373"/>
      <c r="AJ870" s="373"/>
      <c r="AK870" s="373"/>
      <c r="AL870" s="357">
        <v>100</v>
      </c>
      <c r="AM870" s="358"/>
      <c r="AN870" s="358"/>
      <c r="AO870" s="359"/>
      <c r="AP870" s="360" t="s">
        <v>573</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652</v>
      </c>
      <c r="D903" s="347"/>
      <c r="E903" s="347"/>
      <c r="F903" s="347"/>
      <c r="G903" s="347"/>
      <c r="H903" s="347"/>
      <c r="I903" s="347"/>
      <c r="J903" s="348">
        <v>3010005007409</v>
      </c>
      <c r="K903" s="349"/>
      <c r="L903" s="349"/>
      <c r="M903" s="349"/>
      <c r="N903" s="349"/>
      <c r="O903" s="349"/>
      <c r="P903" s="362" t="s">
        <v>653</v>
      </c>
      <c r="Q903" s="350"/>
      <c r="R903" s="350"/>
      <c r="S903" s="350"/>
      <c r="T903" s="350"/>
      <c r="U903" s="350"/>
      <c r="V903" s="350"/>
      <c r="W903" s="350"/>
      <c r="X903" s="350"/>
      <c r="Y903" s="351">
        <v>468</v>
      </c>
      <c r="Z903" s="352"/>
      <c r="AA903" s="352"/>
      <c r="AB903" s="353"/>
      <c r="AC903" s="363" t="s">
        <v>502</v>
      </c>
      <c r="AD903" s="371"/>
      <c r="AE903" s="371"/>
      <c r="AF903" s="371"/>
      <c r="AG903" s="371"/>
      <c r="AH903" s="372" t="s">
        <v>573</v>
      </c>
      <c r="AI903" s="373"/>
      <c r="AJ903" s="373"/>
      <c r="AK903" s="373"/>
      <c r="AL903" s="357">
        <v>100</v>
      </c>
      <c r="AM903" s="358"/>
      <c r="AN903" s="358"/>
      <c r="AO903" s="359"/>
      <c r="AP903" s="360" t="s">
        <v>573</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61" t="s">
        <v>671</v>
      </c>
      <c r="D936" s="347"/>
      <c r="E936" s="347"/>
      <c r="F936" s="347"/>
      <c r="G936" s="347"/>
      <c r="H936" s="347"/>
      <c r="I936" s="347"/>
      <c r="J936" s="348" t="s">
        <v>564</v>
      </c>
      <c r="K936" s="349"/>
      <c r="L936" s="349"/>
      <c r="M936" s="349"/>
      <c r="N936" s="349"/>
      <c r="O936" s="349"/>
      <c r="P936" s="362" t="s">
        <v>672</v>
      </c>
      <c r="Q936" s="350"/>
      <c r="R936" s="350"/>
      <c r="S936" s="350"/>
      <c r="T936" s="350"/>
      <c r="U936" s="350"/>
      <c r="V936" s="350"/>
      <c r="W936" s="350"/>
      <c r="X936" s="350"/>
      <c r="Y936" s="351">
        <v>4</v>
      </c>
      <c r="Z936" s="352"/>
      <c r="AA936" s="352"/>
      <c r="AB936" s="353"/>
      <c r="AC936" s="363" t="s">
        <v>196</v>
      </c>
      <c r="AD936" s="371"/>
      <c r="AE936" s="371"/>
      <c r="AF936" s="371"/>
      <c r="AG936" s="371"/>
      <c r="AH936" s="372" t="s">
        <v>573</v>
      </c>
      <c r="AI936" s="373"/>
      <c r="AJ936" s="373"/>
      <c r="AK936" s="373"/>
      <c r="AL936" s="357">
        <v>100</v>
      </c>
      <c r="AM936" s="358"/>
      <c r="AN936" s="358"/>
      <c r="AO936" s="359"/>
      <c r="AP936" s="360" t="s">
        <v>573</v>
      </c>
      <c r="AQ936" s="360"/>
      <c r="AR936" s="360"/>
      <c r="AS936" s="360"/>
      <c r="AT936" s="360"/>
      <c r="AU936" s="360"/>
      <c r="AV936" s="360"/>
      <c r="AW936" s="360"/>
      <c r="AX936" s="360"/>
    </row>
    <row r="937" spans="1:50" ht="30" customHeight="1" x14ac:dyDescent="0.15">
      <c r="A937" s="376">
        <v>2</v>
      </c>
      <c r="B937" s="376">
        <v>1</v>
      </c>
      <c r="C937" s="361" t="s">
        <v>673</v>
      </c>
      <c r="D937" s="347"/>
      <c r="E937" s="347"/>
      <c r="F937" s="347"/>
      <c r="G937" s="347"/>
      <c r="H937" s="347"/>
      <c r="I937" s="347"/>
      <c r="J937" s="348">
        <v>2010005015593</v>
      </c>
      <c r="K937" s="349"/>
      <c r="L937" s="349"/>
      <c r="M937" s="349"/>
      <c r="N937" s="349"/>
      <c r="O937" s="349"/>
      <c r="P937" s="362" t="s">
        <v>674</v>
      </c>
      <c r="Q937" s="350"/>
      <c r="R937" s="350"/>
      <c r="S937" s="350"/>
      <c r="T937" s="350"/>
      <c r="U937" s="350"/>
      <c r="V937" s="350"/>
      <c r="W937" s="350"/>
      <c r="X937" s="350"/>
      <c r="Y937" s="351">
        <v>2</v>
      </c>
      <c r="Z937" s="352"/>
      <c r="AA937" s="352"/>
      <c r="AB937" s="353"/>
      <c r="AC937" s="363" t="s">
        <v>196</v>
      </c>
      <c r="AD937" s="363"/>
      <c r="AE937" s="363"/>
      <c r="AF937" s="363"/>
      <c r="AG937" s="363"/>
      <c r="AH937" s="372" t="s">
        <v>579</v>
      </c>
      <c r="AI937" s="373"/>
      <c r="AJ937" s="373"/>
      <c r="AK937" s="373"/>
      <c r="AL937" s="357">
        <v>100</v>
      </c>
      <c r="AM937" s="358"/>
      <c r="AN937" s="358"/>
      <c r="AO937" s="359"/>
      <c r="AP937" s="360" t="s">
        <v>654</v>
      </c>
      <c r="AQ937" s="360"/>
      <c r="AR937" s="360"/>
      <c r="AS937" s="360"/>
      <c r="AT937" s="360"/>
      <c r="AU937" s="360"/>
      <c r="AV937" s="360"/>
      <c r="AW937" s="360"/>
      <c r="AX937" s="360"/>
    </row>
    <row r="938" spans="1:50" ht="30" customHeight="1" x14ac:dyDescent="0.15">
      <c r="A938" s="376">
        <v>3</v>
      </c>
      <c r="B938" s="376">
        <v>1</v>
      </c>
      <c r="C938" s="361" t="s">
        <v>675</v>
      </c>
      <c r="D938" s="347"/>
      <c r="E938" s="347"/>
      <c r="F938" s="347"/>
      <c r="G938" s="347"/>
      <c r="H938" s="347"/>
      <c r="I938" s="347"/>
      <c r="J938" s="348">
        <v>9010005003906</v>
      </c>
      <c r="K938" s="349"/>
      <c r="L938" s="349"/>
      <c r="M938" s="349"/>
      <c r="N938" s="349"/>
      <c r="O938" s="349"/>
      <c r="P938" s="362" t="s">
        <v>676</v>
      </c>
      <c r="Q938" s="350"/>
      <c r="R938" s="350"/>
      <c r="S938" s="350"/>
      <c r="T938" s="350"/>
      <c r="U938" s="350"/>
      <c r="V938" s="350"/>
      <c r="W938" s="350"/>
      <c r="X938" s="350"/>
      <c r="Y938" s="351">
        <v>1</v>
      </c>
      <c r="Z938" s="352"/>
      <c r="AA938" s="352"/>
      <c r="AB938" s="353"/>
      <c r="AC938" s="363" t="s">
        <v>196</v>
      </c>
      <c r="AD938" s="363"/>
      <c r="AE938" s="363"/>
      <c r="AF938" s="363"/>
      <c r="AG938" s="363"/>
      <c r="AH938" s="355" t="s">
        <v>579</v>
      </c>
      <c r="AI938" s="356"/>
      <c r="AJ938" s="356"/>
      <c r="AK938" s="356"/>
      <c r="AL938" s="357">
        <v>100</v>
      </c>
      <c r="AM938" s="358"/>
      <c r="AN938" s="358"/>
      <c r="AO938" s="359"/>
      <c r="AP938" s="360" t="s">
        <v>573</v>
      </c>
      <c r="AQ938" s="360"/>
      <c r="AR938" s="360"/>
      <c r="AS938" s="360"/>
      <c r="AT938" s="360"/>
      <c r="AU938" s="360"/>
      <c r="AV938" s="360"/>
      <c r="AW938" s="360"/>
      <c r="AX938" s="360"/>
    </row>
    <row r="939" spans="1:50" ht="30" customHeight="1" x14ac:dyDescent="0.15">
      <c r="A939" s="376">
        <v>4</v>
      </c>
      <c r="B939" s="376">
        <v>1</v>
      </c>
      <c r="C939" s="361" t="s">
        <v>677</v>
      </c>
      <c r="D939" s="347"/>
      <c r="E939" s="347"/>
      <c r="F939" s="347"/>
      <c r="G939" s="347"/>
      <c r="H939" s="347"/>
      <c r="I939" s="347"/>
      <c r="J939" s="348" t="s">
        <v>564</v>
      </c>
      <c r="K939" s="349"/>
      <c r="L939" s="349"/>
      <c r="M939" s="349"/>
      <c r="N939" s="349"/>
      <c r="O939" s="349"/>
      <c r="P939" s="362" t="s">
        <v>665</v>
      </c>
      <c r="Q939" s="350"/>
      <c r="R939" s="350"/>
      <c r="S939" s="350"/>
      <c r="T939" s="350"/>
      <c r="U939" s="350"/>
      <c r="V939" s="350"/>
      <c r="W939" s="350"/>
      <c r="X939" s="350"/>
      <c r="Y939" s="351">
        <v>1</v>
      </c>
      <c r="Z939" s="352"/>
      <c r="AA939" s="352"/>
      <c r="AB939" s="353"/>
      <c r="AC939" s="363" t="s">
        <v>196</v>
      </c>
      <c r="AD939" s="363"/>
      <c r="AE939" s="363"/>
      <c r="AF939" s="363"/>
      <c r="AG939" s="363"/>
      <c r="AH939" s="355" t="s">
        <v>584</v>
      </c>
      <c r="AI939" s="356"/>
      <c r="AJ939" s="356"/>
      <c r="AK939" s="356"/>
      <c r="AL939" s="357">
        <v>100</v>
      </c>
      <c r="AM939" s="358"/>
      <c r="AN939" s="358"/>
      <c r="AO939" s="359"/>
      <c r="AP939" s="360" t="s">
        <v>595</v>
      </c>
      <c r="AQ939" s="360"/>
      <c r="AR939" s="360"/>
      <c r="AS939" s="360"/>
      <c r="AT939" s="360"/>
      <c r="AU939" s="360"/>
      <c r="AV939" s="360"/>
      <c r="AW939" s="360"/>
      <c r="AX939" s="360"/>
    </row>
    <row r="940" spans="1:50" ht="30" customHeight="1" x14ac:dyDescent="0.15">
      <c r="A940" s="376">
        <v>5</v>
      </c>
      <c r="B940" s="376">
        <v>1</v>
      </c>
      <c r="C940" s="361" t="s">
        <v>678</v>
      </c>
      <c r="D940" s="347"/>
      <c r="E940" s="347"/>
      <c r="F940" s="347"/>
      <c r="G940" s="347"/>
      <c r="H940" s="347"/>
      <c r="I940" s="347"/>
      <c r="J940" s="348">
        <v>1010001112577</v>
      </c>
      <c r="K940" s="349"/>
      <c r="L940" s="349"/>
      <c r="M940" s="349"/>
      <c r="N940" s="349"/>
      <c r="O940" s="349"/>
      <c r="P940" s="362" t="s">
        <v>679</v>
      </c>
      <c r="Q940" s="350"/>
      <c r="R940" s="350"/>
      <c r="S940" s="350"/>
      <c r="T940" s="350"/>
      <c r="U940" s="350"/>
      <c r="V940" s="350"/>
      <c r="W940" s="350"/>
      <c r="X940" s="350"/>
      <c r="Y940" s="351">
        <v>0</v>
      </c>
      <c r="Z940" s="352"/>
      <c r="AA940" s="352"/>
      <c r="AB940" s="353"/>
      <c r="AC940" s="363" t="s">
        <v>196</v>
      </c>
      <c r="AD940" s="363"/>
      <c r="AE940" s="363"/>
      <c r="AF940" s="363"/>
      <c r="AG940" s="363"/>
      <c r="AH940" s="355" t="s">
        <v>573</v>
      </c>
      <c r="AI940" s="356"/>
      <c r="AJ940" s="356"/>
      <c r="AK940" s="356"/>
      <c r="AL940" s="357">
        <v>100</v>
      </c>
      <c r="AM940" s="358"/>
      <c r="AN940" s="358"/>
      <c r="AO940" s="359"/>
      <c r="AP940" s="360" t="s">
        <v>573</v>
      </c>
      <c r="AQ940" s="360"/>
      <c r="AR940" s="360"/>
      <c r="AS940" s="360"/>
      <c r="AT940" s="360"/>
      <c r="AU940" s="360"/>
      <c r="AV940" s="360"/>
      <c r="AW940" s="360"/>
      <c r="AX940" s="360"/>
    </row>
    <row r="941" spans="1:50" ht="30" customHeight="1" x14ac:dyDescent="0.15">
      <c r="A941" s="376">
        <v>6</v>
      </c>
      <c r="B941" s="376">
        <v>1</v>
      </c>
      <c r="C941" s="361" t="s">
        <v>680</v>
      </c>
      <c r="D941" s="347"/>
      <c r="E941" s="347"/>
      <c r="F941" s="347"/>
      <c r="G941" s="347"/>
      <c r="H941" s="347"/>
      <c r="I941" s="347"/>
      <c r="J941" s="348">
        <v>7010601037788</v>
      </c>
      <c r="K941" s="349"/>
      <c r="L941" s="349"/>
      <c r="M941" s="349"/>
      <c r="N941" s="349"/>
      <c r="O941" s="349"/>
      <c r="P941" s="362" t="s">
        <v>681</v>
      </c>
      <c r="Q941" s="350"/>
      <c r="R941" s="350"/>
      <c r="S941" s="350"/>
      <c r="T941" s="350"/>
      <c r="U941" s="350"/>
      <c r="V941" s="350"/>
      <c r="W941" s="350"/>
      <c r="X941" s="350"/>
      <c r="Y941" s="351">
        <v>0</v>
      </c>
      <c r="Z941" s="352"/>
      <c r="AA941" s="352"/>
      <c r="AB941" s="353"/>
      <c r="AC941" s="354" t="s">
        <v>196</v>
      </c>
      <c r="AD941" s="354"/>
      <c r="AE941" s="354"/>
      <c r="AF941" s="354"/>
      <c r="AG941" s="354"/>
      <c r="AH941" s="355" t="s">
        <v>573</v>
      </c>
      <c r="AI941" s="356"/>
      <c r="AJ941" s="356"/>
      <c r="AK941" s="356"/>
      <c r="AL941" s="357">
        <v>100</v>
      </c>
      <c r="AM941" s="358"/>
      <c r="AN941" s="358"/>
      <c r="AO941" s="359"/>
      <c r="AP941" s="360" t="s">
        <v>573</v>
      </c>
      <c r="AQ941" s="360"/>
      <c r="AR941" s="360"/>
      <c r="AS941" s="360"/>
      <c r="AT941" s="360"/>
      <c r="AU941" s="360"/>
      <c r="AV941" s="360"/>
      <c r="AW941" s="360"/>
      <c r="AX941" s="360"/>
    </row>
    <row r="942" spans="1:50" ht="30" customHeight="1" x14ac:dyDescent="0.15">
      <c r="A942" s="376">
        <v>7</v>
      </c>
      <c r="B942" s="376">
        <v>1</v>
      </c>
      <c r="C942" s="361" t="s">
        <v>682</v>
      </c>
      <c r="D942" s="347"/>
      <c r="E942" s="347"/>
      <c r="F942" s="347"/>
      <c r="G942" s="347"/>
      <c r="H942" s="347"/>
      <c r="I942" s="347"/>
      <c r="J942" s="348">
        <v>1120001142745</v>
      </c>
      <c r="K942" s="349"/>
      <c r="L942" s="349"/>
      <c r="M942" s="349"/>
      <c r="N942" s="349"/>
      <c r="O942" s="349"/>
      <c r="P942" s="362" t="s">
        <v>683</v>
      </c>
      <c r="Q942" s="350"/>
      <c r="R942" s="350"/>
      <c r="S942" s="350"/>
      <c r="T942" s="350"/>
      <c r="U942" s="350"/>
      <c r="V942" s="350"/>
      <c r="W942" s="350"/>
      <c r="X942" s="350"/>
      <c r="Y942" s="351">
        <v>0</v>
      </c>
      <c r="Z942" s="352"/>
      <c r="AA942" s="352"/>
      <c r="AB942" s="353"/>
      <c r="AC942" s="354" t="s">
        <v>196</v>
      </c>
      <c r="AD942" s="354"/>
      <c r="AE942" s="354"/>
      <c r="AF942" s="354"/>
      <c r="AG942" s="354"/>
      <c r="AH942" s="355" t="s">
        <v>573</v>
      </c>
      <c r="AI942" s="356"/>
      <c r="AJ942" s="356"/>
      <c r="AK942" s="356"/>
      <c r="AL942" s="357">
        <v>100</v>
      </c>
      <c r="AM942" s="358"/>
      <c r="AN942" s="358"/>
      <c r="AO942" s="359"/>
      <c r="AP942" s="360" t="s">
        <v>605</v>
      </c>
      <c r="AQ942" s="360"/>
      <c r="AR942" s="360"/>
      <c r="AS942" s="360"/>
      <c r="AT942" s="360"/>
      <c r="AU942" s="360"/>
      <c r="AV942" s="360"/>
      <c r="AW942" s="360"/>
      <c r="AX942" s="360"/>
    </row>
    <row r="943" spans="1:50" ht="30" customHeight="1" x14ac:dyDescent="0.15">
      <c r="A943" s="376">
        <v>8</v>
      </c>
      <c r="B943" s="376">
        <v>1</v>
      </c>
      <c r="C943" s="361" t="s">
        <v>673</v>
      </c>
      <c r="D943" s="347"/>
      <c r="E943" s="347"/>
      <c r="F943" s="347"/>
      <c r="G943" s="347"/>
      <c r="H943" s="347"/>
      <c r="I943" s="347"/>
      <c r="J943" s="348">
        <v>2010005015593</v>
      </c>
      <c r="K943" s="349"/>
      <c r="L943" s="349"/>
      <c r="M943" s="349"/>
      <c r="N943" s="349"/>
      <c r="O943" s="349"/>
      <c r="P943" s="362" t="s">
        <v>684</v>
      </c>
      <c r="Q943" s="350"/>
      <c r="R943" s="350"/>
      <c r="S943" s="350"/>
      <c r="T943" s="350"/>
      <c r="U943" s="350"/>
      <c r="V943" s="350"/>
      <c r="W943" s="350"/>
      <c r="X943" s="350"/>
      <c r="Y943" s="351">
        <v>0</v>
      </c>
      <c r="Z943" s="352"/>
      <c r="AA943" s="352"/>
      <c r="AB943" s="353"/>
      <c r="AC943" s="354" t="s">
        <v>196</v>
      </c>
      <c r="AD943" s="354"/>
      <c r="AE943" s="354"/>
      <c r="AF943" s="354"/>
      <c r="AG943" s="354"/>
      <c r="AH943" s="355" t="s">
        <v>573</v>
      </c>
      <c r="AI943" s="356"/>
      <c r="AJ943" s="356"/>
      <c r="AK943" s="356"/>
      <c r="AL943" s="357">
        <v>100</v>
      </c>
      <c r="AM943" s="358"/>
      <c r="AN943" s="358"/>
      <c r="AO943" s="359"/>
      <c r="AP943" s="360" t="s">
        <v>573</v>
      </c>
      <c r="AQ943" s="360"/>
      <c r="AR943" s="360"/>
      <c r="AS943" s="360"/>
      <c r="AT943" s="360"/>
      <c r="AU943" s="360"/>
      <c r="AV943" s="360"/>
      <c r="AW943" s="360"/>
      <c r="AX943" s="360"/>
    </row>
    <row r="944" spans="1:50" ht="30" customHeight="1" x14ac:dyDescent="0.15">
      <c r="A944" s="376">
        <v>9</v>
      </c>
      <c r="B944" s="376">
        <v>1</v>
      </c>
      <c r="C944" s="361" t="s">
        <v>685</v>
      </c>
      <c r="D944" s="347"/>
      <c r="E944" s="347"/>
      <c r="F944" s="347"/>
      <c r="G944" s="347"/>
      <c r="H944" s="347"/>
      <c r="I944" s="347"/>
      <c r="J944" s="348">
        <v>7010001064648</v>
      </c>
      <c r="K944" s="349"/>
      <c r="L944" s="349"/>
      <c r="M944" s="349"/>
      <c r="N944" s="349"/>
      <c r="O944" s="349"/>
      <c r="P944" s="362" t="s">
        <v>686</v>
      </c>
      <c r="Q944" s="350"/>
      <c r="R944" s="350"/>
      <c r="S944" s="350"/>
      <c r="T944" s="350"/>
      <c r="U944" s="350"/>
      <c r="V944" s="350"/>
      <c r="W944" s="350"/>
      <c r="X944" s="350"/>
      <c r="Y944" s="351">
        <v>0</v>
      </c>
      <c r="Z944" s="352"/>
      <c r="AA944" s="352"/>
      <c r="AB944" s="353"/>
      <c r="AC944" s="354" t="s">
        <v>196</v>
      </c>
      <c r="AD944" s="354"/>
      <c r="AE944" s="354"/>
      <c r="AF944" s="354"/>
      <c r="AG944" s="354"/>
      <c r="AH944" s="355" t="s">
        <v>605</v>
      </c>
      <c r="AI944" s="356"/>
      <c r="AJ944" s="356"/>
      <c r="AK944" s="356"/>
      <c r="AL944" s="357">
        <v>100</v>
      </c>
      <c r="AM944" s="358"/>
      <c r="AN944" s="358"/>
      <c r="AO944" s="359"/>
      <c r="AP944" s="360" t="s">
        <v>655</v>
      </c>
      <c r="AQ944" s="360"/>
      <c r="AR944" s="360"/>
      <c r="AS944" s="360"/>
      <c r="AT944" s="360"/>
      <c r="AU944" s="360"/>
      <c r="AV944" s="360"/>
      <c r="AW944" s="360"/>
      <c r="AX944" s="360"/>
    </row>
    <row r="945" spans="1:50" ht="30" customHeight="1" x14ac:dyDescent="0.15">
      <c r="A945" s="376">
        <v>10</v>
      </c>
      <c r="B945" s="376">
        <v>1</v>
      </c>
      <c r="C945" s="361" t="s">
        <v>687</v>
      </c>
      <c r="D945" s="347"/>
      <c r="E945" s="347"/>
      <c r="F945" s="347"/>
      <c r="G945" s="347"/>
      <c r="H945" s="347"/>
      <c r="I945" s="347"/>
      <c r="J945" s="348" t="s">
        <v>688</v>
      </c>
      <c r="K945" s="349"/>
      <c r="L945" s="349"/>
      <c r="M945" s="349"/>
      <c r="N945" s="349"/>
      <c r="O945" s="349"/>
      <c r="P945" s="362" t="s">
        <v>689</v>
      </c>
      <c r="Q945" s="350"/>
      <c r="R945" s="350"/>
      <c r="S945" s="350"/>
      <c r="T945" s="350"/>
      <c r="U945" s="350"/>
      <c r="V945" s="350"/>
      <c r="W945" s="350"/>
      <c r="X945" s="350"/>
      <c r="Y945" s="351">
        <v>0</v>
      </c>
      <c r="Z945" s="352"/>
      <c r="AA945" s="352"/>
      <c r="AB945" s="353"/>
      <c r="AC945" s="354" t="s">
        <v>196</v>
      </c>
      <c r="AD945" s="354"/>
      <c r="AE945" s="354"/>
      <c r="AF945" s="354"/>
      <c r="AG945" s="354"/>
      <c r="AH945" s="355" t="s">
        <v>579</v>
      </c>
      <c r="AI945" s="356"/>
      <c r="AJ945" s="356"/>
      <c r="AK945" s="356"/>
      <c r="AL945" s="357">
        <v>100</v>
      </c>
      <c r="AM945" s="358"/>
      <c r="AN945" s="358"/>
      <c r="AO945" s="359"/>
      <c r="AP945" s="360" t="s">
        <v>595</v>
      </c>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147" t="s">
        <v>579</v>
      </c>
      <c r="F1102" s="375"/>
      <c r="G1102" s="375"/>
      <c r="H1102" s="375"/>
      <c r="I1102" s="375"/>
      <c r="J1102" s="348" t="s">
        <v>573</v>
      </c>
      <c r="K1102" s="349"/>
      <c r="L1102" s="349"/>
      <c r="M1102" s="349"/>
      <c r="N1102" s="349"/>
      <c r="O1102" s="349"/>
      <c r="P1102" s="362" t="s">
        <v>573</v>
      </c>
      <c r="Q1102" s="350"/>
      <c r="R1102" s="350"/>
      <c r="S1102" s="350"/>
      <c r="T1102" s="350"/>
      <c r="U1102" s="350"/>
      <c r="V1102" s="350"/>
      <c r="W1102" s="350"/>
      <c r="X1102" s="350"/>
      <c r="Y1102" s="351" t="s">
        <v>573</v>
      </c>
      <c r="Z1102" s="352"/>
      <c r="AA1102" s="352"/>
      <c r="AB1102" s="353"/>
      <c r="AC1102" s="354"/>
      <c r="AD1102" s="354"/>
      <c r="AE1102" s="354"/>
      <c r="AF1102" s="354"/>
      <c r="AG1102" s="354"/>
      <c r="AH1102" s="355" t="s">
        <v>656</v>
      </c>
      <c r="AI1102" s="356"/>
      <c r="AJ1102" s="356"/>
      <c r="AK1102" s="356"/>
      <c r="AL1102" s="357" t="s">
        <v>657</v>
      </c>
      <c r="AM1102" s="358"/>
      <c r="AN1102" s="358"/>
      <c r="AO1102" s="359"/>
      <c r="AP1102" s="360" t="s">
        <v>655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15">
      <formula>IF(RIGHT(TEXT(P14,"0.#"),1)=".",FALSE,TRUE)</formula>
    </cfRule>
    <cfRule type="expression" dxfId="2808" priority="14016">
      <formula>IF(RIGHT(TEXT(P14,"0.#"),1)=".",TRUE,FALSE)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82">
    <cfRule type="expression" dxfId="2803" priority="13887">
      <formula>IF(RIGHT(TEXT(Y782,"0.#"),1)=".",FALSE,TRUE)</formula>
    </cfRule>
    <cfRule type="expression" dxfId="2802" priority="13888">
      <formula>IF(RIGHT(TEXT(Y782,"0.#"),1)=".",TRUE,FALSE)</formula>
    </cfRule>
  </conditionalFormatting>
  <conditionalFormatting sqref="Y791">
    <cfRule type="expression" dxfId="2801" priority="13883">
      <formula>IF(RIGHT(TEXT(Y791,"0.#"),1)=".",FALSE,TRUE)</formula>
    </cfRule>
    <cfRule type="expression" dxfId="2800" priority="13884">
      <formula>IF(RIGHT(TEXT(Y791,"0.#"),1)=".",TRUE,FALSE)</formula>
    </cfRule>
  </conditionalFormatting>
  <conditionalFormatting sqref="Y822:Y829 Y820 Y809:Y816 Y807 Y796:Y803 Y794">
    <cfRule type="expression" dxfId="2799" priority="13665">
      <formula>IF(RIGHT(TEXT(Y794,"0.#"),1)=".",FALSE,TRUE)</formula>
    </cfRule>
    <cfRule type="expression" dxfId="2798" priority="13666">
      <formula>IF(RIGHT(TEXT(Y794,"0.#"),1)=".",TRUE,FALSE)</formula>
    </cfRule>
  </conditionalFormatting>
  <conditionalFormatting sqref="P16:AQ17 P15:AX15 P13:AX13">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83:Y790 Y781">
    <cfRule type="expression" dxfId="2791" priority="13689">
      <formula>IF(RIGHT(TEXT(Y781,"0.#"),1)=".",FALSE,TRUE)</formula>
    </cfRule>
    <cfRule type="expression" dxfId="2790" priority="13690">
      <formula>IF(RIGHT(TEXT(Y781,"0.#"),1)=".",TRUE,FALSE)</formula>
    </cfRule>
  </conditionalFormatting>
  <conditionalFormatting sqref="AU782">
    <cfRule type="expression" dxfId="2789" priority="13687">
      <formula>IF(RIGHT(TEXT(AU782,"0.#"),1)=".",FALSE,TRUE)</formula>
    </cfRule>
    <cfRule type="expression" dxfId="2788" priority="13688">
      <formula>IF(RIGHT(TEXT(AU782,"0.#"),1)=".",TRUE,FALSE)</formula>
    </cfRule>
  </conditionalFormatting>
  <conditionalFormatting sqref="AU791">
    <cfRule type="expression" dxfId="2787" priority="13685">
      <formula>IF(RIGHT(TEXT(AU791,"0.#"),1)=".",FALSE,TRUE)</formula>
    </cfRule>
    <cfRule type="expression" dxfId="2786" priority="13686">
      <formula>IF(RIGHT(TEXT(AU791,"0.#"),1)=".",TRUE,FALSE)</formula>
    </cfRule>
  </conditionalFormatting>
  <conditionalFormatting sqref="AU783:AU790 AU781">
    <cfRule type="expression" dxfId="2785" priority="13683">
      <formula>IF(RIGHT(TEXT(AU781,"0.#"),1)=".",FALSE,TRUE)</formula>
    </cfRule>
    <cfRule type="expression" dxfId="2784" priority="13684">
      <formula>IF(RIGHT(TEXT(AU781,"0.#"),1)=".",TRUE,FALSE)</formula>
    </cfRule>
  </conditionalFormatting>
  <conditionalFormatting sqref="Y821 Y808 Y795">
    <cfRule type="expression" dxfId="2783" priority="13669">
      <formula>IF(RIGHT(TEXT(Y795,"0.#"),1)=".",FALSE,TRUE)</formula>
    </cfRule>
    <cfRule type="expression" dxfId="2782" priority="13670">
      <formula>IF(RIGHT(TEXT(Y795,"0.#"),1)=".",TRUE,FALSE)</formula>
    </cfRule>
  </conditionalFormatting>
  <conditionalFormatting sqref="Y830 Y817 Y804">
    <cfRule type="expression" dxfId="2781" priority="13667">
      <formula>IF(RIGHT(TEXT(Y804,"0.#"),1)=".",FALSE,TRUE)</formula>
    </cfRule>
    <cfRule type="expression" dxfId="2780" priority="13668">
      <formula>IF(RIGHT(TEXT(Y804,"0.#"),1)=".",TRUE,FALSE)</formula>
    </cfRule>
  </conditionalFormatting>
  <conditionalFormatting sqref="AU821 AU808 AU795">
    <cfRule type="expression" dxfId="2779" priority="13663">
      <formula>IF(RIGHT(TEXT(AU795,"0.#"),1)=".",FALSE,TRUE)</formula>
    </cfRule>
    <cfRule type="expression" dxfId="2778" priority="13664">
      <formula>IF(RIGHT(TEXT(AU795,"0.#"),1)=".",TRUE,FALSE)</formula>
    </cfRule>
  </conditionalFormatting>
  <conditionalFormatting sqref="AU830 AU817 AU804">
    <cfRule type="expression" dxfId="2777" priority="13661">
      <formula>IF(RIGHT(TEXT(AU804,"0.#"),1)=".",FALSE,TRUE)</formula>
    </cfRule>
    <cfRule type="expression" dxfId="2776" priority="13662">
      <formula>IF(RIGHT(TEXT(AU804,"0.#"),1)=".",TRUE,FALSE)</formula>
    </cfRule>
  </conditionalFormatting>
  <conditionalFormatting sqref="AU822:AU829 AU820 AU809:AU816 AU807 AU796:AU803 AU794">
    <cfRule type="expression" dxfId="2775" priority="13659">
      <formula>IF(RIGHT(TEXT(AU794,"0.#"),1)=".",FALSE,TRUE)</formula>
    </cfRule>
    <cfRule type="expression" dxfId="2774" priority="13660">
      <formula>IF(RIGHT(TEXT(AU794,"0.#"),1)=".",TRUE,FALSE)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 Y941: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38 AL941: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Y939">
    <cfRule type="expression" dxfId="711" priority="7">
      <formula>IF(RIGHT(TEXT(Y939,"0.#"),1)=".",FALSE,TRUE)</formula>
    </cfRule>
    <cfRule type="expression" dxfId="710" priority="8">
      <formula>IF(RIGHT(TEXT(Y939,"0.#"),1)=".",TRUE,FALSE)</formula>
    </cfRule>
  </conditionalFormatting>
  <conditionalFormatting sqref="AL939:AO939">
    <cfRule type="expression" dxfId="709" priority="9">
      <formula>IF(AND(AL939&gt;=0, RIGHT(TEXT(AL939,"0.#"),1)&lt;&gt;"."),TRUE,FALSE)</formula>
    </cfRule>
    <cfRule type="expression" dxfId="708" priority="10">
      <formula>IF(AND(AL939&gt;=0, RIGHT(TEXT(AL939,"0.#"),1)="."),TRUE,FALSE)</formula>
    </cfRule>
    <cfRule type="expression" dxfId="707" priority="11">
      <formula>IF(AND(AL939&lt;0, RIGHT(TEXT(AL939,"0.#"),1)&lt;&gt;"."),TRUE,FALSE)</formula>
    </cfRule>
    <cfRule type="expression" dxfId="706" priority="12">
      <formula>IF(AND(AL939&lt;0, RIGHT(TEXT(AL939,"0.#"),1)="."),TRUE,FALSE)</formula>
    </cfRule>
  </conditionalFormatting>
  <conditionalFormatting sqref="Y940">
    <cfRule type="expression" dxfId="705" priority="1">
      <formula>IF(RIGHT(TEXT(Y940,"0.#"),1)=".",FALSE,TRUE)</formula>
    </cfRule>
    <cfRule type="expression" dxfId="704" priority="2">
      <formula>IF(RIGHT(TEXT(Y940,"0.#"),1)=".",TRUE,FALSE)</formula>
    </cfRule>
  </conditionalFormatting>
  <conditionalFormatting sqref="AL940:AO940">
    <cfRule type="expression" dxfId="703" priority="3">
      <formula>IF(AND(AL940&gt;=0, RIGHT(TEXT(AL940,"0.#"),1)&lt;&gt;"."),TRUE,FALSE)</formula>
    </cfRule>
    <cfRule type="expression" dxfId="702" priority="4">
      <formula>IF(AND(AL940&gt;=0, RIGHT(TEXT(AL940,"0.#"),1)="."),TRUE,FALSE)</formula>
    </cfRule>
    <cfRule type="expression" dxfId="701" priority="5">
      <formula>IF(AND(AL940&lt;0, RIGHT(TEXT(AL940,"0.#"),1)&lt;&gt;"."),TRUE,FALSE)</formula>
    </cfRule>
    <cfRule type="expression" dxfId="700" priority="6">
      <formula>IF(AND(AL940&lt;0, RIGHT(TEXT(AL940,"0.#"),1)="."),TRUE,FALSE)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4" max="49" man="1"/>
    <brk id="483" max="49" man="1"/>
    <brk id="804"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571</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571</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29"/>
      <c r="AA2" s="830"/>
      <c r="AB2" s="1030" t="s">
        <v>11</v>
      </c>
      <c r="AC2" s="1031"/>
      <c r="AD2" s="1032"/>
      <c r="AE2" s="1036" t="s">
        <v>554</v>
      </c>
      <c r="AF2" s="1036"/>
      <c r="AG2" s="1036"/>
      <c r="AH2" s="1036"/>
      <c r="AI2" s="1036" t="s">
        <v>551</v>
      </c>
      <c r="AJ2" s="1036"/>
      <c r="AK2" s="1036"/>
      <c r="AL2" s="1036"/>
      <c r="AM2" s="1036" t="s">
        <v>525</v>
      </c>
      <c r="AN2" s="1036"/>
      <c r="AO2" s="1036"/>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29"/>
      <c r="AA9" s="830"/>
      <c r="AB9" s="1030" t="s">
        <v>11</v>
      </c>
      <c r="AC9" s="1031"/>
      <c r="AD9" s="1032"/>
      <c r="AE9" s="1036" t="s">
        <v>555</v>
      </c>
      <c r="AF9" s="1036"/>
      <c r="AG9" s="1036"/>
      <c r="AH9" s="1036"/>
      <c r="AI9" s="1036" t="s">
        <v>551</v>
      </c>
      <c r="AJ9" s="1036"/>
      <c r="AK9" s="1036"/>
      <c r="AL9" s="1036"/>
      <c r="AM9" s="1036" t="s">
        <v>525</v>
      </c>
      <c r="AN9" s="1036"/>
      <c r="AO9" s="1036"/>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29"/>
      <c r="AA16" s="830"/>
      <c r="AB16" s="1030" t="s">
        <v>11</v>
      </c>
      <c r="AC16" s="1031"/>
      <c r="AD16" s="1032"/>
      <c r="AE16" s="1036" t="s">
        <v>554</v>
      </c>
      <c r="AF16" s="1036"/>
      <c r="AG16" s="1036"/>
      <c r="AH16" s="1036"/>
      <c r="AI16" s="1036" t="s">
        <v>552</v>
      </c>
      <c r="AJ16" s="1036"/>
      <c r="AK16" s="1036"/>
      <c r="AL16" s="1036"/>
      <c r="AM16" s="1036" t="s">
        <v>525</v>
      </c>
      <c r="AN16" s="1036"/>
      <c r="AO16" s="1036"/>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29"/>
      <c r="AA23" s="830"/>
      <c r="AB23" s="1030" t="s">
        <v>11</v>
      </c>
      <c r="AC23" s="1031"/>
      <c r="AD23" s="1032"/>
      <c r="AE23" s="1036" t="s">
        <v>556</v>
      </c>
      <c r="AF23" s="1036"/>
      <c r="AG23" s="1036"/>
      <c r="AH23" s="1036"/>
      <c r="AI23" s="1036" t="s">
        <v>551</v>
      </c>
      <c r="AJ23" s="1036"/>
      <c r="AK23" s="1036"/>
      <c r="AL23" s="1036"/>
      <c r="AM23" s="1036" t="s">
        <v>525</v>
      </c>
      <c r="AN23" s="1036"/>
      <c r="AO23" s="1036"/>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29"/>
      <c r="AA30" s="830"/>
      <c r="AB30" s="1030" t="s">
        <v>11</v>
      </c>
      <c r="AC30" s="1031"/>
      <c r="AD30" s="1032"/>
      <c r="AE30" s="1036" t="s">
        <v>554</v>
      </c>
      <c r="AF30" s="1036"/>
      <c r="AG30" s="1036"/>
      <c r="AH30" s="1036"/>
      <c r="AI30" s="1036" t="s">
        <v>551</v>
      </c>
      <c r="AJ30" s="1036"/>
      <c r="AK30" s="1036"/>
      <c r="AL30" s="1036"/>
      <c r="AM30" s="1036" t="s">
        <v>549</v>
      </c>
      <c r="AN30" s="1036"/>
      <c r="AO30" s="1036"/>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29"/>
      <c r="AA37" s="830"/>
      <c r="AB37" s="1030" t="s">
        <v>11</v>
      </c>
      <c r="AC37" s="1031"/>
      <c r="AD37" s="1032"/>
      <c r="AE37" s="1036" t="s">
        <v>556</v>
      </c>
      <c r="AF37" s="1036"/>
      <c r="AG37" s="1036"/>
      <c r="AH37" s="1036"/>
      <c r="AI37" s="1036" t="s">
        <v>553</v>
      </c>
      <c r="AJ37" s="1036"/>
      <c r="AK37" s="1036"/>
      <c r="AL37" s="1036"/>
      <c r="AM37" s="1036" t="s">
        <v>550</v>
      </c>
      <c r="AN37" s="1036"/>
      <c r="AO37" s="1036"/>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29"/>
      <c r="AA44" s="830"/>
      <c r="AB44" s="1030" t="s">
        <v>11</v>
      </c>
      <c r="AC44" s="1031"/>
      <c r="AD44" s="1032"/>
      <c r="AE44" s="1036" t="s">
        <v>554</v>
      </c>
      <c r="AF44" s="1036"/>
      <c r="AG44" s="1036"/>
      <c r="AH44" s="1036"/>
      <c r="AI44" s="1036" t="s">
        <v>551</v>
      </c>
      <c r="AJ44" s="1036"/>
      <c r="AK44" s="1036"/>
      <c r="AL44" s="1036"/>
      <c r="AM44" s="1036" t="s">
        <v>525</v>
      </c>
      <c r="AN44" s="1036"/>
      <c r="AO44" s="1036"/>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29"/>
      <c r="AA51" s="830"/>
      <c r="AB51" s="557" t="s">
        <v>11</v>
      </c>
      <c r="AC51" s="1031"/>
      <c r="AD51" s="1032"/>
      <c r="AE51" s="1036" t="s">
        <v>554</v>
      </c>
      <c r="AF51" s="1036"/>
      <c r="AG51" s="1036"/>
      <c r="AH51" s="1036"/>
      <c r="AI51" s="1036" t="s">
        <v>551</v>
      </c>
      <c r="AJ51" s="1036"/>
      <c r="AK51" s="1036"/>
      <c r="AL51" s="1036"/>
      <c r="AM51" s="1036" t="s">
        <v>525</v>
      </c>
      <c r="AN51" s="1036"/>
      <c r="AO51" s="1036"/>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29"/>
      <c r="AA58" s="830"/>
      <c r="AB58" s="1030" t="s">
        <v>11</v>
      </c>
      <c r="AC58" s="1031"/>
      <c r="AD58" s="1032"/>
      <c r="AE58" s="1036" t="s">
        <v>554</v>
      </c>
      <c r="AF58" s="1036"/>
      <c r="AG58" s="1036"/>
      <c r="AH58" s="1036"/>
      <c r="AI58" s="1036" t="s">
        <v>551</v>
      </c>
      <c r="AJ58" s="1036"/>
      <c r="AK58" s="1036"/>
      <c r="AL58" s="1036"/>
      <c r="AM58" s="1036" t="s">
        <v>525</v>
      </c>
      <c r="AN58" s="1036"/>
      <c r="AO58" s="1036"/>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29"/>
      <c r="AA65" s="830"/>
      <c r="AB65" s="1030" t="s">
        <v>11</v>
      </c>
      <c r="AC65" s="1031"/>
      <c r="AD65" s="1032"/>
      <c r="AE65" s="1036" t="s">
        <v>554</v>
      </c>
      <c r="AF65" s="1036"/>
      <c r="AG65" s="1036"/>
      <c r="AH65" s="1036"/>
      <c r="AI65" s="1036" t="s">
        <v>551</v>
      </c>
      <c r="AJ65" s="1036"/>
      <c r="AK65" s="1036"/>
      <c r="AL65" s="1036"/>
      <c r="AM65" s="1036" t="s">
        <v>525</v>
      </c>
      <c r="AN65" s="1036"/>
      <c r="AO65" s="1036"/>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489</v>
      </c>
      <c r="H2" s="596"/>
      <c r="I2" s="596"/>
      <c r="J2" s="596"/>
      <c r="K2" s="596"/>
      <c r="L2" s="596"/>
      <c r="M2" s="596"/>
      <c r="N2" s="596"/>
      <c r="O2" s="596"/>
      <c r="P2" s="596"/>
      <c r="Q2" s="596"/>
      <c r="R2" s="596"/>
      <c r="S2" s="596"/>
      <c r="T2" s="596"/>
      <c r="U2" s="596"/>
      <c r="V2" s="596"/>
      <c r="W2" s="596"/>
      <c r="X2" s="596"/>
      <c r="Y2" s="596"/>
      <c r="Z2" s="596"/>
      <c r="AA2" s="596"/>
      <c r="AB2" s="597"/>
      <c r="AC2" s="595" t="s">
        <v>491</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2019-08-16T10:04:45Z</cp:lastPrinted>
  <dcterms:created xsi:type="dcterms:W3CDTF">2012-03-13T00:50:25Z</dcterms:created>
  <dcterms:modified xsi:type="dcterms:W3CDTF">2020-11-17T04:35:30Z</dcterms:modified>
</cp:coreProperties>
</file>