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13275"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<sst xmlns="http://schemas.openxmlformats.org/spreadsheetml/2006/main" count="3382" uniqueCount="805">
  <si>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</si>
  <si>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</si>
  <si>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</si>
  <si>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</si>
  <si>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</si>
  <si>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</si>
  <si>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</si>
  <si>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</si>
  <si>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</si>
  <si>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</si>
  <si>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</si>
  <si>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</si>
  <si>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</si>
  <si>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</si>
  <si>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</si>
  <si>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</si>
  <si>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</si>
  <si>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</si>
  <si>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</si>
  <si>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</si>
  <si>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</si>
  <si>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</si>
  <si>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</si>
  <si>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</si>
  <si>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</si>
  <si>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</si>
  <si>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</si>
  <si>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</si>
  <si>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</si>
  <si>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</si>
  <si>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</si>
  <si>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</si>
  <si>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</si>
  <si>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</si>
  <si>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</si>
  <si>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</si>
  <si>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</si>
  <si>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</si>
  <si>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</si>
  <si>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</si>
  <si>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</si>
  <si>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</si>
  <si>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</si>
  <si>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</si>
  <si>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</si>
  <si>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</si>
  <si>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</si>
  <si>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</si>
  <si>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</si>
  <si>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</si>
  <si>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</si>
  <si>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</si>
  <si>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</si>
  <si>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</si>
  <si>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</si>
  <si>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</si>
  <si>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</si>
  <si>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</si>
  <si>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</si>
  <si>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</si>
  <si>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</si>
  <si>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</si>
  <si>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</si>
  <si>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</si>
  <si>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</si>
  <si>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</si>
  <si>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</si>
  <si>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</si>
  <si>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</si>
  <si>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</si>
  <si>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</si>
  <si>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</si>
  <si>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</si>
  <si>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</si>
  <si>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</si>
  <si>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</si>
  <si>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</si>
  <si>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</si>
  <si>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</si>
  <si>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</si>
  <si>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</si>
  <si>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</si>
  <si>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</si>
  <si>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</si>
  <si>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</si>
  <si>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</si>
  <si>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</si>
  <si>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</si>
  <si>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</si>
  <si>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</si>
  <si>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</si>
  <si>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</si>
  <si>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</si>
  <si>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</si>
  <si>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</si>
  <si>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</si>
  <si>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</si>
  <si>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</si>
  <si>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</si>
  <si>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</si>
  <si>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</si>
  <si>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</si>
  <si>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</si>
  <si>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</si>
  <si>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</si>
  <si>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</si>
  <si>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</si>
  <si>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</si>
  <si>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</si>
  <si>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</si>
  <si>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</si>
  <si>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</si>
  <si>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</si>
  <si>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</si>
  <si>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</si>
  <si>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</si>
  <si>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</si>
  <si>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</si>
  <si>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</si>
  <si>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</si>
  <si>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</si>
  <si>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</si>
  <si>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</si>
  <si>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</si>
  <si>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</si>
  <si>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</si>
  <si>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</si>
  <si>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</si>
  <si>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</si>
  <si>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</si>
  <si>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</si>
  <si>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</si>
  <si>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</si>
  <si>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</si>
  <si>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</si>
  <si>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</si>
  <si>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</si>
  <si>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</si>
  <si>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</si>
  <si>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</si>
  <si>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</si>
  <si>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</si>
  <si>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</si>
  <si>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</si>
  <si>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</si>
  <si>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</si>
  <si>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</si>
  <si>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</si>
  <si>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</si>
  <si>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</si>
  <si>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</si>
  <si>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</si>
  <si>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</si>
  <si>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</si>
  <si>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</si>
  <si>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</si>
  <si>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</si>
  <si>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</si>
  <si>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</si>
  <si>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</si>
  <si>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</si>
  <si>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</si>
  <si>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</si>
  <si>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</si>
  <si>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</si>
  <si>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</si>
  <si>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</si>
  <si>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</si>
  <si>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</si>
  <si>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</si>
  <si>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</si>
  <si>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</si>
  <si>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</si>
  <si>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</si>
  <si>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</si>
  <si>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</si>
  <si>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</si>
  <si>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</si>
  <si>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</si>
  <si>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</si>
  <si>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</si>
  <si>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</si>
  <si>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</si>
  <si>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</si>
  <si>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</si>
  <si>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</si>
  <si>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</si>
  <si>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</si>
  <si>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</si>
  <si>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</si>
  <si>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</si>
  <si>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</si>
  <si>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</si>
  <si>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</si>
  <si>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</si>
  <si>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</si>
  <si>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</si>
  <si>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</si>
  <si>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</si>
  <si>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</si>
  <si>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</si>
  <si>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</si>
  <si>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</si>
  <si>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</si>
  <si>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</si>
  <si>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</si>
  <si>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</si>
  <si>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</si>
  <si>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</si>
  <si>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</si>
  <si>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</si>
  <si>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</si>
  <si>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</si>
  <si>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</si>
  <si>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</si>
  <si>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</si>
  <si>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</si>
  <si>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</si>
  <si>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</si>
  <si>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</si>
  <si>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</si>
  <si>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</si>
  <si>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</si>
  <si>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</si>
  <si>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</si>
  <si>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</si>
  <si>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</si>
  <si>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</si>
  <si>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</si>
  <si>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</si>
  <si>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</si>
  <si>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</si>
  <si>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</si>
  <si>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</si>
  <si>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</si>
  <si>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</si>
  <si>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</si>
  <si>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</si>
  <si>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</si>
  <si>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</si>
  <si>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</si>
  <si>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</si>
  <si>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</si>
  <si>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</si>
  <si>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</si>
  <si>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</si>
  <si>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</si>
  <si>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</si>
  <si>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</si>
  <si>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</si>
  <si>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</si>
  <si>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</si>
  <si>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</si>
  <si>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</si>
  <si>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</si>
  <si>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</si>
  <si>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</si>
  <si>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</si>
  <si>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</si>
  <si>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</si>
  <si>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</si>
  <si>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</si>
  <si>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</si>
  <si>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</si>
  <si>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</si>
  <si>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</si>
  <si>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</si>
  <si>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</si>
  <si>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</si>
  <si>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</si>
  <si>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</si>
  <si>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</si>
  <si>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</si>
  <si>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</si>
  <si>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</si>
  <si>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</si>
  <si>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</si>
  <si>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</si>
  <si>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</si>
  <si>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</si>
  <si>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</si>
  <si>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</si>
  <si>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</si>
  <si>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</si>
  <si>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</si>
  <si>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</si>
  <si>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</si>
  <si>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</si>
  <si>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</si>
  <si>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</si>
  <si>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</si>
  <si>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</si>
  <si>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</si>
  <si>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</si>
  <si>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</si>
  <si>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</si>
  <si>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</si>
  <si>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</si>
  <si>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</si>
  <si>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</si>
  <si>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</si>
  <si>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</si>
  <si>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</si>
  <si>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</si>
  <si>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</si>
  <si>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</si>
  <si>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</si>
  <si>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</si>
  <si>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</si>
  <si>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</si>
  <si>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</si>
  <si>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</si>
  <si>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</si>
  <si>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</si>
  <si>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</si>
  <si>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</si>
  <si>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</si>
  <si>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</si>
  <si>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</si>
  <si>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</si>
  <si>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</si>
  <si>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</si>
  <si>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</si>
  <si>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</si>
  <si>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</si>
  <si>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</si>
  <si>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</si>
  <si>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</si>
  <si>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</si>
  <si>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</si>
  <si>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</si>
  <si>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</si>
  <si>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</si>
  <si>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</si>
  <si>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</si>
  <si>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</si>
  <si>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</si>
  <si>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</si>
  <si>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</si>
  <si>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</si>
  <si>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</si>
  <si>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</si>
  <si>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</si>
  <si>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</si>
  <si>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</si>
  <si>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</si>
  <si>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</si>
  <si>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</si>
  <si>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</si>
  <si>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</si>
  <si>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</si>
  <si>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</si>
  <si>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</si>
  <si>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</si>
  <si>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</si>
  <si>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</si>
  <si>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</si>
  <si>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</si>
  <si>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</si>
  <si>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</si>
  <si>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</si>
  <si>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</si>
  <si>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</si>
  <si>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</si>
  <si>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</si>
  <si>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</si>
  <si>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</si>
  <si>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</si>
  <si>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</si>
  <si>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</si>
  <si>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</si>
  <si>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</si>
  <si>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</si>
  <si>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</si>
  <si>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</si>
  <si>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</si>
  <si>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</si>
  <si>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</si>
  <si>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</si>
  <si>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</si>
  <si>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</si>
  <si>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</si>
  <si>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</si>
  <si>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</si>
  <si>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</si>
  <si>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</si>
  <si>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</si>
  <si>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</si>
  <si>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</si>
  <si>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</si>
  <si>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</si>
  <si>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</si>
  <si>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</si>
  <si>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</si>
  <si>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</si>
  <si>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</si>
  <si>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</si>
  <si>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</si>
  <si>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</si>
  <si>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</si>
  <si>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</si>
  <si>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</si>
  <si>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</si>
  <si>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</si>
  <si>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</si>
  <si>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</si>
  <si>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</si>
  <si>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</si>
  <si>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</si>
  <si>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</si>
  <si>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</si>
  <si>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</si>
  <si>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</si>
  <si>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</si>
  <si>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</si>
  <si>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</si>
  <si>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</si>
  <si>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</si>
  <si>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</si>
  <si>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</si>
  <si>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</si>
  <si>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</si>
  <si>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</si>
  <si>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</si>
  <si>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</si>
  <si>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</si>
  <si>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</si>
  <si>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</si>
  <si>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</si>
  <si>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</si>
  <si>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</si>
  <si>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</si>
  <si>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</si>
  <si>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</si>
  <si>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</si>
  <si>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</si>
  <si>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</si>
  <si>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</si>
  <si>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</si>
  <si>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</si>
  <si>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</si>
  <si>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</si>
  <si>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</si>
  <si>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</si>
  <si>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</si>
  <si>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</si>
  <si>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</si>
  <si>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</si>
  <si>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</si>
  <si>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</si>
  <si>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</si>
  <si>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</si>
  <si>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</si>
  <si>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</si>
  <si>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</si>
  <si>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</si>
  <si>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</si>
  <si>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</si>
  <si>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</si>
  <si>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</si>
  <si>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</si>
  <si>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</si>
  <si>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</si>
  <si>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</si>
  <si>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</si>
  <si>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</si>
  <si>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</si>
  <si>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</si>
  <si>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</si>
  <si>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</si>
  <si>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</si>
  <si>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</si>
  <si>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</si>
  <si>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</si>
  <si>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</si>
  <si>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</si>
  <si>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</si>
  <si>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</si>
  <si>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</si>
  <si>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</si>
  <si>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</si>
  <si>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</si>
  <si>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</si>
  <si>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</si>
  <si>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</si>
  <si>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</si>
  <si>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</si>
  <si>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</si>
  <si>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</si>
  <si>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</si>
  <si>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</si>
  <si>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</si>
  <si>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</si>
  <si>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</si>
  <si>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</si>
  <si>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</si>
  <si>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</si>
  <si>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</si>
  <si>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</si>
  <si>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</si>
  <si>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</si>
  <si>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</si>
  <si>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</si>
  <si>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</si>
  <si>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</si>
  <si>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</si>
  <si>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</si>
  <si>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</si>
  <si>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</si>
  <si>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</si>
  <si>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</si>
  <si>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</si>
  <si>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</si>
  <si>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</si>
  <si>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</si>
  <si>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</si>
  <si>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</si>
  <si>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</si>
  <si>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</si>
  <si>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</si>
  <si>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</si>
  <si>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</si>
  <si>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</si>
  <si>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</si>
  <si>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</si>
  <si>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</si>
  <si>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</si>
  <si>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</si>
  <si>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</si>
  <si>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</si>
  <si>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</si>
  <si>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</si>
  <si>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</si>
  <si>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</si>
  <si>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</si>
  <si>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</si>
  <si>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</si>
  <si>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</si>
  <si>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</si>
  <si>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</si>
  <si>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</si>
  <si>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</si>
  <si>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</si>
  <si>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</si>
  <si>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</si>
  <si>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</si>
  <si>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</si>
  <si>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</si>
  <si>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</si>
  <si>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</si>
  <si>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</si>
  <si>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</si>
  <si>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</si>
  <si>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</si>
  <si>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</si>
  <si>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</si>
  <si>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医薬品等監視指導対策費</t>
    <phoneticPr fontId="5"/>
  </si>
  <si>
    <t>医薬・生活衛生局</t>
    <phoneticPr fontId="5"/>
  </si>
  <si>
    <t>監視指導・麻薬対策課</t>
  </si>
  <si>
    <t>○</t>
  </si>
  <si>
    <t>○平成26年11月25日以前
薬事法第55条第２項、第68条、第69条
○平成26年11月25日以降
医薬品、医療機器等の品質、有効性及び安全性の確保等に関する法律第55条第２項、第68条、第69条</t>
    <phoneticPr fontId="5"/>
  </si>
  <si>
    <t>・無承認無許可医薬品の指導取締りについて（昭和46年6月1日（薬発第476号薬務局長通知））
・平成25年度医薬品等一斉監視指導実施要領
・平成25年度試験検査機関間比較による技能試験実施要領
・医薬品の試験検査機関における試験検査の実施の基準について（平成16年3月30日薬食発第0330024号医薬食品局長通知）
・日本再興戦略（平成25年6月14日閣議決定）
・健康・医療戦略（平成25年6月14日閣議決定）</t>
    <phoneticPr fontId="5"/>
  </si>
  <si>
    <t>医薬品等の監視指導を実施し、医薬品等の品質確保の徹底を図ることを目的とする。</t>
    <phoneticPr fontId="5"/>
  </si>
  <si>
    <t>１．地方厚生局及び都道府県の薬事監視行政の指導及び不良医薬品等の監視業務を行う。また、安易な個人輸入の危険性について啓発を図る。
２．健康食品と称して販売されている製品の試買・検査、医薬品成分を含有する製品を販売する業者への指導・取締りを行う。また、不正広告の監視や薬局等への立入検査等を行う。
３．登録試験検査機関における試験検査の信頼性を確保するため、登録試験検査機関のレベルアップとともに、精度管理の適正化を図る。
４．偽造医薬品、健康食品と称して販売されている無承認無許可医薬品及び指定薬物等に関する情報を収集し、ホームページ等による注意啓発を行う。
５．偽造医薬品及び危険ドラッグに係るインターネット監視を実施し、販売サイト運営者への警告、プロバイダーへの情報提供及びサイトの削除要請を行う。</t>
    <phoneticPr fontId="5"/>
  </si>
  <si>
    <t>-</t>
  </si>
  <si>
    <t>検定検査事務等委託費</t>
    <phoneticPr fontId="5"/>
  </si>
  <si>
    <t>医薬品審査等業務庁費</t>
    <phoneticPr fontId="5"/>
  </si>
  <si>
    <t>職員旅費</t>
    <phoneticPr fontId="5"/>
  </si>
  <si>
    <t>委員等旅費</t>
    <phoneticPr fontId="5"/>
  </si>
  <si>
    <t>諸謝金</t>
    <phoneticPr fontId="5"/>
  </si>
  <si>
    <t>-</t>
    <phoneticPr fontId="5"/>
  </si>
  <si>
    <t>-</t>
    <phoneticPr fontId="5"/>
  </si>
  <si>
    <t>-</t>
    <phoneticPr fontId="5"/>
  </si>
  <si>
    <t>-</t>
    <phoneticPr fontId="5"/>
  </si>
  <si>
    <t>-</t>
    <phoneticPr fontId="5"/>
  </si>
  <si>
    <t>本事業は、監視・指導及び啓発を行うための事業であり、成果について定量的に示すことは困難である。</t>
    <phoneticPr fontId="5"/>
  </si>
  <si>
    <t>医薬品等の品質確保及び国民の保健衛生上の危害防止を図る観点から、医薬品等の品質不良、不正表示、虚偽誇大広告等の指導取締を実施した。また、重大な違反業者に対しては、回収命令や業務停止命令等を実施した。
※Ｈ28～Ｈ30年度の達成状況等については、活動指標及び活動実績を御参照ください。</t>
    <phoneticPr fontId="5"/>
  </si>
  <si>
    <t>間接的な指標として違反発見件数を活用する。</t>
  </si>
  <si>
    <t>違反発見件数</t>
  </si>
  <si>
    <t>件</t>
    <rPh sb="0" eb="1">
      <t>ケン</t>
    </rPh>
    <phoneticPr fontId="5"/>
  </si>
  <si>
    <t>立入検査の件数</t>
    <rPh sb="0" eb="2">
      <t>タチイリ</t>
    </rPh>
    <rPh sb="2" eb="4">
      <t>ケンサ</t>
    </rPh>
    <rPh sb="5" eb="7">
      <t>ケンスウ</t>
    </rPh>
    <phoneticPr fontId="5"/>
  </si>
  <si>
    <t>①無承認無許可医薬品等の買上品目数及び国立医薬品食品衛生研究所における成分分析数</t>
    <phoneticPr fontId="5"/>
  </si>
  <si>
    <t>-</t>
    <phoneticPr fontId="5"/>
  </si>
  <si>
    <t>-</t>
    <phoneticPr fontId="5"/>
  </si>
  <si>
    <t>②医薬品等インターネット監視体制事業におけるウェブサイト閉鎖件数</t>
    <phoneticPr fontId="5"/>
  </si>
  <si>
    <t>-</t>
    <phoneticPr fontId="5"/>
  </si>
  <si>
    <t>〈参考〉薬事監視員数</t>
    <phoneticPr fontId="5"/>
  </si>
  <si>
    <t>-</t>
    <phoneticPr fontId="5"/>
  </si>
  <si>
    <t>①Ｘ：「当該年度の無承認無許可医薬品買上・成分分析に係る執行額（人件費含）」（円）／
Ｙ：「当該年度の無承認無許可医薬品買上品目数・成分分析数」　　　　　　　　　　　　　　　　　　　　　　　　　　　　　　　</t>
  </si>
  <si>
    <t>円</t>
    <rPh sb="0" eb="1">
      <t>エン</t>
    </rPh>
    <phoneticPr fontId="5"/>
  </si>
  <si>
    <t>X/Y</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</si>
  <si>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</si>
  <si>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</si>
  <si>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</si>
  <si>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</si>
  <si>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t>
    <phoneticPr fontId="5"/>
  </si>
  <si>
    <t>-</t>
    <phoneticPr fontId="5"/>
  </si>
  <si>
    <t>-</t>
    <phoneticPr fontId="5"/>
  </si>
  <si>
    <t>国民の健康を脅かす不良医薬品等の監視等を行っており、国民のニーズは高い。</t>
    <phoneticPr fontId="5"/>
  </si>
  <si>
    <t>不良医薬品等の監視等は都道府県等と連携して行っている。</t>
  </si>
  <si>
    <t>国民の健康を脅かす不良医薬品等の監視等を行っており、事業の優先度は高い。</t>
    <phoneticPr fontId="5"/>
  </si>
  <si>
    <t>有</t>
  </si>
  <si>
    <t>本事業にかかる調達は積極的に入札を活用して選定先は妥当である。一者応札又は一者応募となったものについては次回以降、公共調達委員会の意見も踏まえ改善して参りたい。</t>
    <rPh sb="0" eb="1">
      <t>ホン</t>
    </rPh>
    <rPh sb="1" eb="3">
      <t>ジギョウ</t>
    </rPh>
    <rPh sb="7" eb="9">
      <t>チョウタツ</t>
    </rPh>
    <rPh sb="10" eb="13">
      <t>セッキョクテキ</t>
    </rPh>
    <rPh sb="14" eb="16">
      <t>ニュウサツ</t>
    </rPh>
    <rPh sb="17" eb="19">
      <t>カツヨウ</t>
    </rPh>
    <rPh sb="21" eb="23">
      <t>センテイ</t>
    </rPh>
    <rPh sb="23" eb="24">
      <t>サキ</t>
    </rPh>
    <rPh sb="25" eb="27">
      <t>ダトウ</t>
    </rPh>
    <rPh sb="31" eb="32">
      <t>イッ</t>
    </rPh>
    <rPh sb="32" eb="33">
      <t>シャ</t>
    </rPh>
    <rPh sb="33" eb="35">
      <t>オウサツ</t>
    </rPh>
    <rPh sb="35" eb="36">
      <t>マタ</t>
    </rPh>
    <rPh sb="37" eb="38">
      <t>イッ</t>
    </rPh>
    <rPh sb="38" eb="39">
      <t>シャ</t>
    </rPh>
    <rPh sb="39" eb="41">
      <t>オウボ</t>
    </rPh>
    <rPh sb="52" eb="54">
      <t>ジカイ</t>
    </rPh>
    <rPh sb="54" eb="56">
      <t>イコウ</t>
    </rPh>
    <rPh sb="57" eb="59">
      <t>コウキョウ</t>
    </rPh>
    <rPh sb="59" eb="61">
      <t>チョウタツ</t>
    </rPh>
    <rPh sb="61" eb="64">
      <t>イインカイ</t>
    </rPh>
    <rPh sb="65" eb="67">
      <t>イケン</t>
    </rPh>
    <rPh sb="68" eb="69">
      <t>フ</t>
    </rPh>
    <rPh sb="71" eb="73">
      <t>カイゼン</t>
    </rPh>
    <rPh sb="75" eb="76">
      <t>マイ</t>
    </rPh>
    <phoneticPr fontId="5"/>
  </si>
  <si>
    <t>‐</t>
  </si>
  <si>
    <t>活動実績は高水準で推移している中で、コスト水準は妥当と考える。</t>
  </si>
  <si>
    <t>事業目的に即した支出を行っている。</t>
  </si>
  <si>
    <t>本事業は、監視・指導及び啓発を行うための事業であり、成果について定量的に示すことは困難であるが、間接指標としての違反発見件数は一定の数値で推移していることから、事業の目標達成に向けて一定の効果があると認められる。</t>
    <phoneticPr fontId="5"/>
  </si>
  <si>
    <t>-</t>
    <phoneticPr fontId="5"/>
  </si>
  <si>
    <t>無承認無許可医薬品等の分析結果について、国民への周知を行っており、十分に活用されている。</t>
    <phoneticPr fontId="5"/>
  </si>
  <si>
    <t>都道府県等と連携しながら、問題となる医薬品医療機器法違反事案について積極的に監視指導等を実施するとともに、国民への適切な周知を実施していく。医薬品の品質確保に必要な事業であるため、引き続き予算の確保を図っていきたい。</t>
    <phoneticPr fontId="5"/>
  </si>
  <si>
    <t>点検対象外</t>
    <phoneticPr fontId="5"/>
  </si>
  <si>
    <t>あやしいヤクブツ連絡ネット
http://www.yakubutsu.mhlw.go.jp/
「無承認無許可医薬品等買上調査」の結果について
http://www.mhlw.go.jp/stf/houdou/0000027121.html</t>
    <phoneticPr fontId="5"/>
  </si>
  <si>
    <t>215</t>
  </si>
  <si>
    <t>201</t>
  </si>
  <si>
    <t>192</t>
  </si>
  <si>
    <t>209</t>
  </si>
  <si>
    <t>161</t>
  </si>
  <si>
    <t>187</t>
  </si>
  <si>
    <t>212</t>
    <phoneticPr fontId="5"/>
  </si>
  <si>
    <t>☑</t>
  </si>
  <si>
    <t>長野県</t>
    <rPh sb="0" eb="3">
      <t>ナガノケン</t>
    </rPh>
    <phoneticPr fontId="5"/>
  </si>
  <si>
    <t>福島県</t>
    <rPh sb="0" eb="3">
      <t>フクシマケン</t>
    </rPh>
    <phoneticPr fontId="5"/>
  </si>
  <si>
    <t>東京都</t>
    <rPh sb="0" eb="3">
      <t>トウキョウト</t>
    </rPh>
    <phoneticPr fontId="5"/>
  </si>
  <si>
    <t>静岡県</t>
    <rPh sb="0" eb="3">
      <t>シズオカケン</t>
    </rPh>
    <phoneticPr fontId="5"/>
  </si>
  <si>
    <t>神奈川県</t>
    <rPh sb="0" eb="4">
      <t>カナガワケン</t>
    </rPh>
    <phoneticPr fontId="5"/>
  </si>
  <si>
    <t>岐阜県</t>
    <rPh sb="0" eb="3">
      <t>ギフケン</t>
    </rPh>
    <phoneticPr fontId="5"/>
  </si>
  <si>
    <t>福岡県</t>
    <rPh sb="0" eb="3">
      <t>フクオカケン</t>
    </rPh>
    <phoneticPr fontId="5"/>
  </si>
  <si>
    <t>埼玉県</t>
    <rPh sb="0" eb="3">
      <t>サイタマケン</t>
    </rPh>
    <phoneticPr fontId="5"/>
  </si>
  <si>
    <t>新潟県</t>
    <rPh sb="0" eb="2">
      <t>ニイガタ</t>
    </rPh>
    <rPh sb="2" eb="3">
      <t>ケン</t>
    </rPh>
    <phoneticPr fontId="5"/>
  </si>
  <si>
    <t>愛知県</t>
    <rPh sb="0" eb="2">
      <t>アイチ</t>
    </rPh>
    <rPh sb="2" eb="3">
      <t>ケン</t>
    </rPh>
    <phoneticPr fontId="5"/>
  </si>
  <si>
    <t>医療機器特別監視費（委託契約）</t>
    <rPh sb="10" eb="12">
      <t>イタク</t>
    </rPh>
    <rPh sb="12" eb="14">
      <t>ケイヤク</t>
    </rPh>
    <phoneticPr fontId="5"/>
  </si>
  <si>
    <t>K.-</t>
    <phoneticPr fontId="5"/>
  </si>
  <si>
    <t>-</t>
    <phoneticPr fontId="5"/>
  </si>
  <si>
    <t>-</t>
    <phoneticPr fontId="5"/>
  </si>
  <si>
    <t>群馬県</t>
    <rPh sb="0" eb="3">
      <t>グンマケン</t>
    </rPh>
    <phoneticPr fontId="5"/>
  </si>
  <si>
    <t>山形県</t>
    <rPh sb="0" eb="3">
      <t>ヤマガタケン</t>
    </rPh>
    <phoneticPr fontId="5"/>
  </si>
  <si>
    <t>高知県</t>
    <rPh sb="0" eb="3">
      <t>コウチケン</t>
    </rPh>
    <phoneticPr fontId="5"/>
  </si>
  <si>
    <t>石川県</t>
    <rPh sb="0" eb="3">
      <t>イシカワケン</t>
    </rPh>
    <phoneticPr fontId="5"/>
  </si>
  <si>
    <t>岩手県</t>
    <rPh sb="0" eb="3">
      <t>イワテケン</t>
    </rPh>
    <phoneticPr fontId="5"/>
  </si>
  <si>
    <t>長崎県</t>
    <rPh sb="0" eb="3">
      <t>ナガサキケン</t>
    </rPh>
    <phoneticPr fontId="5"/>
  </si>
  <si>
    <t>秋田県</t>
    <rPh sb="0" eb="3">
      <t>アキタケン</t>
    </rPh>
    <phoneticPr fontId="5"/>
  </si>
  <si>
    <t>無承認無許可医薬品等対策費（委託契約）</t>
    <rPh sb="14" eb="16">
      <t>イタク</t>
    </rPh>
    <rPh sb="16" eb="18">
      <t>ケイヤク</t>
    </rPh>
    <phoneticPr fontId="5"/>
  </si>
  <si>
    <t>-</t>
    <phoneticPr fontId="5"/>
  </si>
  <si>
    <t>-</t>
    <phoneticPr fontId="5"/>
  </si>
  <si>
    <t>-</t>
    <phoneticPr fontId="5"/>
  </si>
  <si>
    <t>青森県</t>
    <rPh sb="0" eb="3">
      <t>アオモリケン</t>
    </rPh>
    <phoneticPr fontId="5"/>
  </si>
  <si>
    <t>山口県</t>
    <rPh sb="0" eb="3">
      <t>ヤマグチケン</t>
    </rPh>
    <phoneticPr fontId="5"/>
  </si>
  <si>
    <t>北海道</t>
    <rPh sb="0" eb="3">
      <t>ホッカイドウ</t>
    </rPh>
    <phoneticPr fontId="5"/>
  </si>
  <si>
    <t>沖縄県</t>
    <rPh sb="0" eb="3">
      <t>オキナワケン</t>
    </rPh>
    <phoneticPr fontId="5"/>
  </si>
  <si>
    <t>愛媛県</t>
    <rPh sb="0" eb="3">
      <t>エヒメケン</t>
    </rPh>
    <phoneticPr fontId="5"/>
  </si>
  <si>
    <t>香川県</t>
    <rPh sb="0" eb="2">
      <t>カガワ</t>
    </rPh>
    <rPh sb="2" eb="3">
      <t>ケン</t>
    </rPh>
    <phoneticPr fontId="5"/>
  </si>
  <si>
    <t>医薬品販売業者に対する指導の充実・強化（委託契約）</t>
    <rPh sb="20" eb="22">
      <t>イタク</t>
    </rPh>
    <rPh sb="22" eb="24">
      <t>ケイヤク</t>
    </rPh>
    <phoneticPr fontId="5"/>
  </si>
  <si>
    <t>-</t>
    <phoneticPr fontId="5"/>
  </si>
  <si>
    <t>健康食品及び無承認無許可医薬品買上調査における成分分析、登録試験検査機関精度管理等適正化推進事業（支出委任）</t>
    <rPh sb="49" eb="51">
      <t>シシュツ</t>
    </rPh>
    <rPh sb="51" eb="53">
      <t>イニン</t>
    </rPh>
    <phoneticPr fontId="5"/>
  </si>
  <si>
    <t>-</t>
    <phoneticPr fontId="5"/>
  </si>
  <si>
    <t>-</t>
    <phoneticPr fontId="5"/>
  </si>
  <si>
    <t>人件費</t>
    <rPh sb="0" eb="3">
      <t>ジンケンヒ</t>
    </rPh>
    <phoneticPr fontId="5"/>
  </si>
  <si>
    <t>A.非常勤職員A</t>
    <rPh sb="2" eb="5">
      <t>ヒジョウキン</t>
    </rPh>
    <rPh sb="5" eb="7">
      <t>ショクイン</t>
    </rPh>
    <phoneticPr fontId="5"/>
  </si>
  <si>
    <t>賃金</t>
    <rPh sb="0" eb="2">
      <t>チンギン</t>
    </rPh>
    <phoneticPr fontId="5"/>
  </si>
  <si>
    <t>非常勤職員A</t>
    <rPh sb="0" eb="3">
      <t>ヒジョウキン</t>
    </rPh>
    <rPh sb="3" eb="5">
      <t>ショクイン</t>
    </rPh>
    <phoneticPr fontId="5"/>
  </si>
  <si>
    <t>-</t>
    <phoneticPr fontId="5"/>
  </si>
  <si>
    <t>事務補助業務</t>
    <rPh sb="0" eb="2">
      <t>ジム</t>
    </rPh>
    <rPh sb="2" eb="4">
      <t>ホジョ</t>
    </rPh>
    <rPh sb="4" eb="6">
      <t>ギョウム</t>
    </rPh>
    <phoneticPr fontId="5"/>
  </si>
  <si>
    <t>ポスター、答弁書等印刷</t>
    <rPh sb="5" eb="8">
      <t>トウベンショ</t>
    </rPh>
    <rPh sb="8" eb="9">
      <t>トウ</t>
    </rPh>
    <rPh sb="9" eb="11">
      <t>インサツ</t>
    </rPh>
    <phoneticPr fontId="5"/>
  </si>
  <si>
    <t>有限会社正陽印刷</t>
    <rPh sb="0" eb="4">
      <t>ユウゲンガイシャ</t>
    </rPh>
    <rPh sb="4" eb="6">
      <t>セイヨウ</t>
    </rPh>
    <rPh sb="6" eb="8">
      <t>インサツ</t>
    </rPh>
    <phoneticPr fontId="5"/>
  </si>
  <si>
    <t>表彰状、ポスター等梱包発送</t>
    <rPh sb="0" eb="2">
      <t>ヒョウショウ</t>
    </rPh>
    <rPh sb="2" eb="3">
      <t>ジョウ</t>
    </rPh>
    <rPh sb="8" eb="9">
      <t>トウ</t>
    </rPh>
    <rPh sb="9" eb="11">
      <t>コンポウ</t>
    </rPh>
    <rPh sb="11" eb="13">
      <t>ハッソウ</t>
    </rPh>
    <phoneticPr fontId="5"/>
  </si>
  <si>
    <t>ポスター、リーフレットデザイン</t>
    <phoneticPr fontId="5"/>
  </si>
  <si>
    <t>PC賃貸借、通信料</t>
    <rPh sb="2" eb="5">
      <t>チンタイシャク</t>
    </rPh>
    <rPh sb="6" eb="8">
      <t>ツウシン</t>
    </rPh>
    <rPh sb="8" eb="9">
      <t>リョウ</t>
    </rPh>
    <phoneticPr fontId="5"/>
  </si>
  <si>
    <t>旅券等手配</t>
    <rPh sb="0" eb="2">
      <t>リョケン</t>
    </rPh>
    <rPh sb="2" eb="3">
      <t>トウ</t>
    </rPh>
    <rPh sb="3" eb="5">
      <t>テハイ</t>
    </rPh>
    <phoneticPr fontId="5"/>
  </si>
  <si>
    <t>贈与品購入</t>
    <rPh sb="0" eb="2">
      <t>ゾウヨ</t>
    </rPh>
    <rPh sb="2" eb="3">
      <t>ヒン</t>
    </rPh>
    <rPh sb="3" eb="5">
      <t>コウニュウ</t>
    </rPh>
    <phoneticPr fontId="5"/>
  </si>
  <si>
    <t>職員A</t>
    <rPh sb="0" eb="2">
      <t>ショクイン</t>
    </rPh>
    <phoneticPr fontId="5"/>
  </si>
  <si>
    <t>出張旅費</t>
    <rPh sb="0" eb="2">
      <t>シュッチョウ</t>
    </rPh>
    <rPh sb="2" eb="4">
      <t>リョヒ</t>
    </rPh>
    <phoneticPr fontId="5"/>
  </si>
  <si>
    <t>交通機関運賃</t>
    <rPh sb="0" eb="2">
      <t>コウツウ</t>
    </rPh>
    <rPh sb="2" eb="4">
      <t>キカン</t>
    </rPh>
    <rPh sb="4" eb="6">
      <t>ウンチン</t>
    </rPh>
    <phoneticPr fontId="5"/>
  </si>
  <si>
    <t>委員A</t>
    <rPh sb="0" eb="2">
      <t>イイン</t>
    </rPh>
    <phoneticPr fontId="5"/>
  </si>
  <si>
    <t>謝金、旅費</t>
    <rPh sb="0" eb="2">
      <t>シャキン</t>
    </rPh>
    <rPh sb="3" eb="5">
      <t>リョヒ</t>
    </rPh>
    <phoneticPr fontId="5"/>
  </si>
  <si>
    <t>-</t>
    <phoneticPr fontId="5"/>
  </si>
  <si>
    <t>協新流通デベロッパー株式会社</t>
    <rPh sb="10" eb="14">
      <t>カブシキガイシャ</t>
    </rPh>
    <phoneticPr fontId="5"/>
  </si>
  <si>
    <t>公益財団法人　麻薬・覚せい剤乱用防止センター</t>
    <phoneticPr fontId="5"/>
  </si>
  <si>
    <t>KDDI株式会社</t>
    <rPh sb="4" eb="8">
      <t>カブシキガイシャ</t>
    </rPh>
    <phoneticPr fontId="5"/>
  </si>
  <si>
    <t>株式会社阪急阪神ビジネストラベル</t>
    <phoneticPr fontId="5"/>
  </si>
  <si>
    <t>株式会社そごう・西武</t>
    <rPh sb="0" eb="4">
      <t>カブシキガイシャ</t>
    </rPh>
    <phoneticPr fontId="5"/>
  </si>
  <si>
    <t>-</t>
    <phoneticPr fontId="5"/>
  </si>
  <si>
    <t>②Ｘ：「当該年度のインターネット監視事業に係る執行
額」（円）／
Ｙ：「当該年度のウェブサイト閉鎖件数」</t>
    <phoneticPr fontId="5"/>
  </si>
  <si>
    <t>17,226,876
/320</t>
    <phoneticPr fontId="5"/>
  </si>
  <si>
    <t>20,693,504
/212</t>
    <phoneticPr fontId="5"/>
  </si>
  <si>
    <t>43,359,624
/316</t>
    <phoneticPr fontId="5"/>
  </si>
  <si>
    <t>44,503,560
/334</t>
    <phoneticPr fontId="5"/>
  </si>
  <si>
    <t>-</t>
    <phoneticPr fontId="5"/>
  </si>
  <si>
    <t>B..(株)ケー・デー・シー</t>
    <phoneticPr fontId="5"/>
  </si>
  <si>
    <t>「薬監証明データベース」への入力及び集計等</t>
    <rPh sb="20" eb="21">
      <t>トウ</t>
    </rPh>
    <phoneticPr fontId="5"/>
  </si>
  <si>
    <t>雑役務費</t>
    <rPh sb="0" eb="2">
      <t>ザツエキ</t>
    </rPh>
    <rPh sb="2" eb="4">
      <t>ムヒ</t>
    </rPh>
    <phoneticPr fontId="5"/>
  </si>
  <si>
    <t>株式会社ケー・デー・シー</t>
  </si>
  <si>
    <t>株式会社ケー・デー・シー</t>
    <phoneticPr fontId="5"/>
  </si>
  <si>
    <t>薬監証明データベースの詳細分析</t>
    <phoneticPr fontId="5"/>
  </si>
  <si>
    <t>薬監証明データベースの詳細分析</t>
    <phoneticPr fontId="5"/>
  </si>
  <si>
    <t>「薬監証明データベース」への入力及び集計等</t>
    <phoneticPr fontId="5"/>
  </si>
  <si>
    <t>-</t>
    <phoneticPr fontId="5"/>
  </si>
  <si>
    <t>-</t>
    <phoneticPr fontId="5"/>
  </si>
  <si>
    <t>-</t>
    <phoneticPr fontId="5"/>
  </si>
  <si>
    <t>個人輸入・指定薬物に係るホームページを活用した広報業務</t>
    <phoneticPr fontId="5"/>
  </si>
  <si>
    <t>C.（一社）偽造医薬品等情報センター　</t>
    <phoneticPr fontId="5"/>
  </si>
  <si>
    <t>D.（一社）偽造医薬品等情報センター　</t>
    <phoneticPr fontId="5"/>
  </si>
  <si>
    <t>未承認医薬品・偽造医薬品・指定薬物等に係る情報収集業務</t>
    <phoneticPr fontId="5"/>
  </si>
  <si>
    <t>一般社団法人偽造医薬品等情報センター</t>
  </si>
  <si>
    <t>一般社団法人偽造医薬品等情報センター</t>
    <phoneticPr fontId="5"/>
  </si>
  <si>
    <t>個人輸入・指定薬物に係るホームページを活用した広報業務</t>
    <phoneticPr fontId="5"/>
  </si>
  <si>
    <t>未承認医薬品・偽造医薬品・指定薬物等に係る情報収集業務</t>
    <phoneticPr fontId="5"/>
  </si>
  <si>
    <t>-</t>
    <phoneticPr fontId="5"/>
  </si>
  <si>
    <t>E.中谷商工（株）</t>
    <phoneticPr fontId="5"/>
  </si>
  <si>
    <t>雑役務費</t>
    <rPh sb="0" eb="4">
      <t>ザツエキムヒ</t>
    </rPh>
    <phoneticPr fontId="5"/>
  </si>
  <si>
    <t>無承認無許可医薬品等の流通実態調査及び買上業務</t>
    <phoneticPr fontId="5"/>
  </si>
  <si>
    <t xml:space="preserve">中谷商工株式会社 </t>
    <phoneticPr fontId="5"/>
  </si>
  <si>
    <t>無承認無許可医薬品等の流通実態調査及び買上業務</t>
    <phoneticPr fontId="5"/>
  </si>
  <si>
    <t>-</t>
    <phoneticPr fontId="5"/>
  </si>
  <si>
    <t>エヌ・ティ・ティ・コミュニケーションズ株式会社</t>
    <rPh sb="19" eb="21">
      <t>カブシキ</t>
    </rPh>
    <rPh sb="21" eb="23">
      <t>カイシャ</t>
    </rPh>
    <phoneticPr fontId="5"/>
  </si>
  <si>
    <t>平成２８年度以降に拡張する厚生労働省統合ネットワーク回線・機器に係る供給業務（医薬品等輸出入手続システム編）</t>
    <phoneticPr fontId="5"/>
  </si>
  <si>
    <t>平成２８年度以降に拡張する厚生労働省統合ネットワーク回線・機器に係る供給業務（医薬品等輸出入手続システム編）</t>
    <phoneticPr fontId="5"/>
  </si>
  <si>
    <t>国庫債務負担行為等</t>
  </si>
  <si>
    <t>-</t>
    <phoneticPr fontId="5"/>
  </si>
  <si>
    <t>G.三菱ＵＦＪリサーチ＆コンサルティング（株）</t>
    <phoneticPr fontId="5"/>
  </si>
  <si>
    <t>H.輸出入・港湾関連情報処理センター㈱</t>
    <phoneticPr fontId="5"/>
  </si>
  <si>
    <t>三菱ＵＦＪリサーチ＆コンサルティング株式会社</t>
    <phoneticPr fontId="5"/>
  </si>
  <si>
    <t>医療用医薬品の広告監視モニター事業</t>
    <phoneticPr fontId="5"/>
  </si>
  <si>
    <t>医療用医薬品の広告監視モニター事業</t>
    <phoneticPr fontId="5"/>
  </si>
  <si>
    <t>ー</t>
    <phoneticPr fontId="5"/>
  </si>
  <si>
    <t>-</t>
    <phoneticPr fontId="5"/>
  </si>
  <si>
    <t xml:space="preserve">輸出入・港湾関連情報処理センター株式会社 </t>
    <phoneticPr fontId="5"/>
  </si>
  <si>
    <t>医薬品等輸出入手続オンラインシステム整備事業</t>
    <phoneticPr fontId="5"/>
  </si>
  <si>
    <t>医薬品等輸出入手続オンラインシステム整備事業</t>
    <phoneticPr fontId="5"/>
  </si>
  <si>
    <t>-</t>
    <phoneticPr fontId="5"/>
  </si>
  <si>
    <t>-</t>
    <phoneticPr fontId="5"/>
  </si>
  <si>
    <t>-</t>
    <phoneticPr fontId="5"/>
  </si>
  <si>
    <t>-</t>
    <phoneticPr fontId="5"/>
  </si>
  <si>
    <t>-</t>
    <phoneticPr fontId="5"/>
  </si>
  <si>
    <t>-</t>
    <phoneticPr fontId="5"/>
  </si>
  <si>
    <t>I.レジットスクリプト（有）</t>
    <phoneticPr fontId="5"/>
  </si>
  <si>
    <t>雑役務費</t>
    <rPh sb="0" eb="4">
      <t>ザツエキムヒ</t>
    </rPh>
    <phoneticPr fontId="5"/>
  </si>
  <si>
    <t>医薬品等インターネット販売監視体制整備事業</t>
    <phoneticPr fontId="5"/>
  </si>
  <si>
    <t>J.-</t>
    <phoneticPr fontId="5"/>
  </si>
  <si>
    <t>-</t>
    <phoneticPr fontId="5"/>
  </si>
  <si>
    <t>-</t>
    <phoneticPr fontId="5"/>
  </si>
  <si>
    <t>-</t>
    <phoneticPr fontId="5"/>
  </si>
  <si>
    <t>レジットスクリプト有限会社</t>
    <rPh sb="9" eb="13">
      <t>ユウゲンガイシャ</t>
    </rPh>
    <phoneticPr fontId="5"/>
  </si>
  <si>
    <t>医薬品等インターネット販売監視体制整備事業</t>
    <phoneticPr fontId="5"/>
  </si>
  <si>
    <t>-</t>
    <phoneticPr fontId="5"/>
  </si>
  <si>
    <t>徳島県</t>
    <rPh sb="0" eb="3">
      <t>トクシマケン</t>
    </rPh>
    <phoneticPr fontId="5"/>
  </si>
  <si>
    <t>輸血製剤対策費（委託契約）</t>
    <rPh sb="0" eb="2">
      <t>ユケツ</t>
    </rPh>
    <rPh sb="2" eb="4">
      <t>セイザイ</t>
    </rPh>
    <rPh sb="4" eb="7">
      <t>タイサクヒ</t>
    </rPh>
    <rPh sb="8" eb="10">
      <t>イタク</t>
    </rPh>
    <rPh sb="10" eb="12">
      <t>ケイヤク</t>
    </rPh>
    <phoneticPr fontId="5"/>
  </si>
  <si>
    <t>-</t>
    <phoneticPr fontId="5"/>
  </si>
  <si>
    <t>-</t>
    <phoneticPr fontId="5"/>
  </si>
  <si>
    <t>L.-</t>
    <phoneticPr fontId="5"/>
  </si>
  <si>
    <t>M.-</t>
    <phoneticPr fontId="5"/>
  </si>
  <si>
    <t>-</t>
    <phoneticPr fontId="5"/>
  </si>
  <si>
    <t>国立医薬品食品衛生研究所</t>
    <phoneticPr fontId="5"/>
  </si>
  <si>
    <t>N.国立医薬品食品衛生研究所</t>
    <phoneticPr fontId="5"/>
  </si>
  <si>
    <t>雑役務費</t>
    <rPh sb="0" eb="1">
      <t>ザツ</t>
    </rPh>
    <rPh sb="1" eb="3">
      <t>エキム</t>
    </rPh>
    <rPh sb="3" eb="4">
      <t>ヒ</t>
    </rPh>
    <phoneticPr fontId="5"/>
  </si>
  <si>
    <t>健康食品及び無承認無許可医薬品買上調査における成分分析</t>
    <phoneticPr fontId="5"/>
  </si>
  <si>
    <t>登録試験検査機関精度管理等適正化推進事業</t>
    <phoneticPr fontId="5"/>
  </si>
  <si>
    <t>一般競争入札の活用により価格が抑えられたことや省内会議室が予約できたため会議にかかる費用が抑えられた等による。</t>
    <rPh sb="0" eb="2">
      <t>イッパン</t>
    </rPh>
    <rPh sb="2" eb="4">
      <t>キョウソウ</t>
    </rPh>
    <rPh sb="4" eb="6">
      <t>ニュウサツ</t>
    </rPh>
    <rPh sb="7" eb="9">
      <t>カツヨウ</t>
    </rPh>
    <rPh sb="12" eb="14">
      <t>カカク</t>
    </rPh>
    <rPh sb="15" eb="16">
      <t>オサ</t>
    </rPh>
    <rPh sb="23" eb="25">
      <t>ショウナイ</t>
    </rPh>
    <rPh sb="25" eb="28">
      <t>カイギシツ</t>
    </rPh>
    <rPh sb="29" eb="31">
      <t>ヨヤク</t>
    </rPh>
    <rPh sb="36" eb="38">
      <t>カイギ</t>
    </rPh>
    <rPh sb="42" eb="44">
      <t>ヒヨウ</t>
    </rPh>
    <rPh sb="45" eb="46">
      <t>オサ</t>
    </rPh>
    <rPh sb="50" eb="51">
      <t>トウ</t>
    </rPh>
    <phoneticPr fontId="5"/>
  </si>
  <si>
    <t>危険ドラッグを含む無承認無許可医薬品について、国民の関心が高いことから、効率的な監視指導を行うため、地方自治体と情報共有等の連携を積極的に行った。</t>
    <phoneticPr fontId="5"/>
  </si>
  <si>
    <t>限られた人員の中で、無承認無許可医薬品等の製造・流通を防止するための立入調査を行うとともに、調査を行う職員の資質向上を図る取り組みを、地方自治体と連携して進めている。
　一般競争入札の実施やできるだけ省内施設を利用するなど、効率的な事業遂行を図るとともに、重篤な副作用報告がなされた医薬品等の国民への周知等を適切に実施している。
　各調査結果についても、都道府県における今後の監視業務に活用できるよう適宜情報提供を行っている。</t>
    <rPh sb="85" eb="87">
      <t>イッパン</t>
    </rPh>
    <rPh sb="87" eb="89">
      <t>キョウソウ</t>
    </rPh>
    <rPh sb="89" eb="91">
      <t>ニュウサツ</t>
    </rPh>
    <rPh sb="92" eb="94">
      <t>ジッシ</t>
    </rPh>
    <rPh sb="100" eb="101">
      <t>ショウ</t>
    </rPh>
    <rPh sb="101" eb="102">
      <t>ナイ</t>
    </rPh>
    <rPh sb="102" eb="104">
      <t>シセツ</t>
    </rPh>
    <rPh sb="105" eb="107">
      <t>リヨウ</t>
    </rPh>
    <phoneticPr fontId="5"/>
  </si>
  <si>
    <t>-</t>
    <phoneticPr fontId="5"/>
  </si>
  <si>
    <t>資金前渡官吏　厚生労働省大臣官房会計課　厚生労働事務官　佐藤　州弘</t>
    <phoneticPr fontId="5"/>
  </si>
  <si>
    <t>不良・偽造医薬品の流通・使用防止、医薬品等輸出入の迅速化を図るための経費であることから、引き続き、必要な予算額を確保し、適正な執行に努めること。</t>
    <rPh sb="0" eb="2">
      <t>フリョウ</t>
    </rPh>
    <rPh sb="3" eb="5">
      <t>ギゾウ</t>
    </rPh>
    <rPh sb="5" eb="8">
      <t>イヤクヒン</t>
    </rPh>
    <rPh sb="9" eb="11">
      <t>リュウツウ</t>
    </rPh>
    <rPh sb="12" eb="14">
      <t>シヨウ</t>
    </rPh>
    <rPh sb="14" eb="16">
      <t>ボウシ</t>
    </rPh>
    <rPh sb="17" eb="20">
      <t>イヤクヒン</t>
    </rPh>
    <rPh sb="20" eb="21">
      <t>トウ</t>
    </rPh>
    <rPh sb="21" eb="24">
      <t>ユシュツニュウ</t>
    </rPh>
    <rPh sb="25" eb="28">
      <t>ジンソクカ</t>
    </rPh>
    <rPh sb="29" eb="30">
      <t>ハカ</t>
    </rPh>
    <rPh sb="34" eb="36">
      <t>ケイヒ</t>
    </rPh>
    <phoneticPr fontId="5"/>
  </si>
  <si>
    <t>課長　田中　徹</t>
    <rPh sb="0" eb="2">
      <t>カチョウ</t>
    </rPh>
    <rPh sb="3" eb="5">
      <t>タナカ</t>
    </rPh>
    <rPh sb="6" eb="7">
      <t>トオル</t>
    </rPh>
    <phoneticPr fontId="5"/>
  </si>
  <si>
    <t>O.WDB㈱</t>
    <phoneticPr fontId="5"/>
  </si>
  <si>
    <t>試験研究業務等のための人材派遣業務</t>
    <phoneticPr fontId="5"/>
  </si>
  <si>
    <t>P.-</t>
    <phoneticPr fontId="5"/>
  </si>
  <si>
    <t>WBD株式会社</t>
    <rPh sb="3" eb="7">
      <t>カブシキガイシャ</t>
    </rPh>
    <phoneticPr fontId="5"/>
  </si>
  <si>
    <t>試験研究業務等のための人材派遣業務</t>
    <phoneticPr fontId="5"/>
  </si>
  <si>
    <t>日本電子株式会社</t>
    <rPh sb="0" eb="2">
      <t>ニホン</t>
    </rPh>
    <rPh sb="2" eb="4">
      <t>デンシ</t>
    </rPh>
    <rPh sb="4" eb="8">
      <t>カブシキガイシャ</t>
    </rPh>
    <phoneticPr fontId="5"/>
  </si>
  <si>
    <t>試薬等購入</t>
    <rPh sb="0" eb="2">
      <t>シヤク</t>
    </rPh>
    <rPh sb="2" eb="3">
      <t>トウ</t>
    </rPh>
    <rPh sb="3" eb="5">
      <t>コウニュウ</t>
    </rPh>
    <phoneticPr fontId="5"/>
  </si>
  <si>
    <t>株式会社バイオテック・ラボ</t>
    <rPh sb="0" eb="4">
      <t>カブシキガイシャ</t>
    </rPh>
    <phoneticPr fontId="5"/>
  </si>
  <si>
    <t>川崎市</t>
    <rPh sb="0" eb="3">
      <t>カワサキシ</t>
    </rPh>
    <phoneticPr fontId="5"/>
  </si>
  <si>
    <t>水道使用料</t>
    <rPh sb="0" eb="2">
      <t>スイドウ</t>
    </rPh>
    <rPh sb="2" eb="5">
      <t>シヨウリョウ</t>
    </rPh>
    <phoneticPr fontId="5"/>
  </si>
  <si>
    <t>東京瓦斯株式会社</t>
    <rPh sb="2" eb="4">
      <t>ガス</t>
    </rPh>
    <phoneticPr fontId="5"/>
  </si>
  <si>
    <t>ガス使用料</t>
    <rPh sb="2" eb="5">
      <t>シヨウリョウ</t>
    </rPh>
    <phoneticPr fontId="5"/>
  </si>
  <si>
    <t>株式会社池田理化</t>
    <rPh sb="0" eb="4">
      <t>カブシキガイシャ</t>
    </rPh>
    <phoneticPr fontId="5"/>
  </si>
  <si>
    <t>蒸留水製造装置メンテナンス</t>
    <phoneticPr fontId="5"/>
  </si>
  <si>
    <t>極低温ＮＭＲプローブ及びプローブ冷却システム購入</t>
    <rPh sb="0" eb="1">
      <t>キョク</t>
    </rPh>
    <rPh sb="1" eb="3">
      <t>テイオン</t>
    </rPh>
    <rPh sb="10" eb="11">
      <t>オヨ</t>
    </rPh>
    <rPh sb="16" eb="18">
      <t>レイキャク</t>
    </rPh>
    <rPh sb="22" eb="24">
      <t>コウニュウ</t>
    </rPh>
    <phoneticPr fontId="5"/>
  </si>
  <si>
    <t>超臨界流体クロマトグラフ購入</t>
    <rPh sb="0" eb="1">
      <t>チョウ</t>
    </rPh>
    <rPh sb="1" eb="3">
      <t>リンカイ</t>
    </rPh>
    <rPh sb="3" eb="5">
      <t>リュウタイ</t>
    </rPh>
    <rPh sb="12" eb="14">
      <t>コウニュウ</t>
    </rPh>
    <phoneticPr fontId="5"/>
  </si>
  <si>
    <t>試薬等購入</t>
    <rPh sb="0" eb="2">
      <t>シヤク</t>
    </rPh>
    <rPh sb="2" eb="3">
      <t>トウ</t>
    </rPh>
    <rPh sb="3" eb="5">
      <t>コウニュウ</t>
    </rPh>
    <phoneticPr fontId="5"/>
  </si>
  <si>
    <t>文房具等購入</t>
    <rPh sb="0" eb="3">
      <t>ブンボウグ</t>
    </rPh>
    <rPh sb="3" eb="4">
      <t>トウ</t>
    </rPh>
    <rPh sb="4" eb="6">
      <t>コウニュウ</t>
    </rPh>
    <phoneticPr fontId="5"/>
  </si>
  <si>
    <t>ドライアイス使用料</t>
    <phoneticPr fontId="5"/>
  </si>
  <si>
    <t>-</t>
    <phoneticPr fontId="5"/>
  </si>
  <si>
    <t>-</t>
    <phoneticPr fontId="5"/>
  </si>
  <si>
    <t>-</t>
    <phoneticPr fontId="5"/>
  </si>
  <si>
    <t>-</t>
    <phoneticPr fontId="5"/>
  </si>
  <si>
    <t>-</t>
    <phoneticPr fontId="5"/>
  </si>
  <si>
    <t>-</t>
    <phoneticPr fontId="5"/>
  </si>
  <si>
    <t>-</t>
    <phoneticPr fontId="5"/>
  </si>
  <si>
    <t>-</t>
    <phoneticPr fontId="5"/>
  </si>
  <si>
    <t>日本液炭株式会社</t>
    <phoneticPr fontId="5"/>
  </si>
  <si>
    <t>宮崎化学薬品株式会社</t>
    <phoneticPr fontId="5"/>
  </si>
  <si>
    <t>尾崎理化株式会社</t>
    <phoneticPr fontId="5"/>
  </si>
  <si>
    <t>株式会社伊藤サプライ</t>
    <phoneticPr fontId="5"/>
  </si>
  <si>
    <t>健康食品と称して販売されている製品の試買・検査、医薬品成分を含有する製品を販売する業者への指導・取締り、偽造医薬品、健康食品と称して販売されている無承認無許可医薬品及び指定薬物等に関する情報を収集し、注意啓発を行うことにより、医薬品の品質確保を図るとともに、国民への保健衛生上の危害防止に寄与するものである。
(平成30年度の無承認無許可医薬品等の買上品目数及び国立医薬品食品衛生研究所における成分分析数　248品目）</t>
    <phoneticPr fontId="5"/>
  </si>
  <si>
    <t>要求額のうち「新しい日本のための優先課題推進枠」38
薬監証明情報システム整備に伴う調査研究事業を実施するための増</t>
    <rPh sb="0" eb="2">
      <t>ヨウキュウ</t>
    </rPh>
    <rPh sb="2" eb="3">
      <t>ガク</t>
    </rPh>
    <rPh sb="7" eb="8">
      <t>アタラ</t>
    </rPh>
    <rPh sb="10" eb="12">
      <t>ニホン</t>
    </rPh>
    <rPh sb="16" eb="18">
      <t>ユウセン</t>
    </rPh>
    <rPh sb="18" eb="20">
      <t>カダイ</t>
    </rPh>
    <rPh sb="20" eb="22">
      <t>スイシン</t>
    </rPh>
    <rPh sb="22" eb="23">
      <t>ワク</t>
    </rPh>
    <rPh sb="27" eb="28">
      <t>ヤク</t>
    </rPh>
    <rPh sb="28" eb="29">
      <t>カン</t>
    </rPh>
    <rPh sb="29" eb="31">
      <t>ショウメイ</t>
    </rPh>
    <rPh sb="31" eb="33">
      <t>ジョウホウ</t>
    </rPh>
    <rPh sb="37" eb="39">
      <t>セイビ</t>
    </rPh>
    <rPh sb="40" eb="41">
      <t>トモナ</t>
    </rPh>
    <rPh sb="42" eb="44">
      <t>チョウサ</t>
    </rPh>
    <rPh sb="44" eb="46">
      <t>ケンキュウ</t>
    </rPh>
    <rPh sb="46" eb="48">
      <t>ジギョウ</t>
    </rPh>
    <rPh sb="49" eb="51">
      <t>ジッシ</t>
    </rPh>
    <rPh sb="56" eb="57">
      <t>ゾウ</t>
    </rPh>
    <phoneticPr fontId="5"/>
  </si>
  <si>
    <t>45,415,078
/310</t>
    <phoneticPr fontId="5"/>
  </si>
  <si>
    <t>13,042,643
/248</t>
    <phoneticPr fontId="5"/>
  </si>
  <si>
    <t>-</t>
    <phoneticPr fontId="5"/>
  </si>
  <si>
    <t>新東産業株式会社</t>
  </si>
  <si>
    <t>東京電力エナジーパートナー株式会社</t>
  </si>
  <si>
    <t>宮崎化学薬品株式会社</t>
  </si>
  <si>
    <t>庁舎管理業務</t>
  </si>
  <si>
    <t>電気使用料</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</si>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</sst>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114300</xdr:colOff>
      <xdr:row>741</xdr:row>
      <xdr:rowOff>38100</xdr:rowOff>
    </xdr:from>
    <xdr:to>
      <xdr:col>33</xdr:col>
      <xdr:colOff>166624</xdr:colOff>
      <xdr:row>742</xdr:row>
      <xdr:rowOff>224397</xdr:rowOff>
    </xdr:to>
    <xdr:sp macro="" textlink="">
      <xdr:nvSpPr>
        <xdr:cNvPr id="3" name="正方形/長方形 2"/>
        <xdr:cNvSpPr/>
      </xdr:nvSpPr>
      <xdr:spPr>
        <a:xfrm>
          <a:off x="4584700" y="51384200"/>
          <a:ext cx="2287524" cy="54189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１３７．５百万円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12700</xdr:colOff>
      <xdr:row>742</xdr:row>
      <xdr:rowOff>215900</xdr:rowOff>
    </xdr:from>
    <xdr:to>
      <xdr:col>27</xdr:col>
      <xdr:colOff>76200</xdr:colOff>
      <xdr:row>767</xdr:row>
      <xdr:rowOff>215900</xdr:rowOff>
    </xdr:to>
    <xdr:cxnSp macro="">
      <xdr:nvCxnSpPr>
        <xdr:cNvPr id="4" name="直線コネクタ 3"/>
        <xdr:cNvCxnSpPr/>
      </xdr:nvCxnSpPr>
      <xdr:spPr>
        <a:xfrm flipH="1">
          <a:off x="5499100" y="53594000"/>
          <a:ext cx="63500" cy="969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142876</xdr:colOff>
      <xdr:row>743</xdr:row>
      <xdr:rowOff>190501</xdr:rowOff>
    </xdr:from>
    <xdr:to>
      <xdr:col>35</xdr:col>
      <xdr:colOff>19548</xdr:colOff>
      <xdr:row>743</xdr:row>
      <xdr:rowOff>212143</xdr:rowOff>
    </xdr:to>
    <xdr:cxnSp macro="">
      <xdr:nvCxnSpPr>
        <xdr:cNvPr id="5" name="直線コネクタ 4"/>
        <xdr:cNvCxnSpPr/>
      </xdr:nvCxnSpPr>
      <xdr:spPr>
        <a:xfrm flipH="1" flipV="1">
          <a:off x="4206876" y="52247801"/>
          <a:ext cx="2924672" cy="216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118296</xdr:colOff>
      <xdr:row>756</xdr:row>
      <xdr:rowOff>7487</xdr:rowOff>
    </xdr:from>
    <xdr:to>
      <xdr:col>22</xdr:col>
      <xdr:colOff>104753</xdr:colOff>
      <xdr:row>756</xdr:row>
      <xdr:rowOff>615776</xdr:rowOff>
    </xdr:to>
    <xdr:sp macro="" textlink="">
      <xdr:nvSpPr>
        <xdr:cNvPr id="6" name="正方形/長方形 5"/>
        <xdr:cNvSpPr/>
      </xdr:nvSpPr>
      <xdr:spPr>
        <a:xfrm>
          <a:off x="1507359" y="58238971"/>
          <a:ext cx="2963019" cy="60828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G.</a:t>
          </a:r>
          <a:r>
            <a:rPr kumimoji="1" lang="ja-JP" altLang="en-US" sz="1000"/>
            <a:t>三菱ＵＦＪリサーチ＆コンサルティング（株）</a:t>
          </a:r>
          <a:endParaRPr kumimoji="1" lang="en-US" altLang="ja-JP" sz="1000"/>
        </a:p>
        <a:p>
          <a:pPr algn="ctr">
            <a:lnSpc>
              <a:spcPts val="1200"/>
            </a:lnSpc>
          </a:pPr>
          <a:r>
            <a:rPr kumimoji="1" lang="ja-JP" altLang="en-US" sz="1000"/>
            <a:t>９．７百万円</a:t>
          </a:r>
          <a:endParaRPr kumimoji="1" lang="en-US" altLang="ja-JP" sz="1000"/>
        </a:p>
      </xdr:txBody>
    </xdr:sp>
    <xdr:clientData/>
  </xdr:twoCellAnchor>
  <xdr:twoCellAnchor>
    <xdr:from>
      <xdr:col>6</xdr:col>
      <xdr:colOff>116297</xdr:colOff>
      <xdr:row>757</xdr:row>
      <xdr:rowOff>38487</xdr:rowOff>
    </xdr:from>
    <xdr:to>
      <xdr:col>24</xdr:col>
      <xdr:colOff>181471</xdr:colOff>
      <xdr:row>757</xdr:row>
      <xdr:rowOff>347608</xdr:rowOff>
    </xdr:to>
    <xdr:sp macro="" textlink="">
      <xdr:nvSpPr>
        <xdr:cNvPr id="8" name="大かっこ 7"/>
        <xdr:cNvSpPr/>
      </xdr:nvSpPr>
      <xdr:spPr>
        <a:xfrm>
          <a:off x="1336353" y="57145678"/>
          <a:ext cx="3725343" cy="3091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solidFill>
                <a:schemeClr val="tx1"/>
              </a:solidFill>
              <a:effectLst/>
              <a:latin typeface="+mn-lt"/>
              <a:ea typeface="+mn-ea"/>
              <a:cs typeface="+mn-cs"/>
            </a:rPr>
            <a:t>医療用医薬品の広告監視モニター事業</a:t>
          </a:r>
          <a:endParaRPr kumimoji="1" lang="en-US" altLang="ja-JP" sz="1000">
            <a:solidFill>
              <a:schemeClr val="tx1"/>
            </a:solidFill>
            <a:effectLst/>
            <a:latin typeface="+mn-lt"/>
            <a:ea typeface="+mn-ea"/>
            <a:cs typeface="+mn-cs"/>
          </a:endParaRPr>
        </a:p>
      </xdr:txBody>
    </xdr:sp>
    <xdr:clientData/>
  </xdr:twoCellAnchor>
  <xdr:twoCellAnchor>
    <xdr:from>
      <xdr:col>6</xdr:col>
      <xdr:colOff>123718</xdr:colOff>
      <xdr:row>754</xdr:row>
      <xdr:rowOff>271410</xdr:rowOff>
    </xdr:from>
    <xdr:to>
      <xdr:col>19</xdr:col>
      <xdr:colOff>7752</xdr:colOff>
      <xdr:row>755</xdr:row>
      <xdr:rowOff>209776</xdr:rowOff>
    </xdr:to>
    <xdr:sp macro="" textlink="">
      <xdr:nvSpPr>
        <xdr:cNvPr id="9" name="正方形/長方形 8"/>
        <xdr:cNvSpPr/>
      </xdr:nvSpPr>
      <xdr:spPr>
        <a:xfrm>
          <a:off x="1343774" y="56008713"/>
          <a:ext cx="2527489" cy="29154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201202</xdr:colOff>
      <xdr:row>742</xdr:row>
      <xdr:rowOff>305514</xdr:rowOff>
    </xdr:from>
    <xdr:to>
      <xdr:col>20</xdr:col>
      <xdr:colOff>140822</xdr:colOff>
      <xdr:row>744</xdr:row>
      <xdr:rowOff>107023</xdr:rowOff>
    </xdr:to>
    <xdr:sp macro="" textlink="">
      <xdr:nvSpPr>
        <xdr:cNvPr id="10" name="正方形/長方形 9"/>
        <xdr:cNvSpPr/>
      </xdr:nvSpPr>
      <xdr:spPr>
        <a:xfrm>
          <a:off x="2234629" y="51804727"/>
          <a:ext cx="1973047" cy="5078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a:t>
          </a:r>
          <a:r>
            <a:rPr kumimoji="1" lang="ja-JP" altLang="en-US" sz="1000"/>
            <a:t>非常勤職員</a:t>
          </a:r>
          <a:r>
            <a:rPr kumimoji="1" lang="en-US" altLang="ja-JP" sz="1000"/>
            <a:t>A</a:t>
          </a:r>
          <a:r>
            <a:rPr kumimoji="1" lang="ja-JP" altLang="en-US" sz="1000"/>
            <a:t>　他３７者</a:t>
          </a:r>
          <a:endParaRPr kumimoji="1" lang="en-US" altLang="ja-JP" sz="1000"/>
        </a:p>
        <a:p>
          <a:pPr algn="ctr"/>
          <a:r>
            <a:rPr kumimoji="1" lang="ja-JP" altLang="en-US" sz="900"/>
            <a:t>８．５百万円</a:t>
          </a:r>
          <a:endParaRPr kumimoji="1" lang="en-US" altLang="ja-JP" sz="900"/>
        </a:p>
      </xdr:txBody>
    </xdr:sp>
    <xdr:clientData/>
  </xdr:twoCellAnchor>
  <xdr:twoCellAnchor>
    <xdr:from>
      <xdr:col>10</xdr:col>
      <xdr:colOff>155111</xdr:colOff>
      <xdr:row>744</xdr:row>
      <xdr:rowOff>214044</xdr:rowOff>
    </xdr:from>
    <xdr:to>
      <xdr:col>23</xdr:col>
      <xdr:colOff>63500</xdr:colOff>
      <xdr:row>745</xdr:row>
      <xdr:rowOff>203343</xdr:rowOff>
    </xdr:to>
    <xdr:sp macro="" textlink="">
      <xdr:nvSpPr>
        <xdr:cNvPr id="11" name="大かっこ 10"/>
        <xdr:cNvSpPr/>
      </xdr:nvSpPr>
      <xdr:spPr>
        <a:xfrm>
          <a:off x="2187111" y="54303344"/>
          <a:ext cx="2549989" cy="344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印刷製本</a:t>
          </a:r>
          <a:r>
            <a:rPr kumimoji="1" lang="ja-JP" altLang="ja-JP" sz="900">
              <a:solidFill>
                <a:schemeClr val="tx1"/>
              </a:solidFill>
              <a:effectLst/>
              <a:latin typeface="+mn-lt"/>
              <a:ea typeface="+mn-ea"/>
              <a:cs typeface="+mn-cs"/>
            </a:rPr>
            <a:t>費</a:t>
          </a:r>
          <a:r>
            <a:rPr kumimoji="1" lang="ja-JP" altLang="en-US" sz="900">
              <a:solidFill>
                <a:schemeClr val="tx1"/>
              </a:solidFill>
              <a:effectLst/>
              <a:latin typeface="+mn-lt"/>
              <a:ea typeface="+mn-ea"/>
              <a:cs typeface="+mn-cs"/>
            </a:rPr>
            <a:t>等</a:t>
          </a:r>
          <a:endParaRPr kumimoji="1" lang="ja-JP" altLang="en-US" sz="900"/>
        </a:p>
      </xdr:txBody>
    </xdr:sp>
    <xdr:clientData/>
  </xdr:twoCellAnchor>
  <xdr:twoCellAnchor>
    <xdr:from>
      <xdr:col>22</xdr:col>
      <xdr:colOff>134446</xdr:colOff>
      <xdr:row>748</xdr:row>
      <xdr:rowOff>41583</xdr:rowOff>
    </xdr:from>
    <xdr:to>
      <xdr:col>32</xdr:col>
      <xdr:colOff>154622</xdr:colOff>
      <xdr:row>748</xdr:row>
      <xdr:rowOff>46351</xdr:rowOff>
    </xdr:to>
    <xdr:cxnSp macro="">
      <xdr:nvCxnSpPr>
        <xdr:cNvPr id="12" name="直線コネクタ 11"/>
        <xdr:cNvCxnSpPr/>
      </xdr:nvCxnSpPr>
      <xdr:spPr>
        <a:xfrm flipV="1">
          <a:off x="4607985" y="53659841"/>
          <a:ext cx="2053603" cy="47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203341</xdr:colOff>
      <xdr:row>742</xdr:row>
      <xdr:rowOff>342471</xdr:rowOff>
    </xdr:from>
    <xdr:to>
      <xdr:col>47</xdr:col>
      <xdr:colOff>134536</xdr:colOff>
      <xdr:row>744</xdr:row>
      <xdr:rowOff>171235</xdr:rowOff>
    </xdr:to>
    <xdr:sp macro="" textlink="">
      <xdr:nvSpPr>
        <xdr:cNvPr id="13" name="正方形/長方形 12"/>
        <xdr:cNvSpPr/>
      </xdr:nvSpPr>
      <xdr:spPr>
        <a:xfrm>
          <a:off x="7116993" y="51841684"/>
          <a:ext cx="2574650" cy="5351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000"/>
            <a:t>B.(</a:t>
          </a:r>
          <a:r>
            <a:rPr kumimoji="1" lang="ja-JP" altLang="en-US" sz="1000"/>
            <a:t>株</a:t>
          </a:r>
          <a:r>
            <a:rPr kumimoji="1" lang="en-US" altLang="ja-JP" sz="1000"/>
            <a:t>)</a:t>
          </a:r>
          <a:r>
            <a:rPr kumimoji="1" lang="ja-JP" altLang="en-US" sz="1000"/>
            <a:t>ケー・デー・シー</a:t>
          </a:r>
          <a:endParaRPr kumimoji="1" lang="en-US" altLang="ja-JP" sz="1000"/>
        </a:p>
        <a:p>
          <a:pPr algn="ctr">
            <a:lnSpc>
              <a:spcPts val="1000"/>
            </a:lnSpc>
          </a:pPr>
          <a:r>
            <a:rPr kumimoji="1" lang="ja-JP" altLang="en-US" sz="1000"/>
            <a:t>　　　８．１百万円</a:t>
          </a:r>
          <a:endParaRPr kumimoji="1" lang="en-US" altLang="ja-JP" sz="1000"/>
        </a:p>
      </xdr:txBody>
    </xdr:sp>
    <xdr:clientData/>
  </xdr:twoCellAnchor>
  <xdr:twoCellAnchor>
    <xdr:from>
      <xdr:col>34</xdr:col>
      <xdr:colOff>160534</xdr:colOff>
      <xdr:row>741</xdr:row>
      <xdr:rowOff>310365</xdr:rowOff>
    </xdr:from>
    <xdr:to>
      <xdr:col>45</xdr:col>
      <xdr:colOff>0</xdr:colOff>
      <xdr:row>742</xdr:row>
      <xdr:rowOff>237952</xdr:rowOff>
    </xdr:to>
    <xdr:sp macro="" textlink="">
      <xdr:nvSpPr>
        <xdr:cNvPr id="14" name="正方形/長方形 13"/>
        <xdr:cNvSpPr/>
      </xdr:nvSpPr>
      <xdr:spPr>
        <a:xfrm>
          <a:off x="7074186" y="51766769"/>
          <a:ext cx="2076235" cy="28076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33</xdr:col>
      <xdr:colOff>165100</xdr:colOff>
      <xdr:row>744</xdr:row>
      <xdr:rowOff>253287</xdr:rowOff>
    </xdr:from>
    <xdr:to>
      <xdr:col>49</xdr:col>
      <xdr:colOff>431800</xdr:colOff>
      <xdr:row>745</xdr:row>
      <xdr:rowOff>334253</xdr:rowOff>
    </xdr:to>
    <xdr:sp macro="" textlink="">
      <xdr:nvSpPr>
        <xdr:cNvPr id="15" name="大かっこ 14"/>
        <xdr:cNvSpPr/>
      </xdr:nvSpPr>
      <xdr:spPr>
        <a:xfrm>
          <a:off x="6870700" y="54342587"/>
          <a:ext cx="3517900" cy="4365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薬監証明データベース作成業務及び集計、詳細分析業務</a:t>
          </a:r>
          <a:endParaRPr kumimoji="1" lang="ja-JP" altLang="en-US" sz="900"/>
        </a:p>
      </xdr:txBody>
    </xdr:sp>
    <xdr:clientData/>
  </xdr:twoCellAnchor>
  <xdr:twoCellAnchor>
    <xdr:from>
      <xdr:col>28</xdr:col>
      <xdr:colOff>10702</xdr:colOff>
      <xdr:row>754</xdr:row>
      <xdr:rowOff>280827</xdr:rowOff>
    </xdr:from>
    <xdr:to>
      <xdr:col>36</xdr:col>
      <xdr:colOff>155411</xdr:colOff>
      <xdr:row>755</xdr:row>
      <xdr:rowOff>237513</xdr:rowOff>
    </xdr:to>
    <xdr:sp macro="" textlink="">
      <xdr:nvSpPr>
        <xdr:cNvPr id="16" name="正方形/長方形 15"/>
        <xdr:cNvSpPr/>
      </xdr:nvSpPr>
      <xdr:spPr>
        <a:xfrm>
          <a:off x="5704298" y="5601813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52798</xdr:colOff>
      <xdr:row>755</xdr:row>
      <xdr:rowOff>255426</xdr:rowOff>
    </xdr:from>
    <xdr:to>
      <xdr:col>47</xdr:col>
      <xdr:colOff>151134</xdr:colOff>
      <xdr:row>756</xdr:row>
      <xdr:rowOff>620730</xdr:rowOff>
    </xdr:to>
    <xdr:sp macro="" textlink="">
      <xdr:nvSpPr>
        <xdr:cNvPr id="17" name="正方形/長方形 16"/>
        <xdr:cNvSpPr/>
      </xdr:nvSpPr>
      <xdr:spPr>
        <a:xfrm>
          <a:off x="6356422" y="56345904"/>
          <a:ext cx="3351819" cy="7184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H.</a:t>
          </a:r>
          <a:r>
            <a:rPr kumimoji="1" lang="ja-JP" altLang="en-US" sz="1000"/>
            <a:t>輸出入・港湾関連情報処理センター㈱</a:t>
          </a:r>
          <a:endParaRPr kumimoji="1" lang="en-US" altLang="ja-JP" sz="1000"/>
        </a:p>
        <a:p>
          <a:pPr algn="ctr">
            <a:lnSpc>
              <a:spcPts val="1200"/>
            </a:lnSpc>
          </a:pPr>
          <a:r>
            <a:rPr kumimoji="1" lang="ja-JP" altLang="en-US" sz="1000"/>
            <a:t>　　　１９．１百万円</a:t>
          </a:r>
          <a:endParaRPr kumimoji="1" lang="en-US" altLang="ja-JP" sz="1000"/>
        </a:p>
      </xdr:txBody>
    </xdr:sp>
    <xdr:clientData/>
  </xdr:twoCellAnchor>
  <xdr:twoCellAnchor>
    <xdr:from>
      <xdr:col>30</xdr:col>
      <xdr:colOff>173804</xdr:colOff>
      <xdr:row>757</xdr:row>
      <xdr:rowOff>51942</xdr:rowOff>
    </xdr:from>
    <xdr:to>
      <xdr:col>48</xdr:col>
      <xdr:colOff>113512</xdr:colOff>
      <xdr:row>757</xdr:row>
      <xdr:rowOff>331770</xdr:rowOff>
    </xdr:to>
    <xdr:sp macro="" textlink="">
      <xdr:nvSpPr>
        <xdr:cNvPr id="18" name="大かっこ 17"/>
        <xdr:cNvSpPr/>
      </xdr:nvSpPr>
      <xdr:spPr>
        <a:xfrm>
          <a:off x="6274085" y="57159133"/>
          <a:ext cx="3599876" cy="2798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医薬品等輸出入手続オンラインシステム整備事業</a:t>
          </a:r>
          <a:endParaRPr kumimoji="1" lang="ja-JP" altLang="en-US" sz="900"/>
        </a:p>
      </xdr:txBody>
    </xdr:sp>
    <xdr:clientData/>
  </xdr:twoCellAnchor>
  <xdr:twoCellAnchor>
    <xdr:from>
      <xdr:col>9</xdr:col>
      <xdr:colOff>102342</xdr:colOff>
      <xdr:row>747</xdr:row>
      <xdr:rowOff>89074</xdr:rowOff>
    </xdr:from>
    <xdr:to>
      <xdr:col>22</xdr:col>
      <xdr:colOff>129925</xdr:colOff>
      <xdr:row>749</xdr:row>
      <xdr:rowOff>0</xdr:rowOff>
    </xdr:to>
    <xdr:sp macro="" textlink="">
      <xdr:nvSpPr>
        <xdr:cNvPr id="19" name="正方形/長方形 18"/>
        <xdr:cNvSpPr/>
      </xdr:nvSpPr>
      <xdr:spPr>
        <a:xfrm>
          <a:off x="1932426" y="53354158"/>
          <a:ext cx="2671038" cy="6172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C.</a:t>
          </a:r>
          <a:r>
            <a:rPr kumimoji="1" lang="ja-JP" altLang="en-US" sz="900"/>
            <a:t>（一社）偽造医薬品等情報センター　</a:t>
          </a:r>
          <a:endParaRPr kumimoji="1" lang="en-US" altLang="ja-JP" sz="900"/>
        </a:p>
        <a:p>
          <a:pPr algn="ctr">
            <a:lnSpc>
              <a:spcPts val="1100"/>
            </a:lnSpc>
          </a:pPr>
          <a:r>
            <a:rPr kumimoji="1" lang="ja-JP" altLang="en-US" sz="900"/>
            <a:t>　８．０百万円</a:t>
          </a:r>
          <a:endParaRPr kumimoji="1" lang="en-US" altLang="ja-JP" sz="900"/>
        </a:p>
      </xdr:txBody>
    </xdr:sp>
    <xdr:clientData/>
  </xdr:twoCellAnchor>
  <xdr:twoCellAnchor>
    <xdr:from>
      <xdr:col>21</xdr:col>
      <xdr:colOff>110304</xdr:colOff>
      <xdr:row>752</xdr:row>
      <xdr:rowOff>21405</xdr:rowOff>
    </xdr:from>
    <xdr:to>
      <xdr:col>32</xdr:col>
      <xdr:colOff>64214</xdr:colOff>
      <xdr:row>752</xdr:row>
      <xdr:rowOff>26541</xdr:rowOff>
    </xdr:to>
    <xdr:cxnSp macro="">
      <xdr:nvCxnSpPr>
        <xdr:cNvPr id="20" name="直線コネクタ 19"/>
        <xdr:cNvCxnSpPr/>
      </xdr:nvCxnSpPr>
      <xdr:spPr>
        <a:xfrm flipV="1">
          <a:off x="4380501" y="55052360"/>
          <a:ext cx="2190679" cy="51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8561</xdr:colOff>
      <xdr:row>746</xdr:row>
      <xdr:rowOff>112873</xdr:rowOff>
    </xdr:from>
    <xdr:to>
      <xdr:col>17</xdr:col>
      <xdr:colOff>137661</xdr:colOff>
      <xdr:row>747</xdr:row>
      <xdr:rowOff>21680</xdr:rowOff>
    </xdr:to>
    <xdr:sp macro="" textlink="">
      <xdr:nvSpPr>
        <xdr:cNvPr id="21" name="正方形/長方形 20"/>
        <xdr:cNvSpPr/>
      </xdr:nvSpPr>
      <xdr:spPr>
        <a:xfrm>
          <a:off x="1431960" y="53024783"/>
          <a:ext cx="2162527" cy="2619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159396</xdr:colOff>
      <xdr:row>758</xdr:row>
      <xdr:rowOff>260365</xdr:rowOff>
    </xdr:from>
    <xdr:to>
      <xdr:col>23</xdr:col>
      <xdr:colOff>172876</xdr:colOff>
      <xdr:row>759</xdr:row>
      <xdr:rowOff>181939</xdr:rowOff>
    </xdr:to>
    <xdr:sp macro="" textlink="">
      <xdr:nvSpPr>
        <xdr:cNvPr id="22" name="正方形/長方形 21"/>
        <xdr:cNvSpPr/>
      </xdr:nvSpPr>
      <xdr:spPr>
        <a:xfrm>
          <a:off x="1786138" y="58031095"/>
          <a:ext cx="3063620" cy="5851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solidFill>
                <a:schemeClr val="dk1"/>
              </a:solidFill>
              <a:effectLst/>
              <a:latin typeface="+mn-lt"/>
              <a:ea typeface="+mn-ea"/>
              <a:cs typeface="+mn-cs"/>
            </a:rPr>
            <a:t>I.</a:t>
          </a:r>
          <a:r>
            <a:rPr kumimoji="1" lang="ja-JP" altLang="en-US" sz="1000"/>
            <a:t>レジットスクリプト（有）</a:t>
          </a:r>
          <a:endParaRPr kumimoji="1" lang="en-US" altLang="ja-JP" sz="1000"/>
        </a:p>
        <a:p>
          <a:pPr algn="ctr">
            <a:lnSpc>
              <a:spcPts val="1000"/>
            </a:lnSpc>
          </a:pPr>
          <a:r>
            <a:rPr kumimoji="1" lang="ja-JP" altLang="en-US" sz="1000"/>
            <a:t>４５．４百万円</a:t>
          </a:r>
          <a:endParaRPr kumimoji="1" lang="en-US" altLang="ja-JP" sz="1000"/>
        </a:p>
      </xdr:txBody>
    </xdr:sp>
    <xdr:clientData/>
  </xdr:twoCellAnchor>
  <xdr:twoCellAnchor>
    <xdr:from>
      <xdr:col>7</xdr:col>
      <xdr:colOff>21405</xdr:colOff>
      <xdr:row>757</xdr:row>
      <xdr:rowOff>620730</xdr:rowOff>
    </xdr:from>
    <xdr:to>
      <xdr:col>20</xdr:col>
      <xdr:colOff>53526</xdr:colOff>
      <xdr:row>758</xdr:row>
      <xdr:rowOff>193962</xdr:rowOff>
    </xdr:to>
    <xdr:sp macro="" textlink="">
      <xdr:nvSpPr>
        <xdr:cNvPr id="23" name="正方形/長方形 22"/>
        <xdr:cNvSpPr/>
      </xdr:nvSpPr>
      <xdr:spPr>
        <a:xfrm>
          <a:off x="1444804" y="57727921"/>
          <a:ext cx="2675576" cy="236771"/>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6</xdr:col>
      <xdr:colOff>102885</xdr:colOff>
      <xdr:row>759</xdr:row>
      <xdr:rowOff>253430</xdr:rowOff>
    </xdr:from>
    <xdr:to>
      <xdr:col>25</xdr:col>
      <xdr:colOff>32371</xdr:colOff>
      <xdr:row>760</xdr:row>
      <xdr:rowOff>201757</xdr:rowOff>
    </xdr:to>
    <xdr:sp macro="" textlink="">
      <xdr:nvSpPr>
        <xdr:cNvPr id="24" name="大かっこ 23"/>
        <xdr:cNvSpPr/>
      </xdr:nvSpPr>
      <xdr:spPr>
        <a:xfrm>
          <a:off x="1322941" y="58687700"/>
          <a:ext cx="3792997" cy="32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医薬品等インターネット販売監視体制整備事業</a:t>
          </a:r>
        </a:p>
      </xdr:txBody>
    </xdr:sp>
    <xdr:clientData/>
  </xdr:twoCellAnchor>
  <xdr:twoCellAnchor>
    <xdr:from>
      <xdr:col>7</xdr:col>
      <xdr:colOff>85618</xdr:colOff>
      <xdr:row>749</xdr:row>
      <xdr:rowOff>30377</xdr:rowOff>
    </xdr:from>
    <xdr:to>
      <xdr:col>27</xdr:col>
      <xdr:colOff>38099</xdr:colOff>
      <xdr:row>750</xdr:row>
      <xdr:rowOff>21404</xdr:rowOff>
    </xdr:to>
    <xdr:sp macro="" textlink="">
      <xdr:nvSpPr>
        <xdr:cNvPr id="25" name="大かっこ 24"/>
        <xdr:cNvSpPr/>
      </xdr:nvSpPr>
      <xdr:spPr>
        <a:xfrm>
          <a:off x="1508018" y="55897677"/>
          <a:ext cx="4016481" cy="3466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個人輸入・指定薬物に係るホームページを活用した広報業務</a:t>
          </a:r>
          <a:endParaRPr kumimoji="1" lang="ja-JP" altLang="en-US" sz="1000"/>
        </a:p>
      </xdr:txBody>
    </xdr:sp>
    <xdr:clientData/>
  </xdr:twoCellAnchor>
  <xdr:twoCellAnchor>
    <xdr:from>
      <xdr:col>22</xdr:col>
      <xdr:colOff>104405</xdr:colOff>
      <xdr:row>756</xdr:row>
      <xdr:rowOff>207342</xdr:rowOff>
    </xdr:from>
    <xdr:to>
      <xdr:col>31</xdr:col>
      <xdr:colOff>56712</xdr:colOff>
      <xdr:row>756</xdr:row>
      <xdr:rowOff>217925</xdr:rowOff>
    </xdr:to>
    <xdr:cxnSp macro="">
      <xdr:nvCxnSpPr>
        <xdr:cNvPr id="26" name="直線コネクタ 25"/>
        <xdr:cNvCxnSpPr/>
      </xdr:nvCxnSpPr>
      <xdr:spPr>
        <a:xfrm>
          <a:off x="4577944" y="56650994"/>
          <a:ext cx="1782392"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184507</xdr:colOff>
      <xdr:row>747</xdr:row>
      <xdr:rowOff>52455</xdr:rowOff>
    </xdr:from>
    <xdr:to>
      <xdr:col>45</xdr:col>
      <xdr:colOff>119742</xdr:colOff>
      <xdr:row>748</xdr:row>
      <xdr:rowOff>288961</xdr:rowOff>
    </xdr:to>
    <xdr:sp macro="" textlink="">
      <xdr:nvSpPr>
        <xdr:cNvPr id="27" name="正方形/長方形 26"/>
        <xdr:cNvSpPr/>
      </xdr:nvSpPr>
      <xdr:spPr>
        <a:xfrm>
          <a:off x="6691473" y="53317539"/>
          <a:ext cx="2578690" cy="5896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900"/>
            <a:t>D.</a:t>
          </a:r>
          <a:r>
            <a:rPr kumimoji="1" lang="ja-JP" altLang="en-US" sz="900"/>
            <a:t>（一社）偽造医薬品等情報センター</a:t>
          </a:r>
          <a:endParaRPr kumimoji="1" lang="en-US" altLang="ja-JP" sz="900"/>
        </a:p>
        <a:p>
          <a:pPr algn="ctr">
            <a:lnSpc>
              <a:spcPts val="1000"/>
            </a:lnSpc>
          </a:pPr>
          <a:r>
            <a:rPr kumimoji="1" lang="ja-JP" altLang="en-US" sz="900"/>
            <a:t>　１６．１百万円</a:t>
          </a:r>
          <a:endParaRPr kumimoji="1" lang="en-US" altLang="ja-JP" sz="900"/>
        </a:p>
      </xdr:txBody>
    </xdr:sp>
    <xdr:clientData/>
  </xdr:twoCellAnchor>
  <xdr:twoCellAnchor>
    <xdr:from>
      <xdr:col>33</xdr:col>
      <xdr:colOff>15136</xdr:colOff>
      <xdr:row>746</xdr:row>
      <xdr:rowOff>127853</xdr:rowOff>
    </xdr:from>
    <xdr:to>
      <xdr:col>40</xdr:col>
      <xdr:colOff>7991</xdr:colOff>
      <xdr:row>746</xdr:row>
      <xdr:rowOff>350463</xdr:rowOff>
    </xdr:to>
    <xdr:sp macro="" textlink="">
      <xdr:nvSpPr>
        <xdr:cNvPr id="28" name="正方形/長方形 27"/>
        <xdr:cNvSpPr/>
      </xdr:nvSpPr>
      <xdr:spPr>
        <a:xfrm>
          <a:off x="6725445" y="53039763"/>
          <a:ext cx="1416254" cy="22261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en-US" altLang="ja-JP" sz="1100"/>
            <a:t>】</a:t>
          </a:r>
        </a:p>
      </xdr:txBody>
    </xdr:sp>
    <xdr:clientData/>
  </xdr:twoCellAnchor>
  <xdr:twoCellAnchor>
    <xdr:from>
      <xdr:col>33</xdr:col>
      <xdr:colOff>125714</xdr:colOff>
      <xdr:row>758</xdr:row>
      <xdr:rowOff>214047</xdr:rowOff>
    </xdr:from>
    <xdr:to>
      <xdr:col>42</xdr:col>
      <xdr:colOff>139128</xdr:colOff>
      <xdr:row>759</xdr:row>
      <xdr:rowOff>149831</xdr:rowOff>
    </xdr:to>
    <xdr:sp macro="" textlink="">
      <xdr:nvSpPr>
        <xdr:cNvPr id="29" name="正方形/長方形 28"/>
        <xdr:cNvSpPr/>
      </xdr:nvSpPr>
      <xdr:spPr>
        <a:xfrm>
          <a:off x="6836023" y="57984777"/>
          <a:ext cx="1843498" cy="5993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J.</a:t>
          </a:r>
          <a:r>
            <a:rPr kumimoji="1" lang="ja-JP" altLang="en-US" sz="1000"/>
            <a:t>徳島県</a:t>
          </a:r>
          <a:endParaRPr kumimoji="1" lang="en-US" altLang="ja-JP" sz="1000"/>
        </a:p>
        <a:p>
          <a:pPr algn="ctr"/>
          <a:r>
            <a:rPr kumimoji="1" lang="ja-JP" altLang="en-US" sz="1000"/>
            <a:t>　　計０．２百万円</a:t>
          </a:r>
          <a:endParaRPr kumimoji="1" lang="en-US" altLang="ja-JP" sz="1000"/>
        </a:p>
      </xdr:txBody>
    </xdr:sp>
    <xdr:clientData/>
  </xdr:twoCellAnchor>
  <xdr:twoCellAnchor>
    <xdr:from>
      <xdr:col>33</xdr:col>
      <xdr:colOff>42808</xdr:colOff>
      <xdr:row>759</xdr:row>
      <xdr:rowOff>275917</xdr:rowOff>
    </xdr:from>
    <xdr:to>
      <xdr:col>43</xdr:col>
      <xdr:colOff>117724</xdr:colOff>
      <xdr:row>761</xdr:row>
      <xdr:rowOff>15607</xdr:rowOff>
    </xdr:to>
    <xdr:sp macro="" textlink="">
      <xdr:nvSpPr>
        <xdr:cNvPr id="32" name="大かっこ 31"/>
        <xdr:cNvSpPr/>
      </xdr:nvSpPr>
      <xdr:spPr>
        <a:xfrm>
          <a:off x="6591246" y="60501698"/>
          <a:ext cx="2059291" cy="3350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輸液製剤対策費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30</xdr:col>
      <xdr:colOff>171235</xdr:colOff>
      <xdr:row>749</xdr:row>
      <xdr:rowOff>10703</xdr:rowOff>
    </xdr:from>
    <xdr:to>
      <xdr:col>49</xdr:col>
      <xdr:colOff>317500</xdr:colOff>
      <xdr:row>750</xdr:row>
      <xdr:rowOff>10703</xdr:rowOff>
    </xdr:to>
    <xdr:sp macro="" textlink="">
      <xdr:nvSpPr>
        <xdr:cNvPr id="33" name="大かっこ 32"/>
        <xdr:cNvSpPr/>
      </xdr:nvSpPr>
      <xdr:spPr>
        <a:xfrm>
          <a:off x="6267235" y="55878003"/>
          <a:ext cx="4007065" cy="355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未承認医薬品・偽造医薬品・指定薬物等に係る情報収集業務</a:t>
          </a:r>
          <a:endParaRPr kumimoji="1" lang="ja-JP" altLang="en-US" sz="900"/>
        </a:p>
      </xdr:txBody>
    </xdr:sp>
    <xdr:clientData/>
  </xdr:twoCellAnchor>
  <xdr:twoCellAnchor>
    <xdr:from>
      <xdr:col>23</xdr:col>
      <xdr:colOff>157403</xdr:colOff>
      <xdr:row>758</xdr:row>
      <xdr:rowOff>599326</xdr:rowOff>
    </xdr:from>
    <xdr:to>
      <xdr:col>33</xdr:col>
      <xdr:colOff>128427</xdr:colOff>
      <xdr:row>758</xdr:row>
      <xdr:rowOff>603236</xdr:rowOff>
    </xdr:to>
    <xdr:cxnSp macro="">
      <xdr:nvCxnSpPr>
        <xdr:cNvPr id="34" name="直線コネクタ 33"/>
        <xdr:cNvCxnSpPr/>
      </xdr:nvCxnSpPr>
      <xdr:spPr>
        <a:xfrm flipV="1">
          <a:off x="4834285" y="58370056"/>
          <a:ext cx="2004451" cy="3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39688</xdr:colOff>
      <xdr:row>751</xdr:row>
      <xdr:rowOff>145147</xdr:rowOff>
    </xdr:from>
    <xdr:to>
      <xdr:col>21</xdr:col>
      <xdr:colOff>82487</xdr:colOff>
      <xdr:row>753</xdr:row>
      <xdr:rowOff>33909</xdr:rowOff>
    </xdr:to>
    <xdr:sp macro="" textlink="">
      <xdr:nvSpPr>
        <xdr:cNvPr id="35" name="正方形/長方形 34"/>
        <xdr:cNvSpPr/>
      </xdr:nvSpPr>
      <xdr:spPr>
        <a:xfrm>
          <a:off x="2073115" y="54822928"/>
          <a:ext cx="2279569" cy="5951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E.</a:t>
          </a:r>
          <a:r>
            <a:rPr kumimoji="1" lang="ja-JP" altLang="en-US" sz="1000"/>
            <a:t>中谷商工（株）</a:t>
          </a:r>
          <a:endParaRPr kumimoji="1" lang="en-US" altLang="ja-JP" sz="1000"/>
        </a:p>
        <a:p>
          <a:pPr algn="ctr">
            <a:lnSpc>
              <a:spcPts val="1200"/>
            </a:lnSpc>
          </a:pPr>
          <a:r>
            <a:rPr kumimoji="1" lang="ja-JP" altLang="en-US" sz="1000"/>
            <a:t>１．４百万円</a:t>
          </a:r>
          <a:endParaRPr kumimoji="1" lang="en-US" altLang="ja-JP" sz="1000"/>
        </a:p>
      </xdr:txBody>
    </xdr:sp>
    <xdr:clientData/>
  </xdr:twoCellAnchor>
  <xdr:twoCellAnchor>
    <xdr:from>
      <xdr:col>7</xdr:col>
      <xdr:colOff>139129</xdr:colOff>
      <xdr:row>750</xdr:row>
      <xdr:rowOff>128427</xdr:rowOff>
    </xdr:from>
    <xdr:to>
      <xdr:col>16</xdr:col>
      <xdr:colOff>342</xdr:colOff>
      <xdr:row>751</xdr:row>
      <xdr:rowOff>37726</xdr:rowOff>
    </xdr:to>
    <xdr:sp macro="" textlink="">
      <xdr:nvSpPr>
        <xdr:cNvPr id="37" name="正方形/長方形 36"/>
        <xdr:cNvSpPr/>
      </xdr:nvSpPr>
      <xdr:spPr>
        <a:xfrm>
          <a:off x="1562528" y="54453034"/>
          <a:ext cx="1691297" cy="26247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7</xdr:col>
      <xdr:colOff>171235</xdr:colOff>
      <xdr:row>753</xdr:row>
      <xdr:rowOff>107021</xdr:rowOff>
    </xdr:from>
    <xdr:to>
      <xdr:col>25</xdr:col>
      <xdr:colOff>55205</xdr:colOff>
      <xdr:row>754</xdr:row>
      <xdr:rowOff>58273</xdr:rowOff>
    </xdr:to>
    <xdr:sp macro="" textlink="">
      <xdr:nvSpPr>
        <xdr:cNvPr id="38" name="大かっこ 37"/>
        <xdr:cNvSpPr/>
      </xdr:nvSpPr>
      <xdr:spPr>
        <a:xfrm>
          <a:off x="1594634" y="55491150"/>
          <a:ext cx="3544138" cy="3044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無承認無許可医薬品等の流通実態調査及び買上業務</a:t>
          </a:r>
          <a:endParaRPr kumimoji="1" lang="en-US" altLang="ja-JP" sz="900">
            <a:solidFill>
              <a:schemeClr val="tx1"/>
            </a:solidFill>
            <a:effectLst/>
            <a:latin typeface="+mn-lt"/>
            <a:ea typeface="+mn-ea"/>
            <a:cs typeface="+mn-cs"/>
          </a:endParaRPr>
        </a:p>
      </xdr:txBody>
    </xdr:sp>
    <xdr:clientData/>
  </xdr:twoCellAnchor>
  <xdr:twoCellAnchor>
    <xdr:from>
      <xdr:col>32</xdr:col>
      <xdr:colOff>65498</xdr:colOff>
      <xdr:row>751</xdr:row>
      <xdr:rowOff>117012</xdr:rowOff>
    </xdr:from>
    <xdr:to>
      <xdr:col>46</xdr:col>
      <xdr:colOff>3311</xdr:colOff>
      <xdr:row>752</xdr:row>
      <xdr:rowOff>345342</xdr:rowOff>
    </xdr:to>
    <xdr:sp macro="" textlink="">
      <xdr:nvSpPr>
        <xdr:cNvPr id="39" name="正方形/長方形 38"/>
        <xdr:cNvSpPr/>
      </xdr:nvSpPr>
      <xdr:spPr>
        <a:xfrm>
          <a:off x="6572464" y="54794793"/>
          <a:ext cx="2784611" cy="581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t>F.</a:t>
          </a:r>
          <a:r>
            <a:rPr kumimoji="1" lang="ja-JP" altLang="en-US" sz="1000"/>
            <a:t>エヌ・ティ・ティ・コミュニケーションズ</a:t>
          </a:r>
          <a:r>
            <a:rPr kumimoji="1" lang="ja-JP" altLang="ja-JP" sz="1100">
              <a:solidFill>
                <a:schemeClr val="dk1"/>
              </a:solidFill>
              <a:effectLst/>
              <a:latin typeface="+mn-lt"/>
              <a:ea typeface="+mn-ea"/>
              <a:cs typeface="+mn-cs"/>
            </a:rPr>
            <a:t>（株）</a:t>
          </a:r>
          <a:endParaRPr kumimoji="1" lang="en-US" altLang="ja-JP" sz="1000"/>
        </a:p>
        <a:p>
          <a:pPr algn="ctr">
            <a:lnSpc>
              <a:spcPts val="1200"/>
            </a:lnSpc>
          </a:pPr>
          <a:r>
            <a:rPr kumimoji="1" lang="ja-JP" altLang="en-US" sz="1000"/>
            <a:t>２．３百万円</a:t>
          </a:r>
          <a:endParaRPr kumimoji="1" lang="en-US" altLang="ja-JP" sz="1000"/>
        </a:p>
      </xdr:txBody>
    </xdr:sp>
    <xdr:clientData/>
  </xdr:twoCellAnchor>
  <xdr:twoCellAnchor>
    <xdr:from>
      <xdr:col>28</xdr:col>
      <xdr:colOff>133706</xdr:colOff>
      <xdr:row>750</xdr:row>
      <xdr:rowOff>115014</xdr:rowOff>
    </xdr:from>
    <xdr:to>
      <xdr:col>37</xdr:col>
      <xdr:colOff>173111</xdr:colOff>
      <xdr:row>751</xdr:row>
      <xdr:rowOff>40399</xdr:rowOff>
    </xdr:to>
    <xdr:sp macro="" textlink="">
      <xdr:nvSpPr>
        <xdr:cNvPr id="40" name="正方形/長方形 39"/>
        <xdr:cNvSpPr/>
      </xdr:nvSpPr>
      <xdr:spPr>
        <a:xfrm>
          <a:off x="5827302" y="54439621"/>
          <a:ext cx="1869489" cy="27855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29</xdr:col>
      <xdr:colOff>90185</xdr:colOff>
      <xdr:row>753</xdr:row>
      <xdr:rowOff>51371</xdr:rowOff>
    </xdr:from>
    <xdr:to>
      <xdr:col>49</xdr:col>
      <xdr:colOff>84867</xdr:colOff>
      <xdr:row>754</xdr:row>
      <xdr:rowOff>199460</xdr:rowOff>
    </xdr:to>
    <xdr:sp macro="" textlink="">
      <xdr:nvSpPr>
        <xdr:cNvPr id="41" name="大かっこ 40"/>
        <xdr:cNvSpPr/>
      </xdr:nvSpPr>
      <xdr:spPr>
        <a:xfrm>
          <a:off x="5987123" y="55435500"/>
          <a:ext cx="4061536" cy="501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solidFill>
                <a:schemeClr val="tx1"/>
              </a:solidFill>
              <a:effectLst/>
              <a:latin typeface="+mn-lt"/>
              <a:ea typeface="+mn-ea"/>
              <a:cs typeface="+mn-cs"/>
            </a:rPr>
            <a:t>平成２８年度以降に拡張する厚生労働省統合ネットワーク回線・機器に係る供給業務（医薬品等輸出入手続システム編）</a:t>
          </a:r>
          <a:endParaRPr kumimoji="1" lang="en-US" altLang="ja-JP" sz="800">
            <a:solidFill>
              <a:schemeClr val="tx1"/>
            </a:solidFill>
            <a:effectLst/>
            <a:latin typeface="+mn-lt"/>
            <a:ea typeface="+mn-ea"/>
            <a:cs typeface="+mn-cs"/>
          </a:endParaRPr>
        </a:p>
      </xdr:txBody>
    </xdr:sp>
    <xdr:clientData/>
  </xdr:twoCellAnchor>
  <xdr:twoCellAnchor>
    <xdr:from>
      <xdr:col>22</xdr:col>
      <xdr:colOff>32105</xdr:colOff>
      <xdr:row>767</xdr:row>
      <xdr:rowOff>225322</xdr:rowOff>
    </xdr:from>
    <xdr:to>
      <xdr:col>29</xdr:col>
      <xdr:colOff>66212</xdr:colOff>
      <xdr:row>767</xdr:row>
      <xdr:rowOff>251503</xdr:rowOff>
    </xdr:to>
    <xdr:cxnSp macro="">
      <xdr:nvCxnSpPr>
        <xdr:cNvPr id="42" name="直線コネクタ 41"/>
        <xdr:cNvCxnSpPr>
          <a:stCxn id="59" idx="3"/>
          <a:endCxn id="43" idx="1"/>
        </xdr:cNvCxnSpPr>
      </xdr:nvCxnSpPr>
      <xdr:spPr>
        <a:xfrm flipV="1">
          <a:off x="4502505" y="63293522"/>
          <a:ext cx="1456507" cy="26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66212</xdr:colOff>
      <xdr:row>766</xdr:row>
      <xdr:rowOff>291529</xdr:rowOff>
    </xdr:from>
    <xdr:to>
      <xdr:col>43</xdr:col>
      <xdr:colOff>156803</xdr:colOff>
      <xdr:row>768</xdr:row>
      <xdr:rowOff>159115</xdr:rowOff>
    </xdr:to>
    <xdr:sp macro="" textlink="">
      <xdr:nvSpPr>
        <xdr:cNvPr id="43" name="正方形/長方形 42"/>
        <xdr:cNvSpPr/>
      </xdr:nvSpPr>
      <xdr:spPr>
        <a:xfrm>
          <a:off x="5959012" y="63042229"/>
          <a:ext cx="2935391" cy="50258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N.</a:t>
          </a:r>
          <a:r>
            <a:rPr kumimoji="1" lang="ja-JP" altLang="en-US" sz="1000">
              <a:solidFill>
                <a:schemeClr val="tx1"/>
              </a:solidFill>
            </a:rPr>
            <a:t>国立医薬品食品衛生研究所</a:t>
          </a:r>
          <a:endParaRPr kumimoji="1" lang="en-US" altLang="ja-JP" sz="1000">
            <a:solidFill>
              <a:schemeClr val="tx1"/>
            </a:solidFill>
          </a:endParaRPr>
        </a:p>
        <a:p>
          <a:pPr algn="ctr">
            <a:lnSpc>
              <a:spcPts val="1200"/>
            </a:lnSpc>
          </a:pPr>
          <a:r>
            <a:rPr kumimoji="1" lang="ja-JP" altLang="en-US" sz="1000">
              <a:solidFill>
                <a:schemeClr val="tx1"/>
              </a:solidFill>
            </a:rPr>
            <a:t>１０．４百万円</a:t>
          </a:r>
          <a:endParaRPr kumimoji="1" lang="ja-JP" altLang="en-US" sz="1100">
            <a:solidFill>
              <a:schemeClr val="tx1"/>
            </a:solidFill>
          </a:endParaRPr>
        </a:p>
      </xdr:txBody>
    </xdr:sp>
    <xdr:clientData/>
  </xdr:twoCellAnchor>
  <xdr:twoCellAnchor>
    <xdr:from>
      <xdr:col>32</xdr:col>
      <xdr:colOff>105596</xdr:colOff>
      <xdr:row>774</xdr:row>
      <xdr:rowOff>292953</xdr:rowOff>
    </xdr:from>
    <xdr:to>
      <xdr:col>49</xdr:col>
      <xdr:colOff>214616</xdr:colOff>
      <xdr:row>776</xdr:row>
      <xdr:rowOff>0</xdr:rowOff>
    </xdr:to>
    <xdr:sp macro="" textlink="">
      <xdr:nvSpPr>
        <xdr:cNvPr id="44" name="大かっこ 43"/>
        <xdr:cNvSpPr/>
      </xdr:nvSpPr>
      <xdr:spPr>
        <a:xfrm>
          <a:off x="6607996" y="65583653"/>
          <a:ext cx="3563420" cy="3420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solidFill>
                <a:schemeClr val="tx1"/>
              </a:solidFill>
              <a:effectLst/>
              <a:latin typeface="+mn-lt"/>
              <a:ea typeface="+mn-ea"/>
              <a:cs typeface="+mn-cs"/>
            </a:rPr>
            <a:t>・登録試験検査機関精度管理等適正化推進事業</a:t>
          </a:r>
          <a:endParaRPr kumimoji="1" lang="en-US" altLang="ja-JP" sz="1050">
            <a:solidFill>
              <a:schemeClr val="tx1"/>
            </a:solidFill>
            <a:effectLst/>
            <a:latin typeface="+mn-lt"/>
            <a:ea typeface="+mn-ea"/>
            <a:cs typeface="+mn-cs"/>
          </a:endParaRPr>
        </a:p>
      </xdr:txBody>
    </xdr:sp>
    <xdr:clientData/>
  </xdr:twoCellAnchor>
  <xdr:twoCellAnchor>
    <xdr:from>
      <xdr:col>12</xdr:col>
      <xdr:colOff>74915</xdr:colOff>
      <xdr:row>762</xdr:row>
      <xdr:rowOff>10703</xdr:rowOff>
    </xdr:from>
    <xdr:to>
      <xdr:col>21</xdr:col>
      <xdr:colOff>88328</xdr:colOff>
      <xdr:row>763</xdr:row>
      <xdr:rowOff>171236</xdr:rowOff>
    </xdr:to>
    <xdr:sp macro="" textlink="">
      <xdr:nvSpPr>
        <xdr:cNvPr id="48" name="正方形/長方形 47"/>
        <xdr:cNvSpPr/>
      </xdr:nvSpPr>
      <xdr:spPr>
        <a:xfrm>
          <a:off x="2515027" y="59493793"/>
          <a:ext cx="1843498" cy="5458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K.</a:t>
          </a:r>
          <a:r>
            <a:rPr kumimoji="1" lang="ja-JP" altLang="en-US" sz="1000"/>
            <a:t>長野県　他２５都道府県</a:t>
          </a:r>
          <a:endParaRPr kumimoji="1" lang="en-US" altLang="ja-JP" sz="1000"/>
        </a:p>
        <a:p>
          <a:pPr algn="ctr"/>
          <a:r>
            <a:rPr kumimoji="1" lang="ja-JP" altLang="en-US" sz="1000"/>
            <a:t>　　計３．０百万円</a:t>
          </a:r>
          <a:endParaRPr kumimoji="1" lang="en-US" altLang="ja-JP" sz="1000"/>
        </a:p>
      </xdr:txBody>
    </xdr:sp>
    <xdr:clientData/>
  </xdr:twoCellAnchor>
  <xdr:twoCellAnchor>
    <xdr:from>
      <xdr:col>32</xdr:col>
      <xdr:colOff>192641</xdr:colOff>
      <xdr:row>761</xdr:row>
      <xdr:rowOff>428091</xdr:rowOff>
    </xdr:from>
    <xdr:to>
      <xdr:col>43</xdr:col>
      <xdr:colOff>53510</xdr:colOff>
      <xdr:row>763</xdr:row>
      <xdr:rowOff>139130</xdr:rowOff>
    </xdr:to>
    <xdr:sp macro="" textlink="">
      <xdr:nvSpPr>
        <xdr:cNvPr id="50" name="正方形/長方形 49"/>
        <xdr:cNvSpPr/>
      </xdr:nvSpPr>
      <xdr:spPr>
        <a:xfrm>
          <a:off x="6699607" y="59772052"/>
          <a:ext cx="2097639" cy="5458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L.</a:t>
          </a:r>
          <a:r>
            <a:rPr kumimoji="1" lang="ja-JP" altLang="en-US" sz="1000"/>
            <a:t>長野県　他４０都道府県</a:t>
          </a:r>
          <a:endParaRPr kumimoji="1" lang="en-US" altLang="ja-JP" sz="1000"/>
        </a:p>
        <a:p>
          <a:pPr algn="ctr"/>
          <a:r>
            <a:rPr kumimoji="1" lang="ja-JP" altLang="en-US" sz="1000"/>
            <a:t>　　計１．１百万円</a:t>
          </a:r>
          <a:endParaRPr kumimoji="1" lang="en-US" altLang="ja-JP" sz="1000"/>
        </a:p>
      </xdr:txBody>
    </xdr:sp>
    <xdr:clientData/>
  </xdr:twoCellAnchor>
  <xdr:twoCellAnchor>
    <xdr:from>
      <xdr:col>9</xdr:col>
      <xdr:colOff>10703</xdr:colOff>
      <xdr:row>761</xdr:row>
      <xdr:rowOff>117724</xdr:rowOff>
    </xdr:from>
    <xdr:to>
      <xdr:col>17</xdr:col>
      <xdr:colOff>155411</xdr:colOff>
      <xdr:row>761</xdr:row>
      <xdr:rowOff>427585</xdr:rowOff>
    </xdr:to>
    <xdr:sp macro="" textlink="">
      <xdr:nvSpPr>
        <xdr:cNvPr id="51" name="正方形/長方形 50"/>
        <xdr:cNvSpPr/>
      </xdr:nvSpPr>
      <xdr:spPr>
        <a:xfrm>
          <a:off x="1840787" y="5915132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11</xdr:col>
      <xdr:colOff>96321</xdr:colOff>
      <xdr:row>763</xdr:row>
      <xdr:rowOff>224747</xdr:rowOff>
    </xdr:from>
    <xdr:to>
      <xdr:col>21</xdr:col>
      <xdr:colOff>171237</xdr:colOff>
      <xdr:row>764</xdr:row>
      <xdr:rowOff>256854</xdr:rowOff>
    </xdr:to>
    <xdr:sp macro="" textlink="">
      <xdr:nvSpPr>
        <xdr:cNvPr id="52" name="大かっこ 51"/>
        <xdr:cNvSpPr/>
      </xdr:nvSpPr>
      <xdr:spPr>
        <a:xfrm>
          <a:off x="2333091" y="60093118"/>
          <a:ext cx="2108343" cy="342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医療機器特別監視費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21</xdr:col>
      <xdr:colOff>96320</xdr:colOff>
      <xdr:row>762</xdr:row>
      <xdr:rowOff>214045</xdr:rowOff>
    </xdr:from>
    <xdr:to>
      <xdr:col>33</xdr:col>
      <xdr:colOff>0</xdr:colOff>
      <xdr:row>762</xdr:row>
      <xdr:rowOff>217955</xdr:rowOff>
    </xdr:to>
    <xdr:cxnSp macro="">
      <xdr:nvCxnSpPr>
        <xdr:cNvPr id="53" name="直線コネクタ 52"/>
        <xdr:cNvCxnSpPr/>
      </xdr:nvCxnSpPr>
      <xdr:spPr>
        <a:xfrm flipV="1">
          <a:off x="4366517" y="59697135"/>
          <a:ext cx="2343792" cy="3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139129</xdr:colOff>
      <xdr:row>757</xdr:row>
      <xdr:rowOff>438792</xdr:rowOff>
    </xdr:from>
    <xdr:to>
      <xdr:col>38</xdr:col>
      <xdr:colOff>80495</xdr:colOff>
      <xdr:row>758</xdr:row>
      <xdr:rowOff>85113</xdr:rowOff>
    </xdr:to>
    <xdr:sp macro="" textlink="">
      <xdr:nvSpPr>
        <xdr:cNvPr id="55" name="正方形/長方形 54"/>
        <xdr:cNvSpPr/>
      </xdr:nvSpPr>
      <xdr:spPr>
        <a:xfrm>
          <a:off x="6036067" y="57856348"/>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28</xdr:col>
      <xdr:colOff>160534</xdr:colOff>
      <xdr:row>761</xdr:row>
      <xdr:rowOff>85619</xdr:rowOff>
    </xdr:from>
    <xdr:to>
      <xdr:col>37</xdr:col>
      <xdr:colOff>101900</xdr:colOff>
      <xdr:row>761</xdr:row>
      <xdr:rowOff>395480</xdr:rowOff>
    </xdr:to>
    <xdr:sp macro="" textlink="">
      <xdr:nvSpPr>
        <xdr:cNvPr id="56" name="正方形/長方形 55"/>
        <xdr:cNvSpPr/>
      </xdr:nvSpPr>
      <xdr:spPr>
        <a:xfrm>
          <a:off x="5854130" y="5942958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33</xdr:col>
      <xdr:colOff>0</xdr:colOff>
      <xdr:row>764</xdr:row>
      <xdr:rowOff>0</xdr:rowOff>
    </xdr:from>
    <xdr:to>
      <xdr:col>44</xdr:col>
      <xdr:colOff>177800</xdr:colOff>
      <xdr:row>765</xdr:row>
      <xdr:rowOff>32107</xdr:rowOff>
    </xdr:to>
    <xdr:sp macro="" textlink="">
      <xdr:nvSpPr>
        <xdr:cNvPr id="57" name="大かっこ 56"/>
        <xdr:cNvSpPr/>
      </xdr:nvSpPr>
      <xdr:spPr>
        <a:xfrm>
          <a:off x="6705600" y="62115700"/>
          <a:ext cx="2413000" cy="3496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無承認無許可医薬品等対策費</a:t>
          </a:r>
          <a:endParaRPr kumimoji="1" lang="ja-JP" altLang="en-US" sz="900"/>
        </a:p>
      </xdr:txBody>
    </xdr:sp>
    <xdr:clientData/>
  </xdr:twoCellAnchor>
  <xdr:twoCellAnchor>
    <xdr:from>
      <xdr:col>7</xdr:col>
      <xdr:colOff>128427</xdr:colOff>
      <xdr:row>766</xdr:row>
      <xdr:rowOff>42809</xdr:rowOff>
    </xdr:from>
    <xdr:to>
      <xdr:col>16</xdr:col>
      <xdr:colOff>69793</xdr:colOff>
      <xdr:row>767</xdr:row>
      <xdr:rowOff>42304</xdr:rowOff>
    </xdr:to>
    <xdr:sp macro="" textlink="">
      <xdr:nvSpPr>
        <xdr:cNvPr id="58" name="正方形/長方形 57"/>
        <xdr:cNvSpPr/>
      </xdr:nvSpPr>
      <xdr:spPr>
        <a:xfrm>
          <a:off x="1551826" y="61152640"/>
          <a:ext cx="177145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11</xdr:col>
      <xdr:colOff>171235</xdr:colOff>
      <xdr:row>766</xdr:row>
      <xdr:rowOff>288961</xdr:rowOff>
    </xdr:from>
    <xdr:to>
      <xdr:col>22</xdr:col>
      <xdr:colOff>32105</xdr:colOff>
      <xdr:row>768</xdr:row>
      <xdr:rowOff>214044</xdr:rowOff>
    </xdr:to>
    <xdr:sp macro="" textlink="">
      <xdr:nvSpPr>
        <xdr:cNvPr id="59" name="正方形/長方形 58"/>
        <xdr:cNvSpPr/>
      </xdr:nvSpPr>
      <xdr:spPr>
        <a:xfrm>
          <a:off x="2408005" y="61398792"/>
          <a:ext cx="2097639" cy="5458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M</a:t>
          </a:r>
          <a:r>
            <a:rPr kumimoji="1" lang="ja-JP" altLang="en-US" sz="1000"/>
            <a:t>長野県　他４９都道府県市</a:t>
          </a:r>
          <a:endParaRPr kumimoji="1" lang="en-US" altLang="ja-JP" sz="1000"/>
        </a:p>
        <a:p>
          <a:pPr algn="ctr"/>
          <a:r>
            <a:rPr kumimoji="1" lang="ja-JP" altLang="en-US" sz="1000"/>
            <a:t>　　計４．２百万円</a:t>
          </a:r>
          <a:endParaRPr kumimoji="1" lang="en-US" altLang="ja-JP" sz="1000"/>
        </a:p>
      </xdr:txBody>
    </xdr:sp>
    <xdr:clientData/>
  </xdr:twoCellAnchor>
  <xdr:twoCellAnchor>
    <xdr:from>
      <xdr:col>10</xdr:col>
      <xdr:colOff>32107</xdr:colOff>
      <xdr:row>769</xdr:row>
      <xdr:rowOff>32106</xdr:rowOff>
    </xdr:from>
    <xdr:to>
      <xdr:col>23</xdr:col>
      <xdr:colOff>21405</xdr:colOff>
      <xdr:row>770</xdr:row>
      <xdr:rowOff>64213</xdr:rowOff>
    </xdr:to>
    <xdr:sp macro="" textlink="">
      <xdr:nvSpPr>
        <xdr:cNvPr id="60" name="大かっこ 59"/>
        <xdr:cNvSpPr/>
      </xdr:nvSpPr>
      <xdr:spPr>
        <a:xfrm>
          <a:off x="2065534" y="62073033"/>
          <a:ext cx="2632753" cy="342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900">
              <a:effectLst/>
            </a:rPr>
            <a:t>医薬品販売業者に対する指導の充実・強化</a:t>
          </a:r>
          <a:endParaRPr kumimoji="1" lang="ja-JP" altLang="en-US" sz="900"/>
        </a:p>
      </xdr:txBody>
    </xdr:sp>
    <xdr:clientData/>
  </xdr:twoCellAnchor>
  <xdr:twoCellAnchor>
    <xdr:from>
      <xdr:col>9</xdr:col>
      <xdr:colOff>171237</xdr:colOff>
      <xdr:row>741</xdr:row>
      <xdr:rowOff>181938</xdr:rowOff>
    </xdr:from>
    <xdr:to>
      <xdr:col>18</xdr:col>
      <xdr:colOff>32449</xdr:colOff>
      <xdr:row>742</xdr:row>
      <xdr:rowOff>91236</xdr:rowOff>
    </xdr:to>
    <xdr:sp macro="" textlink="">
      <xdr:nvSpPr>
        <xdr:cNvPr id="62" name="正方形/長方形 61"/>
        <xdr:cNvSpPr/>
      </xdr:nvSpPr>
      <xdr:spPr>
        <a:xfrm>
          <a:off x="2001321" y="51638342"/>
          <a:ext cx="1691297" cy="26247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38</xdr:col>
      <xdr:colOff>127000</xdr:colOff>
      <xdr:row>86</xdr:row>
      <xdr:rowOff>25400</xdr:rowOff>
    </xdr:from>
    <xdr:to>
      <xdr:col>42</xdr:col>
      <xdr:colOff>152400</xdr:colOff>
      <xdr:row>87</xdr:row>
      <xdr:rowOff>76200</xdr:rowOff>
    </xdr:to>
    <xdr:sp macro="" textlink="">
      <xdr:nvSpPr>
        <xdr:cNvPr id="7" name="テキスト ボックス 6"/>
        <xdr:cNvSpPr txBox="1"/>
      </xdr:nvSpPr>
      <xdr:spPr>
        <a:xfrm>
          <a:off x="7848600" y="16408400"/>
          <a:ext cx="8382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100</xdr:row>
      <xdr:rowOff>12700</xdr:rowOff>
    </xdr:from>
    <xdr:to>
      <xdr:col>42</xdr:col>
      <xdr:colOff>177800</xdr:colOff>
      <xdr:row>101</xdr:row>
      <xdr:rowOff>63500</xdr:rowOff>
    </xdr:to>
    <xdr:sp macro="" textlink="">
      <xdr:nvSpPr>
        <xdr:cNvPr id="63" name="テキスト ボックス 62"/>
        <xdr:cNvSpPr txBox="1"/>
      </xdr:nvSpPr>
      <xdr:spPr>
        <a:xfrm>
          <a:off x="7835900" y="17678400"/>
          <a:ext cx="876300" cy="342900"/>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36</xdr:col>
      <xdr:colOff>111508</xdr:colOff>
      <xdr:row>768</xdr:row>
      <xdr:rowOff>159115</xdr:rowOff>
    </xdr:from>
    <xdr:to>
      <xdr:col>36</xdr:col>
      <xdr:colOff>127000</xdr:colOff>
      <xdr:row>770</xdr:row>
      <xdr:rowOff>254000</xdr:rowOff>
    </xdr:to>
    <xdr:cxnSp macro="">
      <xdr:nvCxnSpPr>
        <xdr:cNvPr id="71" name="直線コネクタ 70"/>
        <xdr:cNvCxnSpPr>
          <a:stCxn id="43" idx="2"/>
        </xdr:cNvCxnSpPr>
      </xdr:nvCxnSpPr>
      <xdr:spPr>
        <a:xfrm>
          <a:off x="7426708" y="63544815"/>
          <a:ext cx="15492" cy="7298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770</xdr:row>
      <xdr:rowOff>228600</xdr:rowOff>
    </xdr:from>
    <xdr:to>
      <xdr:col>41</xdr:col>
      <xdr:colOff>101600</xdr:colOff>
      <xdr:row>770</xdr:row>
      <xdr:rowOff>241300</xdr:rowOff>
    </xdr:to>
    <xdr:cxnSp macro="">
      <xdr:nvCxnSpPr>
        <xdr:cNvPr id="72" name="直線コネクタ 71"/>
        <xdr:cNvCxnSpPr/>
      </xdr:nvCxnSpPr>
      <xdr:spPr>
        <a:xfrm flipV="1">
          <a:off x="4102100" y="64249300"/>
          <a:ext cx="43307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60708</xdr:colOff>
      <xdr:row>770</xdr:row>
      <xdr:rowOff>241300</xdr:rowOff>
    </xdr:from>
    <xdr:to>
      <xdr:col>20</xdr:col>
      <xdr:colOff>70696</xdr:colOff>
      <xdr:row>773</xdr:row>
      <xdr:rowOff>0</xdr:rowOff>
    </xdr:to>
    <xdr:cxnSp macro="">
      <xdr:nvCxnSpPr>
        <xdr:cNvPr id="75" name="直線コネクタ 74"/>
        <xdr:cNvCxnSpPr>
          <a:endCxn id="80" idx="0"/>
        </xdr:cNvCxnSpPr>
      </xdr:nvCxnSpPr>
      <xdr:spPr>
        <a:xfrm>
          <a:off x="4124708" y="64262000"/>
          <a:ext cx="9988" cy="711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83396</xdr:colOff>
      <xdr:row>770</xdr:row>
      <xdr:rowOff>215900</xdr:rowOff>
    </xdr:from>
    <xdr:to>
      <xdr:col>41</xdr:col>
      <xdr:colOff>111508</xdr:colOff>
      <xdr:row>772</xdr:row>
      <xdr:rowOff>279400</xdr:rowOff>
    </xdr:to>
    <xdr:cxnSp macro="">
      <xdr:nvCxnSpPr>
        <xdr:cNvPr id="76" name="直線コネクタ 75"/>
        <xdr:cNvCxnSpPr>
          <a:endCxn id="81" idx="0"/>
        </xdr:cNvCxnSpPr>
      </xdr:nvCxnSpPr>
      <xdr:spPr>
        <a:xfrm flipH="1">
          <a:off x="8414596" y="64236600"/>
          <a:ext cx="28112" cy="698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25400</xdr:colOff>
      <xdr:row>773</xdr:row>
      <xdr:rowOff>0</xdr:rowOff>
    </xdr:from>
    <xdr:to>
      <xdr:col>27</xdr:col>
      <xdr:colOff>115991</xdr:colOff>
      <xdr:row>774</xdr:row>
      <xdr:rowOff>185086</xdr:rowOff>
    </xdr:to>
    <xdr:sp macro="" textlink="">
      <xdr:nvSpPr>
        <xdr:cNvPr id="80" name="正方形/長方形 79"/>
        <xdr:cNvSpPr/>
      </xdr:nvSpPr>
      <xdr:spPr>
        <a:xfrm>
          <a:off x="2667000" y="64973200"/>
          <a:ext cx="2935391" cy="50258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a:solidFill>
                <a:schemeClr val="tx1"/>
              </a:solidFill>
            </a:rPr>
            <a:t>O.WDB</a:t>
          </a:r>
          <a:r>
            <a:rPr kumimoji="1" lang="ja-JP" altLang="en-US" sz="1050">
              <a:solidFill>
                <a:schemeClr val="tx1"/>
              </a:solidFill>
            </a:rPr>
            <a:t>㈱　他７者</a:t>
          </a:r>
          <a:endParaRPr kumimoji="1" lang="en-US" altLang="ja-JP" sz="1050">
            <a:solidFill>
              <a:schemeClr val="tx1"/>
            </a:solidFill>
          </a:endParaRPr>
        </a:p>
        <a:p>
          <a:pPr algn="ctr"/>
          <a:r>
            <a:rPr kumimoji="1" lang="ja-JP" altLang="en-US" sz="1000">
              <a:solidFill>
                <a:schemeClr val="tx1"/>
              </a:solidFill>
            </a:rPr>
            <a:t>１０百万円</a:t>
          </a:r>
          <a:endParaRPr kumimoji="1" lang="ja-JP" altLang="en-US" sz="1100">
            <a:solidFill>
              <a:schemeClr val="tx1"/>
            </a:solidFill>
          </a:endParaRPr>
        </a:p>
      </xdr:txBody>
    </xdr:sp>
    <xdr:clientData/>
  </xdr:twoCellAnchor>
  <xdr:twoCellAnchor>
    <xdr:from>
      <xdr:col>34</xdr:col>
      <xdr:colOff>38100</xdr:colOff>
      <xdr:row>772</xdr:row>
      <xdr:rowOff>279400</xdr:rowOff>
    </xdr:from>
    <xdr:to>
      <xdr:col>48</xdr:col>
      <xdr:colOff>128691</xdr:colOff>
      <xdr:row>774</xdr:row>
      <xdr:rowOff>146986</xdr:rowOff>
    </xdr:to>
    <xdr:sp macro="" textlink="">
      <xdr:nvSpPr>
        <xdr:cNvPr id="81" name="正方形/長方形 80"/>
        <xdr:cNvSpPr/>
      </xdr:nvSpPr>
      <xdr:spPr>
        <a:xfrm>
          <a:off x="6946900" y="64935100"/>
          <a:ext cx="2935391" cy="50258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P.</a:t>
          </a:r>
          <a:r>
            <a:rPr kumimoji="1" lang="ja-JP" altLang="en-US" sz="1000">
              <a:solidFill>
                <a:schemeClr val="tx1"/>
              </a:solidFill>
            </a:rPr>
            <a:t>㈱池田理化　他４者</a:t>
          </a:r>
          <a:endParaRPr kumimoji="1" lang="en-US" altLang="ja-JP" sz="1000">
            <a:solidFill>
              <a:schemeClr val="tx1"/>
            </a:solidFill>
          </a:endParaRPr>
        </a:p>
        <a:p>
          <a:pPr algn="ctr">
            <a:lnSpc>
              <a:spcPts val="1200"/>
            </a:lnSpc>
          </a:pPr>
          <a:r>
            <a:rPr kumimoji="1" lang="ja-JP" altLang="en-US" sz="1000">
              <a:solidFill>
                <a:schemeClr val="tx1"/>
              </a:solidFill>
            </a:rPr>
            <a:t>０．４百万円</a:t>
          </a:r>
          <a:endParaRPr kumimoji="1" lang="ja-JP" altLang="en-US" sz="1100">
            <a:solidFill>
              <a:schemeClr val="tx1"/>
            </a:solidFill>
          </a:endParaRPr>
        </a:p>
      </xdr:txBody>
    </xdr:sp>
    <xdr:clientData/>
  </xdr:twoCellAnchor>
  <xdr:twoCellAnchor>
    <xdr:from>
      <xdr:col>27</xdr:col>
      <xdr:colOff>152400</xdr:colOff>
      <xdr:row>765</xdr:row>
      <xdr:rowOff>266700</xdr:rowOff>
    </xdr:from>
    <xdr:to>
      <xdr:col>36</xdr:col>
      <xdr:colOff>93766</xdr:colOff>
      <xdr:row>766</xdr:row>
      <xdr:rowOff>259061</xdr:rowOff>
    </xdr:to>
    <xdr:sp macro="" textlink="">
      <xdr:nvSpPr>
        <xdr:cNvPr id="82" name="正方形/長方形 81"/>
        <xdr:cNvSpPr/>
      </xdr:nvSpPr>
      <xdr:spPr>
        <a:xfrm>
          <a:off x="5638800" y="62699900"/>
          <a:ext cx="1770166"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7</xdr:col>
      <xdr:colOff>127000</xdr:colOff>
      <xdr:row>771</xdr:row>
      <xdr:rowOff>241300</xdr:rowOff>
    </xdr:from>
    <xdr:to>
      <xdr:col>18</xdr:col>
      <xdr:colOff>182666</xdr:colOff>
      <xdr:row>772</xdr:row>
      <xdr:rowOff>233661</xdr:rowOff>
    </xdr:to>
    <xdr:sp macro="" textlink="">
      <xdr:nvSpPr>
        <xdr:cNvPr id="83" name="正方形/長方形 82"/>
        <xdr:cNvSpPr/>
      </xdr:nvSpPr>
      <xdr:spPr>
        <a:xfrm>
          <a:off x="1549400" y="64579500"/>
          <a:ext cx="2290866"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一般競争入札（最低価格）他</a:t>
          </a:r>
          <a:r>
            <a:rPr kumimoji="1" lang="en-US" altLang="ja-JP" sz="1100"/>
            <a:t>】</a:t>
          </a:r>
          <a:endParaRPr kumimoji="1" lang="ja-JP" altLang="en-US" sz="1100"/>
        </a:p>
      </xdr:txBody>
    </xdr:sp>
    <xdr:clientData/>
  </xdr:twoCellAnchor>
  <xdr:twoCellAnchor>
    <xdr:from>
      <xdr:col>30</xdr:col>
      <xdr:colOff>165100</xdr:colOff>
      <xdr:row>771</xdr:row>
      <xdr:rowOff>203200</xdr:rowOff>
    </xdr:from>
    <xdr:to>
      <xdr:col>37</xdr:col>
      <xdr:colOff>152400</xdr:colOff>
      <xdr:row>772</xdr:row>
      <xdr:rowOff>195561</xdr:rowOff>
    </xdr:to>
    <xdr:sp macro="" textlink="">
      <xdr:nvSpPr>
        <xdr:cNvPr id="84" name="正方形/長方形 83"/>
        <xdr:cNvSpPr/>
      </xdr:nvSpPr>
      <xdr:spPr>
        <a:xfrm>
          <a:off x="6261100" y="64541400"/>
          <a:ext cx="1409700" cy="30986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10</xdr:col>
      <xdr:colOff>0</xdr:colOff>
      <xdr:row>774</xdr:row>
      <xdr:rowOff>292100</xdr:rowOff>
    </xdr:from>
    <xdr:to>
      <xdr:col>30</xdr:col>
      <xdr:colOff>101600</xdr:colOff>
      <xdr:row>777</xdr:row>
      <xdr:rowOff>63499</xdr:rowOff>
    </xdr:to>
    <xdr:sp macro="" textlink="">
      <xdr:nvSpPr>
        <xdr:cNvPr id="88" name="大かっこ 87"/>
        <xdr:cNvSpPr/>
      </xdr:nvSpPr>
      <xdr:spPr>
        <a:xfrm>
          <a:off x="2032000" y="65582800"/>
          <a:ext cx="4165600" cy="736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健康食品及び無承認無許可医薬品買上調査における成分分析</a:t>
          </a:r>
          <a:endParaRPr kumimoji="1" lang="en-US" altLang="ja-JP" sz="105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R777" sqref="AR7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232</v>
      </c>
      <c r="AT2" s="944"/>
      <c r="AU2" s="944"/>
      <c r="AV2" s="52" t="str">
        <f>IF(AW2="", "", "-")</f>
        <v/>
      </c>
      <c r="AW2" s="915"/>
      <c r="AX2" s="915"/>
    </row>
    <row r="3" spans="1:50" ht="21" customHeight="1" thickBot="1" x14ac:dyDescent="0.2">
      <c r="A3" s="871" t="s">
        <v>529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555</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164</v>
      </c>
      <c r="H5" s="844"/>
      <c r="I5" s="844"/>
      <c r="J5" s="844"/>
      <c r="K5" s="844"/>
      <c r="L5" s="844"/>
      <c r="M5" s="845" t="s">
        <v>66</v>
      </c>
      <c r="N5" s="846"/>
      <c r="O5" s="846"/>
      <c r="P5" s="846"/>
      <c r="Q5" s="846"/>
      <c r="R5" s="847"/>
      <c r="S5" s="848" t="s">
        <v>131</v>
      </c>
      <c r="T5" s="844"/>
      <c r="U5" s="844"/>
      <c r="V5" s="844"/>
      <c r="W5" s="844"/>
      <c r="X5" s="849"/>
      <c r="Y5" s="702" t="s">
        <v>3</v>
      </c>
      <c r="Z5" s="546"/>
      <c r="AA5" s="546"/>
      <c r="AB5" s="546"/>
      <c r="AC5" s="546"/>
      <c r="AD5" s="547"/>
      <c r="AE5" s="703" t="s">
        <v>558</v>
      </c>
      <c r="AF5" s="703"/>
      <c r="AG5" s="703"/>
      <c r="AH5" s="703"/>
      <c r="AI5" s="703"/>
      <c r="AJ5" s="703"/>
      <c r="AK5" s="703"/>
      <c r="AL5" s="703"/>
      <c r="AM5" s="703"/>
      <c r="AN5" s="703"/>
      <c r="AO5" s="703"/>
      <c r="AP5" s="704"/>
      <c r="AQ5" s="705" t="s">
        <v>762</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54.5" customHeight="1" x14ac:dyDescent="0.15">
      <c r="A7" s="498" t="s">
        <v>22</v>
      </c>
      <c r="B7" s="499"/>
      <c r="C7" s="499"/>
      <c r="D7" s="499"/>
      <c r="E7" s="499"/>
      <c r="F7" s="500"/>
      <c r="G7" s="501" t="s">
        <v>560</v>
      </c>
      <c r="H7" s="502"/>
      <c r="I7" s="502"/>
      <c r="J7" s="502"/>
      <c r="K7" s="502"/>
      <c r="L7" s="502"/>
      <c r="M7" s="502"/>
      <c r="N7" s="502"/>
      <c r="O7" s="502"/>
      <c r="P7" s="502"/>
      <c r="Q7" s="502"/>
      <c r="R7" s="502"/>
      <c r="S7" s="502"/>
      <c r="T7" s="502"/>
      <c r="U7" s="502"/>
      <c r="V7" s="502"/>
      <c r="W7" s="502"/>
      <c r="X7" s="503"/>
      <c r="Y7" s="926" t="s">
        <v>501</v>
      </c>
      <c r="Z7" s="446"/>
      <c r="AA7" s="446"/>
      <c r="AB7" s="446"/>
      <c r="AC7" s="446"/>
      <c r="AD7" s="927"/>
      <c r="AE7" s="916" t="s">
        <v>561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376</v>
      </c>
      <c r="B8" s="499"/>
      <c r="C8" s="499"/>
      <c r="D8" s="499"/>
      <c r="E8" s="499"/>
      <c r="F8" s="500"/>
      <c r="G8" s="945" t="str">
        <f>入力規則等!A28</f>
        <v>-</v>
      </c>
      <c r="H8" s="724"/>
      <c r="I8" s="724"/>
      <c r="J8" s="724"/>
      <c r="K8" s="724"/>
      <c r="L8" s="724"/>
      <c r="M8" s="724"/>
      <c r="N8" s="724"/>
      <c r="O8" s="724"/>
      <c r="P8" s="724"/>
      <c r="Q8" s="724"/>
      <c r="R8" s="724"/>
      <c r="S8" s="724"/>
      <c r="T8" s="724"/>
      <c r="U8" s="724"/>
      <c r="V8" s="724"/>
      <c r="W8" s="724"/>
      <c r="X8" s="946"/>
      <c r="Y8" s="850" t="s">
        <v>377</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8" t="s">
        <v>520</v>
      </c>
      <c r="Q12" s="419"/>
      <c r="R12" s="419"/>
      <c r="S12" s="419"/>
      <c r="T12" s="419"/>
      <c r="U12" s="419"/>
      <c r="V12" s="420"/>
      <c r="W12" s="418" t="s">
        <v>517</v>
      </c>
      <c r="X12" s="419"/>
      <c r="Y12" s="419"/>
      <c r="Z12" s="419"/>
      <c r="AA12" s="419"/>
      <c r="AB12" s="419"/>
      <c r="AC12" s="420"/>
      <c r="AD12" s="418" t="s">
        <v>512</v>
      </c>
      <c r="AE12" s="419"/>
      <c r="AF12" s="419"/>
      <c r="AG12" s="419"/>
      <c r="AH12" s="419"/>
      <c r="AI12" s="419"/>
      <c r="AJ12" s="420"/>
      <c r="AK12" s="418" t="s">
        <v>505</v>
      </c>
      <c r="AL12" s="419"/>
      <c r="AM12" s="419"/>
      <c r="AN12" s="419"/>
      <c r="AO12" s="419"/>
      <c r="AP12" s="419"/>
      <c r="AQ12" s="420"/>
      <c r="AR12" s="418" t="s">
        <v>503</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166</v>
      </c>
      <c r="Q13" s="662"/>
      <c r="R13" s="662"/>
      <c r="S13" s="662"/>
      <c r="T13" s="662"/>
      <c r="U13" s="662"/>
      <c r="V13" s="663"/>
      <c r="W13" s="661">
        <v>148</v>
      </c>
      <c r="X13" s="662"/>
      <c r="Y13" s="662"/>
      <c r="Z13" s="662"/>
      <c r="AA13" s="662"/>
      <c r="AB13" s="662"/>
      <c r="AC13" s="663"/>
      <c r="AD13" s="661">
        <v>163</v>
      </c>
      <c r="AE13" s="662"/>
      <c r="AF13" s="662"/>
      <c r="AG13" s="662"/>
      <c r="AH13" s="662"/>
      <c r="AI13" s="662"/>
      <c r="AJ13" s="663"/>
      <c r="AK13" s="661">
        <v>199</v>
      </c>
      <c r="AL13" s="662"/>
      <c r="AM13" s="662"/>
      <c r="AN13" s="662"/>
      <c r="AO13" s="662"/>
      <c r="AP13" s="662"/>
      <c r="AQ13" s="663"/>
      <c r="AR13" s="923">
        <v>237</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564</v>
      </c>
      <c r="Q14" s="662"/>
      <c r="R14" s="662"/>
      <c r="S14" s="662"/>
      <c r="T14" s="662"/>
      <c r="U14" s="662"/>
      <c r="V14" s="663"/>
      <c r="W14" s="661" t="s">
        <v>564</v>
      </c>
      <c r="X14" s="662"/>
      <c r="Y14" s="662"/>
      <c r="Z14" s="662"/>
      <c r="AA14" s="662"/>
      <c r="AB14" s="662"/>
      <c r="AC14" s="663"/>
      <c r="AD14" s="661" t="s">
        <v>564</v>
      </c>
      <c r="AE14" s="662"/>
      <c r="AF14" s="662"/>
      <c r="AG14" s="662"/>
      <c r="AH14" s="662"/>
      <c r="AI14" s="662"/>
      <c r="AJ14" s="663"/>
      <c r="AK14" s="661" t="s">
        <v>564</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564</v>
      </c>
      <c r="Q15" s="662"/>
      <c r="R15" s="662"/>
      <c r="S15" s="662"/>
      <c r="T15" s="662"/>
      <c r="U15" s="662"/>
      <c r="V15" s="663"/>
      <c r="W15" s="661" t="s">
        <v>564</v>
      </c>
      <c r="X15" s="662"/>
      <c r="Y15" s="662"/>
      <c r="Z15" s="662"/>
      <c r="AA15" s="662"/>
      <c r="AB15" s="662"/>
      <c r="AC15" s="663"/>
      <c r="AD15" s="661" t="s">
        <v>564</v>
      </c>
      <c r="AE15" s="662"/>
      <c r="AF15" s="662"/>
      <c r="AG15" s="662"/>
      <c r="AH15" s="662"/>
      <c r="AI15" s="662"/>
      <c r="AJ15" s="663"/>
      <c r="AK15" s="661" t="s">
        <v>564</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564</v>
      </c>
      <c r="Q16" s="662"/>
      <c r="R16" s="662"/>
      <c r="S16" s="662"/>
      <c r="T16" s="662"/>
      <c r="U16" s="662"/>
      <c r="V16" s="663"/>
      <c r="W16" s="661" t="s">
        <v>564</v>
      </c>
      <c r="X16" s="662"/>
      <c r="Y16" s="662"/>
      <c r="Z16" s="662"/>
      <c r="AA16" s="662"/>
      <c r="AB16" s="662"/>
      <c r="AC16" s="663"/>
      <c r="AD16" s="661" t="s">
        <v>564</v>
      </c>
      <c r="AE16" s="662"/>
      <c r="AF16" s="662"/>
      <c r="AG16" s="662"/>
      <c r="AH16" s="662"/>
      <c r="AI16" s="662"/>
      <c r="AJ16" s="663"/>
      <c r="AK16" s="661" t="s">
        <v>564</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564</v>
      </c>
      <c r="Q17" s="662"/>
      <c r="R17" s="662"/>
      <c r="S17" s="662"/>
      <c r="T17" s="662"/>
      <c r="U17" s="662"/>
      <c r="V17" s="663"/>
      <c r="W17" s="661" t="s">
        <v>564</v>
      </c>
      <c r="X17" s="662"/>
      <c r="Y17" s="662"/>
      <c r="Z17" s="662"/>
      <c r="AA17" s="662"/>
      <c r="AB17" s="662"/>
      <c r="AC17" s="663"/>
      <c r="AD17" s="661" t="s">
        <v>564</v>
      </c>
      <c r="AE17" s="662"/>
      <c r="AF17" s="662"/>
      <c r="AG17" s="662"/>
      <c r="AH17" s="662"/>
      <c r="AI17" s="662"/>
      <c r="AJ17" s="663"/>
      <c r="AK17" s="661" t="s">
        <v>564</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166</v>
      </c>
      <c r="Q18" s="883"/>
      <c r="R18" s="883"/>
      <c r="S18" s="883"/>
      <c r="T18" s="883"/>
      <c r="U18" s="883"/>
      <c r="V18" s="884"/>
      <c r="W18" s="882">
        <f>SUM(W13:AC17)</f>
        <v>148</v>
      </c>
      <c r="X18" s="883"/>
      <c r="Y18" s="883"/>
      <c r="Z18" s="883"/>
      <c r="AA18" s="883"/>
      <c r="AB18" s="883"/>
      <c r="AC18" s="884"/>
      <c r="AD18" s="882">
        <f>SUM(AD13:AJ17)</f>
        <v>163</v>
      </c>
      <c r="AE18" s="883"/>
      <c r="AF18" s="883"/>
      <c r="AG18" s="883"/>
      <c r="AH18" s="883"/>
      <c r="AI18" s="883"/>
      <c r="AJ18" s="884"/>
      <c r="AK18" s="882">
        <f>SUM(AK13:AQ17)</f>
        <v>199</v>
      </c>
      <c r="AL18" s="883"/>
      <c r="AM18" s="883"/>
      <c r="AN18" s="883"/>
      <c r="AO18" s="883"/>
      <c r="AP18" s="883"/>
      <c r="AQ18" s="884"/>
      <c r="AR18" s="882">
        <f>SUM(AR13:AX17)</f>
        <v>237</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132</v>
      </c>
      <c r="Q19" s="662"/>
      <c r="R19" s="662"/>
      <c r="S19" s="662"/>
      <c r="T19" s="662"/>
      <c r="U19" s="662"/>
      <c r="V19" s="663"/>
      <c r="W19" s="661">
        <v>143</v>
      </c>
      <c r="X19" s="662"/>
      <c r="Y19" s="662"/>
      <c r="Z19" s="662"/>
      <c r="AA19" s="662"/>
      <c r="AB19" s="662"/>
      <c r="AC19" s="663"/>
      <c r="AD19" s="661">
        <v>137</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0.79518072289156627</v>
      </c>
      <c r="Q20" s="318"/>
      <c r="R20" s="318"/>
      <c r="S20" s="318"/>
      <c r="T20" s="318"/>
      <c r="U20" s="318"/>
      <c r="V20" s="318"/>
      <c r="W20" s="318">
        <f t="shared" ref="W20" si="0">IF(W18=0, "-", SUM(W19)/W18)</f>
        <v>0.96621621621621623</v>
      </c>
      <c r="X20" s="318"/>
      <c r="Y20" s="318"/>
      <c r="Z20" s="318"/>
      <c r="AA20" s="318"/>
      <c r="AB20" s="318"/>
      <c r="AC20" s="318"/>
      <c r="AD20" s="318">
        <f t="shared" ref="AD20" si="1">IF(AD18=0, "-", SUM(AD19)/AD18)</f>
        <v>0.8404907975460123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467</v>
      </c>
      <c r="H21" s="317"/>
      <c r="I21" s="317"/>
      <c r="J21" s="317"/>
      <c r="K21" s="317"/>
      <c r="L21" s="317"/>
      <c r="M21" s="317"/>
      <c r="N21" s="317"/>
      <c r="O21" s="317"/>
      <c r="P21" s="318">
        <f>IF(P19=0, "-", SUM(P19)/SUM(P13,P14))</f>
        <v>0.79518072289156627</v>
      </c>
      <c r="Q21" s="318"/>
      <c r="R21" s="318"/>
      <c r="S21" s="318"/>
      <c r="T21" s="318"/>
      <c r="U21" s="318"/>
      <c r="V21" s="318"/>
      <c r="W21" s="318">
        <f t="shared" ref="W21" si="2">IF(W19=0, "-", SUM(W19)/SUM(W13,W14))</f>
        <v>0.96621621621621623</v>
      </c>
      <c r="X21" s="318"/>
      <c r="Y21" s="318"/>
      <c r="Z21" s="318"/>
      <c r="AA21" s="318"/>
      <c r="AB21" s="318"/>
      <c r="AC21" s="318"/>
      <c r="AD21" s="318">
        <f t="shared" ref="AD21" si="3">IF(AD19=0, "-", SUM(AD19)/SUM(AD13,AD14))</f>
        <v>0.8404907975460123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545</v>
      </c>
      <c r="B22" s="969"/>
      <c r="C22" s="969"/>
      <c r="D22" s="969"/>
      <c r="E22" s="969"/>
      <c r="F22" s="970"/>
      <c r="G22" s="955" t="s">
        <v>446</v>
      </c>
      <c r="H22" s="222"/>
      <c r="I22" s="222"/>
      <c r="J22" s="222"/>
      <c r="K22" s="222"/>
      <c r="L22" s="222"/>
      <c r="M22" s="222"/>
      <c r="N22" s="222"/>
      <c r="O22" s="223"/>
      <c r="P22" s="940" t="s">
        <v>506</v>
      </c>
      <c r="Q22" s="222"/>
      <c r="R22" s="222"/>
      <c r="S22" s="222"/>
      <c r="T22" s="222"/>
      <c r="U22" s="222"/>
      <c r="V22" s="223"/>
      <c r="W22" s="940" t="s">
        <v>502</v>
      </c>
      <c r="X22" s="222"/>
      <c r="Y22" s="222"/>
      <c r="Z22" s="222"/>
      <c r="AA22" s="222"/>
      <c r="AB22" s="222"/>
      <c r="AC22" s="223"/>
      <c r="AD22" s="940" t="s">
        <v>445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565</v>
      </c>
      <c r="H23" s="957"/>
      <c r="I23" s="957"/>
      <c r="J23" s="957"/>
      <c r="K23" s="957"/>
      <c r="L23" s="957"/>
      <c r="M23" s="957"/>
      <c r="N23" s="957"/>
      <c r="O23" s="958"/>
      <c r="P23" s="923">
        <v>109</v>
      </c>
      <c r="Q23" s="924"/>
      <c r="R23" s="924"/>
      <c r="S23" s="924"/>
      <c r="T23" s="924"/>
      <c r="U23" s="924"/>
      <c r="V23" s="941"/>
      <c r="W23" s="923">
        <v>148</v>
      </c>
      <c r="X23" s="924"/>
      <c r="Y23" s="924"/>
      <c r="Z23" s="924"/>
      <c r="AA23" s="924"/>
      <c r="AB23" s="924"/>
      <c r="AC23" s="941"/>
      <c r="AD23" s="978" t="s">
        <v>795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566</v>
      </c>
      <c r="H24" s="960"/>
      <c r="I24" s="960"/>
      <c r="J24" s="960"/>
      <c r="K24" s="960"/>
      <c r="L24" s="960"/>
      <c r="M24" s="960"/>
      <c r="N24" s="960"/>
      <c r="O24" s="961"/>
      <c r="P24" s="661">
        <v>86</v>
      </c>
      <c r="Q24" s="662"/>
      <c r="R24" s="662"/>
      <c r="S24" s="662"/>
      <c r="T24" s="662"/>
      <c r="U24" s="662"/>
      <c r="V24" s="663"/>
      <c r="W24" s="661">
        <v>85</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567</v>
      </c>
      <c r="H25" s="960"/>
      <c r="I25" s="960"/>
      <c r="J25" s="960"/>
      <c r="K25" s="960"/>
      <c r="L25" s="960"/>
      <c r="M25" s="960"/>
      <c r="N25" s="960"/>
      <c r="O25" s="961"/>
      <c r="P25" s="661">
        <v>2</v>
      </c>
      <c r="Q25" s="662"/>
      <c r="R25" s="662"/>
      <c r="S25" s="662"/>
      <c r="T25" s="662"/>
      <c r="U25" s="662"/>
      <c r="V25" s="663"/>
      <c r="W25" s="661">
        <v>2</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568</v>
      </c>
      <c r="H26" s="960"/>
      <c r="I26" s="960"/>
      <c r="J26" s="960"/>
      <c r="K26" s="960"/>
      <c r="L26" s="960"/>
      <c r="M26" s="960"/>
      <c r="N26" s="960"/>
      <c r="O26" s="961"/>
      <c r="P26" s="661">
        <v>1</v>
      </c>
      <c r="Q26" s="662"/>
      <c r="R26" s="662"/>
      <c r="S26" s="662"/>
      <c r="T26" s="662"/>
      <c r="U26" s="662"/>
      <c r="V26" s="663"/>
      <c r="W26" s="661">
        <v>1</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569</v>
      </c>
      <c r="H27" s="960"/>
      <c r="I27" s="960"/>
      <c r="J27" s="960"/>
      <c r="K27" s="960"/>
      <c r="L27" s="960"/>
      <c r="M27" s="960"/>
      <c r="N27" s="960"/>
      <c r="O27" s="961"/>
      <c r="P27" s="661">
        <v>1</v>
      </c>
      <c r="Q27" s="662"/>
      <c r="R27" s="662"/>
      <c r="S27" s="662"/>
      <c r="T27" s="662"/>
      <c r="U27" s="662"/>
      <c r="V27" s="663"/>
      <c r="W27" s="661">
        <v>1</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447</v>
      </c>
      <c r="H29" s="966"/>
      <c r="I29" s="966"/>
      <c r="J29" s="966"/>
      <c r="K29" s="966"/>
      <c r="L29" s="966"/>
      <c r="M29" s="966"/>
      <c r="N29" s="966"/>
      <c r="O29" s="967"/>
      <c r="P29" s="661">
        <f>AK13</f>
        <v>199</v>
      </c>
      <c r="Q29" s="662"/>
      <c r="R29" s="662"/>
      <c r="S29" s="662"/>
      <c r="T29" s="662"/>
      <c r="U29" s="662"/>
      <c r="V29" s="663"/>
      <c r="W29" s="937">
        <f>AR13</f>
        <v>237</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462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521</v>
      </c>
      <c r="AF30" s="863"/>
      <c r="AG30" s="863"/>
      <c r="AH30" s="864"/>
      <c r="AI30" s="862" t="s">
        <v>518</v>
      </c>
      <c r="AJ30" s="863"/>
      <c r="AK30" s="863"/>
      <c r="AL30" s="864"/>
      <c r="AM30" s="919" t="s">
        <v>513</v>
      </c>
      <c r="AN30" s="919"/>
      <c r="AO30" s="919"/>
      <c r="AP30" s="862"/>
      <c r="AQ30" s="771" t="s">
        <v>352</v>
      </c>
      <c r="AR30" s="772"/>
      <c r="AS30" s="772"/>
      <c r="AT30" s="773"/>
      <c r="AU30" s="778" t="s">
        <v>253</v>
      </c>
      <c r="AV30" s="778"/>
      <c r="AW30" s="778"/>
      <c r="AX30" s="92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573</v>
      </c>
      <c r="AR31" s="200"/>
      <c r="AS31" s="133" t="s">
        <v>353</v>
      </c>
      <c r="AT31" s="134"/>
      <c r="AU31" s="199" t="s">
        <v>572</v>
      </c>
      <c r="AV31" s="199"/>
      <c r="AW31" s="401" t="s">
        <v>300</v>
      </c>
      <c r="AX31" s="402"/>
    </row>
    <row r="32" spans="1:50" ht="23.25" customHeight="1" x14ac:dyDescent="0.15">
      <c r="A32" s="406"/>
      <c r="B32" s="404"/>
      <c r="C32" s="404"/>
      <c r="D32" s="404"/>
      <c r="E32" s="404"/>
      <c r="F32" s="405"/>
      <c r="G32" s="567" t="s">
        <v>570</v>
      </c>
      <c r="H32" s="568"/>
      <c r="I32" s="568"/>
      <c r="J32" s="568"/>
      <c r="K32" s="568"/>
      <c r="L32" s="568"/>
      <c r="M32" s="568"/>
      <c r="N32" s="568"/>
      <c r="O32" s="569"/>
      <c r="P32" s="105" t="s">
        <v>571</v>
      </c>
      <c r="Q32" s="105"/>
      <c r="R32" s="105"/>
      <c r="S32" s="105"/>
      <c r="T32" s="105"/>
      <c r="U32" s="105"/>
      <c r="V32" s="105"/>
      <c r="W32" s="105"/>
      <c r="X32" s="106"/>
      <c r="Y32" s="474" t="s">
        <v>12</v>
      </c>
      <c r="Z32" s="534"/>
      <c r="AA32" s="535"/>
      <c r="AB32" s="464" t="s">
        <v>564</v>
      </c>
      <c r="AC32" s="464"/>
      <c r="AD32" s="464"/>
      <c r="AE32" s="218" t="s">
        <v>572</v>
      </c>
      <c r="AF32" s="219"/>
      <c r="AG32" s="219"/>
      <c r="AH32" s="219"/>
      <c r="AI32" s="218" t="s">
        <v>564</v>
      </c>
      <c r="AJ32" s="219"/>
      <c r="AK32" s="219"/>
      <c r="AL32" s="219"/>
      <c r="AM32" s="218" t="s">
        <v>564</v>
      </c>
      <c r="AN32" s="219"/>
      <c r="AO32" s="219"/>
      <c r="AP32" s="219"/>
      <c r="AQ32" s="340" t="s">
        <v>564</v>
      </c>
      <c r="AR32" s="207"/>
      <c r="AS32" s="207"/>
      <c r="AT32" s="341"/>
      <c r="AU32" s="219" t="s">
        <v>564</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564</v>
      </c>
      <c r="AC33" s="526"/>
      <c r="AD33" s="526"/>
      <c r="AE33" s="218" t="s">
        <v>564</v>
      </c>
      <c r="AF33" s="219"/>
      <c r="AG33" s="219"/>
      <c r="AH33" s="219"/>
      <c r="AI33" s="218" t="s">
        <v>564</v>
      </c>
      <c r="AJ33" s="219"/>
      <c r="AK33" s="219"/>
      <c r="AL33" s="219"/>
      <c r="AM33" s="218" t="s">
        <v>564</v>
      </c>
      <c r="AN33" s="219"/>
      <c r="AO33" s="219"/>
      <c r="AP33" s="219"/>
      <c r="AQ33" s="340" t="s">
        <v>564</v>
      </c>
      <c r="AR33" s="207"/>
      <c r="AS33" s="207"/>
      <c r="AT33" s="341"/>
      <c r="AU33" s="219" t="s">
        <v>564</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564</v>
      </c>
      <c r="AF34" s="219"/>
      <c r="AG34" s="219"/>
      <c r="AH34" s="219"/>
      <c r="AI34" s="218" t="s">
        <v>564</v>
      </c>
      <c r="AJ34" s="219"/>
      <c r="AK34" s="219"/>
      <c r="AL34" s="219"/>
      <c r="AM34" s="218" t="s">
        <v>564</v>
      </c>
      <c r="AN34" s="219"/>
      <c r="AO34" s="219"/>
      <c r="AP34" s="219"/>
      <c r="AQ34" s="340" t="s">
        <v>564</v>
      </c>
      <c r="AR34" s="207"/>
      <c r="AS34" s="207"/>
      <c r="AT34" s="341"/>
      <c r="AU34" s="219" t="s">
        <v>564</v>
      </c>
      <c r="AV34" s="219"/>
      <c r="AW34" s="219"/>
      <c r="AX34" s="221"/>
    </row>
    <row r="35" spans="1:50" ht="23.25" customHeight="1" x14ac:dyDescent="0.15">
      <c r="A35" s="226" t="s">
        <v>491</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462</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521</v>
      </c>
      <c r="AF37" s="245"/>
      <c r="AG37" s="245"/>
      <c r="AH37" s="246"/>
      <c r="AI37" s="244" t="s">
        <v>518</v>
      </c>
      <c r="AJ37" s="245"/>
      <c r="AK37" s="245"/>
      <c r="AL37" s="246"/>
      <c r="AM37" s="250" t="s">
        <v>513</v>
      </c>
      <c r="AN37" s="250"/>
      <c r="AO37" s="250"/>
      <c r="AP37" s="244"/>
      <c r="AQ37" s="151" t="s">
        <v>352</v>
      </c>
      <c r="AR37" s="152"/>
      <c r="AS37" s="152"/>
      <c r="AT37" s="153"/>
      <c r="AU37" s="414" t="s">
        <v>253</v>
      </c>
      <c r="AV37" s="414"/>
      <c r="AW37" s="414"/>
      <c r="AX37" s="914"/>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353</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462</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521</v>
      </c>
      <c r="AF44" s="245"/>
      <c r="AG44" s="245"/>
      <c r="AH44" s="246"/>
      <c r="AI44" s="244" t="s">
        <v>518</v>
      </c>
      <c r="AJ44" s="245"/>
      <c r="AK44" s="245"/>
      <c r="AL44" s="246"/>
      <c r="AM44" s="250" t="s">
        <v>513</v>
      </c>
      <c r="AN44" s="250"/>
      <c r="AO44" s="250"/>
      <c r="AP44" s="244"/>
      <c r="AQ44" s="151" t="s">
        <v>352</v>
      </c>
      <c r="AR44" s="152"/>
      <c r="AS44" s="152"/>
      <c r="AT44" s="153"/>
      <c r="AU44" s="414" t="s">
        <v>253</v>
      </c>
      <c r="AV44" s="414"/>
      <c r="AW44" s="414"/>
      <c r="AX44" s="91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353</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521</v>
      </c>
      <c r="AF51" s="245"/>
      <c r="AG51" s="245"/>
      <c r="AH51" s="246"/>
      <c r="AI51" s="244" t="s">
        <v>518</v>
      </c>
      <c r="AJ51" s="245"/>
      <c r="AK51" s="245"/>
      <c r="AL51" s="246"/>
      <c r="AM51" s="250" t="s">
        <v>514</v>
      </c>
      <c r="AN51" s="250"/>
      <c r="AO51" s="250"/>
      <c r="AP51" s="244"/>
      <c r="AQ51" s="151" t="s">
        <v>352</v>
      </c>
      <c r="AR51" s="152"/>
      <c r="AS51" s="152"/>
      <c r="AT51" s="153"/>
      <c r="AU51" s="928" t="s">
        <v>253</v>
      </c>
      <c r="AV51" s="928"/>
      <c r="AW51" s="928"/>
      <c r="AX51" s="92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353</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522</v>
      </c>
      <c r="AF58" s="245"/>
      <c r="AG58" s="245"/>
      <c r="AH58" s="246"/>
      <c r="AI58" s="244" t="s">
        <v>518</v>
      </c>
      <c r="AJ58" s="245"/>
      <c r="AK58" s="245"/>
      <c r="AL58" s="246"/>
      <c r="AM58" s="250" t="s">
        <v>513</v>
      </c>
      <c r="AN58" s="250"/>
      <c r="AO58" s="250"/>
      <c r="AP58" s="244"/>
      <c r="AQ58" s="151" t="s">
        <v>352</v>
      </c>
      <c r="AR58" s="152"/>
      <c r="AS58" s="152"/>
      <c r="AT58" s="153"/>
      <c r="AU58" s="928" t="s">
        <v>253</v>
      </c>
      <c r="AV58" s="928"/>
      <c r="AW58" s="928"/>
      <c r="AX58" s="92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353</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463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458</v>
      </c>
      <c r="X65" s="491"/>
      <c r="Y65" s="494"/>
      <c r="Z65" s="494"/>
      <c r="AA65" s="495"/>
      <c r="AB65" s="238" t="s">
        <v>11</v>
      </c>
      <c r="AC65" s="239"/>
      <c r="AD65" s="240"/>
      <c r="AE65" s="244" t="s">
        <v>521</v>
      </c>
      <c r="AF65" s="245"/>
      <c r="AG65" s="245"/>
      <c r="AH65" s="246"/>
      <c r="AI65" s="244" t="s">
        <v>518</v>
      </c>
      <c r="AJ65" s="245"/>
      <c r="AK65" s="245"/>
      <c r="AL65" s="246"/>
      <c r="AM65" s="250" t="s">
        <v>513</v>
      </c>
      <c r="AN65" s="250"/>
      <c r="AO65" s="250"/>
      <c r="AP65" s="244"/>
      <c r="AQ65" s="238" t="s">
        <v>352</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461</v>
      </c>
      <c r="AX66" s="254"/>
    </row>
    <row r="67" spans="1:50" ht="23.25" hidden="1" customHeight="1" x14ac:dyDescent="0.15">
      <c r="A67" s="478"/>
      <c r="B67" s="479"/>
      <c r="C67" s="479"/>
      <c r="D67" s="479"/>
      <c r="E67" s="479"/>
      <c r="F67" s="480"/>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468</v>
      </c>
      <c r="B70" s="479"/>
      <c r="C70" s="479"/>
      <c r="D70" s="479"/>
      <c r="E70" s="479"/>
      <c r="F70" s="480"/>
      <c r="G70" s="256" t="s">
        <v>355</v>
      </c>
      <c r="H70" s="307"/>
      <c r="I70" s="307"/>
      <c r="J70" s="307"/>
      <c r="K70" s="307"/>
      <c r="L70" s="307"/>
      <c r="M70" s="307"/>
      <c r="N70" s="307"/>
      <c r="O70" s="307"/>
      <c r="P70" s="307"/>
      <c r="Q70" s="307"/>
      <c r="R70" s="307"/>
      <c r="S70" s="307"/>
      <c r="T70" s="307"/>
      <c r="U70" s="307"/>
      <c r="V70" s="307"/>
      <c r="W70" s="310" t="s">
        <v>480</v>
      </c>
      <c r="X70" s="311"/>
      <c r="Y70" s="270" t="s">
        <v>12</v>
      </c>
      <c r="Z70" s="270"/>
      <c r="AA70" s="271"/>
      <c r="AB70" s="272" t="s">
        <v>481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463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521</v>
      </c>
      <c r="AF73" s="245"/>
      <c r="AG73" s="245"/>
      <c r="AH73" s="246"/>
      <c r="AI73" s="244" t="s">
        <v>518</v>
      </c>
      <c r="AJ73" s="245"/>
      <c r="AK73" s="245"/>
      <c r="AL73" s="246"/>
      <c r="AM73" s="250" t="s">
        <v>513</v>
      </c>
      <c r="AN73" s="250"/>
      <c r="AO73" s="250"/>
      <c r="AP73" s="244"/>
      <c r="AQ73" s="159" t="s">
        <v>352</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353</v>
      </c>
      <c r="AT74" s="134"/>
      <c r="AU74" s="593"/>
      <c r="AV74" s="200"/>
      <c r="AW74" s="133" t="s">
        <v>300</v>
      </c>
      <c r="AX74" s="195"/>
    </row>
    <row r="75" spans="1:50" ht="23.25" hidden="1" customHeight="1" x14ac:dyDescent="0.15">
      <c r="A75" s="512"/>
      <c r="B75" s="513"/>
      <c r="C75" s="513"/>
      <c r="D75" s="513"/>
      <c r="E75" s="513"/>
      <c r="F75" s="514"/>
      <c r="G75" s="613"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494</v>
      </c>
      <c r="B78" s="336"/>
      <c r="C78" s="336"/>
      <c r="D78" s="336"/>
      <c r="E78" s="333" t="s">
        <v>440</v>
      </c>
      <c r="F78" s="334"/>
      <c r="G78" s="57" t="s">
        <v>355</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457</v>
      </c>
      <c r="AP79" s="279"/>
      <c r="AQ79" s="279"/>
      <c r="AR79" s="81" t="s">
        <v>455</v>
      </c>
      <c r="AS79" s="278"/>
      <c r="AT79" s="279"/>
      <c r="AU79" s="279"/>
      <c r="AV79" s="279"/>
      <c r="AW79" s="279"/>
      <c r="AX79" s="951"/>
    </row>
    <row r="80" spans="1:50" ht="18.75" customHeight="1" x14ac:dyDescent="0.15">
      <c r="A80" s="868" t="s">
        <v>266</v>
      </c>
      <c r="B80" s="527" t="s">
        <v>454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9"/>
      <c r="B82" s="530"/>
      <c r="C82" s="431"/>
      <c r="D82" s="431"/>
      <c r="E82" s="431"/>
      <c r="F82" s="432"/>
      <c r="G82" s="680" t="s">
        <v>575</v>
      </c>
      <c r="H82" s="680"/>
      <c r="I82" s="680"/>
      <c r="J82" s="680"/>
      <c r="K82" s="680"/>
      <c r="L82" s="680"/>
      <c r="M82" s="680"/>
      <c r="N82" s="680"/>
      <c r="O82" s="680"/>
      <c r="P82" s="680"/>
      <c r="Q82" s="680"/>
      <c r="R82" s="680"/>
      <c r="S82" s="680"/>
      <c r="T82" s="680"/>
      <c r="U82" s="680"/>
      <c r="V82" s="680"/>
      <c r="W82" s="680"/>
      <c r="X82" s="680"/>
      <c r="Y82" s="680"/>
      <c r="Z82" s="680"/>
      <c r="AA82" s="681"/>
      <c r="AB82" s="888" t="s">
        <v>576</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55.5"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521</v>
      </c>
      <c r="AF85" s="245"/>
      <c r="AG85" s="245"/>
      <c r="AH85" s="246"/>
      <c r="AI85" s="244" t="s">
        <v>518</v>
      </c>
      <c r="AJ85" s="245"/>
      <c r="AK85" s="245"/>
      <c r="AL85" s="246"/>
      <c r="AM85" s="250" t="s">
        <v>513</v>
      </c>
      <c r="AN85" s="250"/>
      <c r="AO85" s="250"/>
      <c r="AP85" s="244"/>
      <c r="AQ85" s="159" t="s">
        <v>352</v>
      </c>
      <c r="AR85" s="130"/>
      <c r="AS85" s="130"/>
      <c r="AT85" s="131"/>
      <c r="AU85" s="536" t="s">
        <v>253</v>
      </c>
      <c r="AV85" s="536"/>
      <c r="AW85" s="536"/>
      <c r="AX85" s="537"/>
      <c r="AY85" s="10"/>
      <c r="AZ85" s="10"/>
      <c r="BA85" s="10"/>
      <c r="BB85" s="10"/>
      <c r="BC85" s="10"/>
    </row>
    <row r="86" spans="1:60" ht="18.75" customHeight="1" x14ac:dyDescent="0.15">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572</v>
      </c>
      <c r="AR86" s="199"/>
      <c r="AS86" s="133" t="s">
        <v>353</v>
      </c>
      <c r="AT86" s="134"/>
      <c r="AU86" s="199">
        <v>31</v>
      </c>
      <c r="AV86" s="199"/>
      <c r="AW86" s="401" t="s">
        <v>300</v>
      </c>
      <c r="AX86" s="402"/>
      <c r="AY86" s="10"/>
      <c r="AZ86" s="10"/>
      <c r="BA86" s="10"/>
      <c r="BB86" s="10"/>
      <c r="BC86" s="10"/>
      <c r="BD86" s="10"/>
      <c r="BE86" s="10"/>
      <c r="BF86" s="10"/>
      <c r="BG86" s="10"/>
      <c r="BH86" s="10"/>
    </row>
    <row r="87" spans="1:60" ht="23.25" customHeight="1" x14ac:dyDescent="0.15">
      <c r="A87" s="869"/>
      <c r="B87" s="431"/>
      <c r="C87" s="431"/>
      <c r="D87" s="431"/>
      <c r="E87" s="431"/>
      <c r="F87" s="432"/>
      <c r="G87" s="104" t="s">
        <v>577</v>
      </c>
      <c r="H87" s="105"/>
      <c r="I87" s="105"/>
      <c r="J87" s="105"/>
      <c r="K87" s="105"/>
      <c r="L87" s="105"/>
      <c r="M87" s="105"/>
      <c r="N87" s="105"/>
      <c r="O87" s="106"/>
      <c r="P87" s="105" t="s">
        <v>578</v>
      </c>
      <c r="Q87" s="517"/>
      <c r="R87" s="517"/>
      <c r="S87" s="517"/>
      <c r="T87" s="517"/>
      <c r="U87" s="517"/>
      <c r="V87" s="517"/>
      <c r="W87" s="517"/>
      <c r="X87" s="518"/>
      <c r="Y87" s="564" t="s">
        <v>62</v>
      </c>
      <c r="Z87" s="565"/>
      <c r="AA87" s="566"/>
      <c r="AB87" s="464" t="s">
        <v>579</v>
      </c>
      <c r="AC87" s="464"/>
      <c r="AD87" s="464"/>
      <c r="AE87" s="218">
        <v>19258</v>
      </c>
      <c r="AF87" s="219"/>
      <c r="AG87" s="219"/>
      <c r="AH87" s="219"/>
      <c r="AI87" s="218">
        <v>18309</v>
      </c>
      <c r="AJ87" s="219"/>
      <c r="AK87" s="219"/>
      <c r="AL87" s="219"/>
      <c r="AM87" s="218"/>
      <c r="AN87" s="219"/>
      <c r="AO87" s="219"/>
      <c r="AP87" s="219"/>
      <c r="AQ87" s="340" t="s">
        <v>564</v>
      </c>
      <c r="AR87" s="207"/>
      <c r="AS87" s="207"/>
      <c r="AT87" s="341"/>
      <c r="AU87" s="219" t="s">
        <v>564</v>
      </c>
      <c r="AV87" s="219"/>
      <c r="AW87" s="219"/>
      <c r="AX87" s="221"/>
    </row>
    <row r="88" spans="1:60" ht="23.25" customHeight="1" x14ac:dyDescent="0.15">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572</v>
      </c>
      <c r="AC88" s="526"/>
      <c r="AD88" s="526"/>
      <c r="AE88" s="218" t="s">
        <v>564</v>
      </c>
      <c r="AF88" s="219"/>
      <c r="AG88" s="219"/>
      <c r="AH88" s="219"/>
      <c r="AI88" s="218" t="s">
        <v>564</v>
      </c>
      <c r="AJ88" s="219"/>
      <c r="AK88" s="219"/>
      <c r="AL88" s="219"/>
      <c r="AM88" s="218" t="s">
        <v>564</v>
      </c>
      <c r="AN88" s="219"/>
      <c r="AO88" s="219"/>
      <c r="AP88" s="219"/>
      <c r="AQ88" s="340" t="s">
        <v>564</v>
      </c>
      <c r="AR88" s="207"/>
      <c r="AS88" s="207"/>
      <c r="AT88" s="341"/>
      <c r="AU88" s="219" t="s">
        <v>564</v>
      </c>
      <c r="AV88" s="219"/>
      <c r="AW88" s="219"/>
      <c r="AX88" s="221"/>
      <c r="AY88" s="10"/>
      <c r="AZ88" s="10"/>
      <c r="BA88" s="10"/>
      <c r="BB88" s="10"/>
      <c r="BC88" s="10"/>
    </row>
    <row r="89" spans="1:60" ht="23.25" customHeight="1" thickBot="1" x14ac:dyDescent="0.2">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8" t="s">
        <v>14</v>
      </c>
      <c r="AC89" s="598"/>
      <c r="AD89" s="598"/>
      <c r="AE89" s="218" t="s">
        <v>564</v>
      </c>
      <c r="AF89" s="219"/>
      <c r="AG89" s="219"/>
      <c r="AH89" s="219"/>
      <c r="AI89" s="218" t="s">
        <v>564</v>
      </c>
      <c r="AJ89" s="219"/>
      <c r="AK89" s="219"/>
      <c r="AL89" s="219"/>
      <c r="AM89" s="218" t="s">
        <v>564</v>
      </c>
      <c r="AN89" s="219"/>
      <c r="AO89" s="219"/>
      <c r="AP89" s="219"/>
      <c r="AQ89" s="340" t="s">
        <v>564</v>
      </c>
      <c r="AR89" s="207"/>
      <c r="AS89" s="207"/>
      <c r="AT89" s="341"/>
      <c r="AU89" s="219" t="s">
        <v>564</v>
      </c>
      <c r="AV89" s="219"/>
      <c r="AW89" s="219"/>
      <c r="AX89" s="221"/>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521</v>
      </c>
      <c r="AF90" s="245"/>
      <c r="AG90" s="245"/>
      <c r="AH90" s="246"/>
      <c r="AI90" s="244" t="s">
        <v>518</v>
      </c>
      <c r="AJ90" s="245"/>
      <c r="AK90" s="245"/>
      <c r="AL90" s="246"/>
      <c r="AM90" s="250" t="s">
        <v>513</v>
      </c>
      <c r="AN90" s="250"/>
      <c r="AO90" s="250"/>
      <c r="AP90" s="244"/>
      <c r="AQ90" s="159" t="s">
        <v>352</v>
      </c>
      <c r="AR90" s="130"/>
      <c r="AS90" s="130"/>
      <c r="AT90" s="131"/>
      <c r="AU90" s="536" t="s">
        <v>253</v>
      </c>
      <c r="AV90" s="536"/>
      <c r="AW90" s="536"/>
      <c r="AX90" s="537"/>
    </row>
    <row r="91" spans="1:60" ht="18.75" hidden="1" customHeight="1" x14ac:dyDescent="0.15">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1" t="s">
        <v>300</v>
      </c>
      <c r="AX91" s="402"/>
      <c r="AY91" s="10"/>
      <c r="AZ91" s="10"/>
      <c r="BA91" s="10"/>
      <c r="BB91" s="10"/>
      <c r="BC91" s="10"/>
    </row>
    <row r="92" spans="1:60" ht="23.25" hidden="1" customHeight="1" x14ac:dyDescent="0.15">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521</v>
      </c>
      <c r="AF95" s="245"/>
      <c r="AG95" s="245"/>
      <c r="AH95" s="246"/>
      <c r="AI95" s="244" t="s">
        <v>518</v>
      </c>
      <c r="AJ95" s="245"/>
      <c r="AK95" s="245"/>
      <c r="AL95" s="246"/>
      <c r="AM95" s="250" t="s">
        <v>513</v>
      </c>
      <c r="AN95" s="250"/>
      <c r="AO95" s="250"/>
      <c r="AP95" s="244"/>
      <c r="AQ95" s="159" t="s">
        <v>352</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1" t="s">
        <v>300</v>
      </c>
      <c r="AX96" s="402"/>
    </row>
    <row r="97" spans="1:60" ht="23.25" hidden="1" customHeight="1" x14ac:dyDescent="0.15">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464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521</v>
      </c>
      <c r="AF100" s="543"/>
      <c r="AG100" s="543"/>
      <c r="AH100" s="544"/>
      <c r="AI100" s="542" t="s">
        <v>518</v>
      </c>
      <c r="AJ100" s="543"/>
      <c r="AK100" s="543"/>
      <c r="AL100" s="544"/>
      <c r="AM100" s="542" t="s">
        <v>514</v>
      </c>
      <c r="AN100" s="543"/>
      <c r="AO100" s="543"/>
      <c r="AP100" s="544"/>
      <c r="AQ100" s="320" t="s">
        <v>507</v>
      </c>
      <c r="AR100" s="321"/>
      <c r="AS100" s="321"/>
      <c r="AT100" s="322"/>
      <c r="AU100" s="320" t="s">
        <v>504</v>
      </c>
      <c r="AV100" s="321"/>
      <c r="AW100" s="321"/>
      <c r="AX100" s="323"/>
    </row>
    <row r="101" spans="1:60" ht="23.25" customHeight="1" x14ac:dyDescent="0.15">
      <c r="A101" s="425"/>
      <c r="B101" s="426"/>
      <c r="C101" s="426"/>
      <c r="D101" s="426"/>
      <c r="E101" s="426"/>
      <c r="F101" s="427"/>
      <c r="G101" s="105" t="s">
        <v>580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579</v>
      </c>
      <c r="AC101" s="464"/>
      <c r="AD101" s="464"/>
      <c r="AE101" s="218">
        <v>234020</v>
      </c>
      <c r="AF101" s="219"/>
      <c r="AG101" s="219"/>
      <c r="AH101" s="220"/>
      <c r="AI101" s="218">
        <v>216022</v>
      </c>
      <c r="AJ101" s="219"/>
      <c r="AK101" s="219"/>
      <c r="AL101" s="220"/>
      <c r="AM101" s="218"/>
      <c r="AN101" s="219"/>
      <c r="AO101" s="219"/>
      <c r="AP101" s="220"/>
      <c r="AQ101" s="218" t="s">
        <v>564</v>
      </c>
      <c r="AR101" s="219"/>
      <c r="AS101" s="219"/>
      <c r="AT101" s="220"/>
      <c r="AU101" s="218" t="s">
        <v>564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572</v>
      </c>
      <c r="AC102" s="464"/>
      <c r="AD102" s="464"/>
      <c r="AE102" s="421" t="s">
        <v>564</v>
      </c>
      <c r="AF102" s="421"/>
      <c r="AG102" s="421"/>
      <c r="AH102" s="421"/>
      <c r="AI102" s="421" t="s">
        <v>564</v>
      </c>
      <c r="AJ102" s="421"/>
      <c r="AK102" s="421"/>
      <c r="AL102" s="421"/>
      <c r="AM102" s="421" t="s">
        <v>564</v>
      </c>
      <c r="AN102" s="421"/>
      <c r="AO102" s="421"/>
      <c r="AP102" s="421"/>
      <c r="AQ102" s="273" t="s">
        <v>564</v>
      </c>
      <c r="AR102" s="274"/>
      <c r="AS102" s="274"/>
      <c r="AT102" s="319"/>
      <c r="AU102" s="273" t="s">
        <v>564</v>
      </c>
      <c r="AV102" s="274"/>
      <c r="AW102" s="274"/>
      <c r="AX102" s="319"/>
    </row>
    <row r="103" spans="1:60" ht="31.5" customHeight="1" x14ac:dyDescent="0.15">
      <c r="A103" s="422" t="s">
        <v>464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521</v>
      </c>
      <c r="AF103" s="419"/>
      <c r="AG103" s="419"/>
      <c r="AH103" s="420"/>
      <c r="AI103" s="418" t="s">
        <v>518</v>
      </c>
      <c r="AJ103" s="419"/>
      <c r="AK103" s="419"/>
      <c r="AL103" s="420"/>
      <c r="AM103" s="418" t="s">
        <v>514</v>
      </c>
      <c r="AN103" s="419"/>
      <c r="AO103" s="419"/>
      <c r="AP103" s="420"/>
      <c r="AQ103" s="284" t="s">
        <v>507</v>
      </c>
      <c r="AR103" s="285"/>
      <c r="AS103" s="285"/>
      <c r="AT103" s="324"/>
      <c r="AU103" s="284" t="s">
        <v>504</v>
      </c>
      <c r="AV103" s="285"/>
      <c r="AW103" s="285"/>
      <c r="AX103" s="286"/>
    </row>
    <row r="104" spans="1:60" ht="23.25" customHeight="1" x14ac:dyDescent="0.15">
      <c r="A104" s="425"/>
      <c r="B104" s="426"/>
      <c r="C104" s="426"/>
      <c r="D104" s="426"/>
      <c r="E104" s="426"/>
      <c r="F104" s="427"/>
      <c r="G104" s="105" t="s">
        <v>581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579</v>
      </c>
      <c r="AC104" s="549"/>
      <c r="AD104" s="550"/>
      <c r="AE104" s="218">
        <v>320</v>
      </c>
      <c r="AF104" s="219"/>
      <c r="AG104" s="219"/>
      <c r="AH104" s="220"/>
      <c r="AI104" s="218">
        <v>212</v>
      </c>
      <c r="AJ104" s="219"/>
      <c r="AK104" s="219"/>
      <c r="AL104" s="220"/>
      <c r="AM104" s="218">
        <v>248</v>
      </c>
      <c r="AN104" s="219"/>
      <c r="AO104" s="219"/>
      <c r="AP104" s="220"/>
      <c r="AQ104" s="218" t="s">
        <v>564</v>
      </c>
      <c r="AR104" s="219"/>
      <c r="AS104" s="219"/>
      <c r="AT104" s="220"/>
      <c r="AU104" s="218" t="s">
        <v>582</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583</v>
      </c>
      <c r="AC105" s="472"/>
      <c r="AD105" s="473"/>
      <c r="AE105" s="421" t="s">
        <v>564</v>
      </c>
      <c r="AF105" s="421"/>
      <c r="AG105" s="421"/>
      <c r="AH105" s="421"/>
      <c r="AI105" s="421" t="s">
        <v>564</v>
      </c>
      <c r="AJ105" s="421"/>
      <c r="AK105" s="421"/>
      <c r="AL105" s="421"/>
      <c r="AM105" s="421" t="s">
        <v>564</v>
      </c>
      <c r="AN105" s="421"/>
      <c r="AO105" s="421"/>
      <c r="AP105" s="421"/>
      <c r="AQ105" s="218" t="s">
        <v>564</v>
      </c>
      <c r="AR105" s="219"/>
      <c r="AS105" s="219"/>
      <c r="AT105" s="220"/>
      <c r="AU105" s="273" t="s">
        <v>572</v>
      </c>
      <c r="AV105" s="274"/>
      <c r="AW105" s="274"/>
      <c r="AX105" s="319"/>
    </row>
    <row r="106" spans="1:60" ht="31.5" customHeight="1" x14ac:dyDescent="0.15">
      <c r="A106" s="422" t="s">
        <v>464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521</v>
      </c>
      <c r="AF106" s="419"/>
      <c r="AG106" s="419"/>
      <c r="AH106" s="420"/>
      <c r="AI106" s="418" t="s">
        <v>518</v>
      </c>
      <c r="AJ106" s="419"/>
      <c r="AK106" s="419"/>
      <c r="AL106" s="420"/>
      <c r="AM106" s="418" t="s">
        <v>513</v>
      </c>
      <c r="AN106" s="419"/>
      <c r="AO106" s="419"/>
      <c r="AP106" s="420"/>
      <c r="AQ106" s="284" t="s">
        <v>507</v>
      </c>
      <c r="AR106" s="285"/>
      <c r="AS106" s="285"/>
      <c r="AT106" s="324"/>
      <c r="AU106" s="284" t="s">
        <v>504</v>
      </c>
      <c r="AV106" s="285"/>
      <c r="AW106" s="285"/>
      <c r="AX106" s="286"/>
    </row>
    <row r="107" spans="1:60" ht="23.25" customHeight="1" x14ac:dyDescent="0.15">
      <c r="A107" s="425"/>
      <c r="B107" s="426"/>
      <c r="C107" s="426"/>
      <c r="D107" s="426"/>
      <c r="E107" s="426"/>
      <c r="F107" s="427"/>
      <c r="G107" s="105" t="s">
        <v>584</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579</v>
      </c>
      <c r="AC107" s="549"/>
      <c r="AD107" s="550"/>
      <c r="AE107" s="421">
        <v>316</v>
      </c>
      <c r="AF107" s="421"/>
      <c r="AG107" s="421"/>
      <c r="AH107" s="421"/>
      <c r="AI107" s="421">
        <v>334</v>
      </c>
      <c r="AJ107" s="421"/>
      <c r="AK107" s="421"/>
      <c r="AL107" s="421"/>
      <c r="AM107" s="421">
        <v>310</v>
      </c>
      <c r="AN107" s="421"/>
      <c r="AO107" s="421"/>
      <c r="AP107" s="421"/>
      <c r="AQ107" s="218" t="s">
        <v>564</v>
      </c>
      <c r="AR107" s="219"/>
      <c r="AS107" s="219"/>
      <c r="AT107" s="220"/>
      <c r="AU107" s="218" t="s">
        <v>572</v>
      </c>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572</v>
      </c>
      <c r="AC108" s="472"/>
      <c r="AD108" s="473"/>
      <c r="AE108" s="421" t="s">
        <v>564</v>
      </c>
      <c r="AF108" s="421"/>
      <c r="AG108" s="421"/>
      <c r="AH108" s="421"/>
      <c r="AI108" s="421" t="s">
        <v>564</v>
      </c>
      <c r="AJ108" s="421"/>
      <c r="AK108" s="421"/>
      <c r="AL108" s="421"/>
      <c r="AM108" s="421" t="s">
        <v>564</v>
      </c>
      <c r="AN108" s="421"/>
      <c r="AO108" s="421"/>
      <c r="AP108" s="421"/>
      <c r="AQ108" s="218" t="s">
        <v>564</v>
      </c>
      <c r="AR108" s="219"/>
      <c r="AS108" s="219"/>
      <c r="AT108" s="220"/>
      <c r="AU108" s="273" t="s">
        <v>585</v>
      </c>
      <c r="AV108" s="274"/>
      <c r="AW108" s="274"/>
      <c r="AX108" s="319"/>
    </row>
    <row r="109" spans="1:60" ht="31.5" customHeight="1" x14ac:dyDescent="0.15">
      <c r="A109" s="422" t="s">
        <v>464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521</v>
      </c>
      <c r="AF109" s="419"/>
      <c r="AG109" s="419"/>
      <c r="AH109" s="420"/>
      <c r="AI109" s="418" t="s">
        <v>518</v>
      </c>
      <c r="AJ109" s="419"/>
      <c r="AK109" s="419"/>
      <c r="AL109" s="420"/>
      <c r="AM109" s="418" t="s">
        <v>514</v>
      </c>
      <c r="AN109" s="419"/>
      <c r="AO109" s="419"/>
      <c r="AP109" s="420"/>
      <c r="AQ109" s="284" t="s">
        <v>507</v>
      </c>
      <c r="AR109" s="285"/>
      <c r="AS109" s="285"/>
      <c r="AT109" s="324"/>
      <c r="AU109" s="284" t="s">
        <v>504</v>
      </c>
      <c r="AV109" s="285"/>
      <c r="AW109" s="285"/>
      <c r="AX109" s="286"/>
    </row>
    <row r="110" spans="1:60" ht="23.25" customHeight="1" x14ac:dyDescent="0.15">
      <c r="A110" s="425"/>
      <c r="B110" s="426"/>
      <c r="C110" s="426"/>
      <c r="D110" s="426"/>
      <c r="E110" s="426"/>
      <c r="F110" s="427"/>
      <c r="G110" s="105" t="s">
        <v>586</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579</v>
      </c>
      <c r="AC110" s="549"/>
      <c r="AD110" s="550"/>
      <c r="AE110" s="421">
        <v>4107</v>
      </c>
      <c r="AF110" s="421"/>
      <c r="AG110" s="421"/>
      <c r="AH110" s="421"/>
      <c r="AI110" s="421">
        <v>4197</v>
      </c>
      <c r="AJ110" s="421"/>
      <c r="AK110" s="421"/>
      <c r="AL110" s="421"/>
      <c r="AM110" s="421">
        <v>4295</v>
      </c>
      <c r="AN110" s="421"/>
      <c r="AO110" s="421"/>
      <c r="AP110" s="421"/>
      <c r="AQ110" s="218" t="s">
        <v>564</v>
      </c>
      <c r="AR110" s="219"/>
      <c r="AS110" s="219"/>
      <c r="AT110" s="220"/>
      <c r="AU110" s="218" t="s">
        <v>587</v>
      </c>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572</v>
      </c>
      <c r="AC111" s="472"/>
      <c r="AD111" s="473"/>
      <c r="AE111" s="421" t="s">
        <v>564</v>
      </c>
      <c r="AF111" s="421"/>
      <c r="AG111" s="421"/>
      <c r="AH111" s="421"/>
      <c r="AI111" s="421" t="s">
        <v>564</v>
      </c>
      <c r="AJ111" s="421"/>
      <c r="AK111" s="421"/>
      <c r="AL111" s="421"/>
      <c r="AM111" s="421" t="s">
        <v>564</v>
      </c>
      <c r="AN111" s="421"/>
      <c r="AO111" s="421"/>
      <c r="AP111" s="421"/>
      <c r="AQ111" s="218" t="s">
        <v>564</v>
      </c>
      <c r="AR111" s="219"/>
      <c r="AS111" s="219"/>
      <c r="AT111" s="220"/>
      <c r="AU111" s="273" t="s">
        <v>572</v>
      </c>
      <c r="AV111" s="274"/>
      <c r="AW111" s="274"/>
      <c r="AX111" s="319"/>
    </row>
    <row r="112" spans="1:60" ht="31.5" hidden="1" customHeight="1" x14ac:dyDescent="0.15">
      <c r="A112" s="422" t="s">
        <v>464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521</v>
      </c>
      <c r="AF112" s="419"/>
      <c r="AG112" s="419"/>
      <c r="AH112" s="420"/>
      <c r="AI112" s="418" t="s">
        <v>518</v>
      </c>
      <c r="AJ112" s="419"/>
      <c r="AK112" s="419"/>
      <c r="AL112" s="420"/>
      <c r="AM112" s="418" t="s">
        <v>513</v>
      </c>
      <c r="AN112" s="419"/>
      <c r="AO112" s="419"/>
      <c r="AP112" s="420"/>
      <c r="AQ112" s="284" t="s">
        <v>507</v>
      </c>
      <c r="AR112" s="285"/>
      <c r="AS112" s="285"/>
      <c r="AT112" s="324"/>
      <c r="AU112" s="284" t="s">
        <v>504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521</v>
      </c>
      <c r="AF115" s="419"/>
      <c r="AG115" s="419"/>
      <c r="AH115" s="420"/>
      <c r="AI115" s="418" t="s">
        <v>518</v>
      </c>
      <c r="AJ115" s="419"/>
      <c r="AK115" s="419"/>
      <c r="AL115" s="420"/>
      <c r="AM115" s="418" t="s">
        <v>513</v>
      </c>
      <c r="AN115" s="419"/>
      <c r="AO115" s="419"/>
      <c r="AP115" s="420"/>
      <c r="AQ115" s="595" t="s">
        <v>508</v>
      </c>
      <c r="AR115" s="596"/>
      <c r="AS115" s="596"/>
      <c r="AT115" s="596"/>
      <c r="AU115" s="596"/>
      <c r="AV115" s="596"/>
      <c r="AW115" s="596"/>
      <c r="AX115" s="597"/>
    </row>
    <row r="116" spans="1:50" ht="23.25" customHeight="1" x14ac:dyDescent="0.15">
      <c r="A116" s="442"/>
      <c r="B116" s="443"/>
      <c r="C116" s="443"/>
      <c r="D116" s="443"/>
      <c r="E116" s="443"/>
      <c r="F116" s="444"/>
      <c r="G116" s="396" t="s">
        <v>588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589</v>
      </c>
      <c r="AC116" s="466"/>
      <c r="AD116" s="467"/>
      <c r="AE116" s="421">
        <v>53833</v>
      </c>
      <c r="AF116" s="421"/>
      <c r="AG116" s="421"/>
      <c r="AH116" s="421"/>
      <c r="AI116" s="421">
        <v>97611</v>
      </c>
      <c r="AJ116" s="421"/>
      <c r="AK116" s="421"/>
      <c r="AL116" s="421"/>
      <c r="AM116" s="421">
        <v>52591</v>
      </c>
      <c r="AN116" s="421"/>
      <c r="AO116" s="421"/>
      <c r="AP116" s="421"/>
      <c r="AQ116" s="218" t="s">
        <v>572</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590</v>
      </c>
      <c r="AC117" s="476"/>
      <c r="AD117" s="477"/>
      <c r="AE117" s="594" t="s">
        <v>682</v>
      </c>
      <c r="AF117" s="554"/>
      <c r="AG117" s="554"/>
      <c r="AH117" s="554"/>
      <c r="AI117" s="594" t="s">
        <v>683</v>
      </c>
      <c r="AJ117" s="554"/>
      <c r="AK117" s="554"/>
      <c r="AL117" s="554"/>
      <c r="AM117" s="594" t="s">
        <v>797</v>
      </c>
      <c r="AN117" s="554"/>
      <c r="AO117" s="554"/>
      <c r="AP117" s="554"/>
      <c r="AQ117" s="554" t="s">
        <v>572</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521</v>
      </c>
      <c r="AF118" s="419"/>
      <c r="AG118" s="419"/>
      <c r="AH118" s="420"/>
      <c r="AI118" s="418" t="s">
        <v>518</v>
      </c>
      <c r="AJ118" s="419"/>
      <c r="AK118" s="419"/>
      <c r="AL118" s="420"/>
      <c r="AM118" s="418" t="s">
        <v>513</v>
      </c>
      <c r="AN118" s="419"/>
      <c r="AO118" s="419"/>
      <c r="AP118" s="420"/>
      <c r="AQ118" s="595" t="s">
        <v>508</v>
      </c>
      <c r="AR118" s="596"/>
      <c r="AS118" s="596"/>
      <c r="AT118" s="596"/>
      <c r="AU118" s="596"/>
      <c r="AV118" s="596"/>
      <c r="AW118" s="596"/>
      <c r="AX118" s="597"/>
    </row>
    <row r="119" spans="1:50" ht="23.25" customHeight="1" x14ac:dyDescent="0.15">
      <c r="A119" s="442"/>
      <c r="B119" s="443"/>
      <c r="C119" s="443"/>
      <c r="D119" s="443"/>
      <c r="E119" s="443"/>
      <c r="F119" s="444"/>
      <c r="G119" s="396" t="s">
        <v>681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589</v>
      </c>
      <c r="AC119" s="466"/>
      <c r="AD119" s="467"/>
      <c r="AE119" s="421">
        <v>137214</v>
      </c>
      <c r="AF119" s="421"/>
      <c r="AG119" s="421"/>
      <c r="AH119" s="421"/>
      <c r="AI119" s="421">
        <v>133244</v>
      </c>
      <c r="AJ119" s="421"/>
      <c r="AK119" s="421"/>
      <c r="AL119" s="421"/>
      <c r="AM119" s="421">
        <v>146500</v>
      </c>
      <c r="AN119" s="421"/>
      <c r="AO119" s="421"/>
      <c r="AP119" s="421"/>
      <c r="AQ119" s="421" t="s">
        <v>686</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590</v>
      </c>
      <c r="AC120" s="476"/>
      <c r="AD120" s="477"/>
      <c r="AE120" s="594" t="s">
        <v>684</v>
      </c>
      <c r="AF120" s="554"/>
      <c r="AG120" s="554"/>
      <c r="AH120" s="554"/>
      <c r="AI120" s="594" t="s">
        <v>685</v>
      </c>
      <c r="AJ120" s="554"/>
      <c r="AK120" s="554"/>
      <c r="AL120" s="554"/>
      <c r="AM120" s="594" t="s">
        <v>796</v>
      </c>
      <c r="AN120" s="554"/>
      <c r="AO120" s="554"/>
      <c r="AP120" s="554"/>
      <c r="AQ120" s="554" t="s">
        <v>686</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521</v>
      </c>
      <c r="AF121" s="419"/>
      <c r="AG121" s="419"/>
      <c r="AH121" s="420"/>
      <c r="AI121" s="418" t="s">
        <v>518</v>
      </c>
      <c r="AJ121" s="419"/>
      <c r="AK121" s="419"/>
      <c r="AL121" s="420"/>
      <c r="AM121" s="418" t="s">
        <v>513</v>
      </c>
      <c r="AN121" s="419"/>
      <c r="AO121" s="419"/>
      <c r="AP121" s="420"/>
      <c r="AQ121" s="595" t="s">
        <v>508</v>
      </c>
      <c r="AR121" s="596"/>
      <c r="AS121" s="596"/>
      <c r="AT121" s="596"/>
      <c r="AU121" s="596"/>
      <c r="AV121" s="596"/>
      <c r="AW121" s="596"/>
      <c r="AX121" s="597"/>
    </row>
    <row r="122" spans="1:50" ht="23.25" hidden="1" customHeight="1" x14ac:dyDescent="0.15">
      <c r="A122" s="442"/>
      <c r="B122" s="443"/>
      <c r="C122" s="443"/>
      <c r="D122" s="443"/>
      <c r="E122" s="443"/>
      <c r="F122" s="444"/>
      <c r="G122" s="396" t="s">
        <v>472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473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522</v>
      </c>
      <c r="AF124" s="419"/>
      <c r="AG124" s="419"/>
      <c r="AH124" s="420"/>
      <c r="AI124" s="418" t="s">
        <v>518</v>
      </c>
      <c r="AJ124" s="419"/>
      <c r="AK124" s="419"/>
      <c r="AL124" s="420"/>
      <c r="AM124" s="418" t="s">
        <v>513</v>
      </c>
      <c r="AN124" s="419"/>
      <c r="AO124" s="419"/>
      <c r="AP124" s="420"/>
      <c r="AQ124" s="595" t="s">
        <v>508</v>
      </c>
      <c r="AR124" s="596"/>
      <c r="AS124" s="596"/>
      <c r="AT124" s="596"/>
      <c r="AU124" s="596"/>
      <c r="AV124" s="596"/>
      <c r="AW124" s="596"/>
      <c r="AX124" s="597"/>
    </row>
    <row r="125" spans="1:50" ht="23.25" hidden="1" customHeight="1" x14ac:dyDescent="0.15">
      <c r="A125" s="442"/>
      <c r="B125" s="443"/>
      <c r="C125" s="443"/>
      <c r="D125" s="443"/>
      <c r="E125" s="443"/>
      <c r="F125" s="444"/>
      <c r="G125" s="396" t="s">
        <v>472</v>
      </c>
      <c r="H125" s="396"/>
      <c r="I125" s="396"/>
      <c r="J125" s="396"/>
      <c r="K125" s="396"/>
      <c r="L125" s="396"/>
      <c r="M125" s="396"/>
      <c r="N125" s="396"/>
      <c r="O125" s="396"/>
      <c r="P125" s="396"/>
      <c r="Q125" s="396"/>
      <c r="R125" s="396"/>
      <c r="S125" s="396"/>
      <c r="T125" s="396"/>
      <c r="U125" s="396"/>
      <c r="V125" s="396"/>
      <c r="W125" s="396"/>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4"/>
      <c r="Y126" s="474" t="s">
        <v>49</v>
      </c>
      <c r="Z126" s="449"/>
      <c r="AA126" s="450"/>
      <c r="AB126" s="475" t="s">
        <v>471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8" t="s">
        <v>521</v>
      </c>
      <c r="AF127" s="419"/>
      <c r="AG127" s="419"/>
      <c r="AH127" s="420"/>
      <c r="AI127" s="418" t="s">
        <v>518</v>
      </c>
      <c r="AJ127" s="419"/>
      <c r="AK127" s="419"/>
      <c r="AL127" s="420"/>
      <c r="AM127" s="418" t="s">
        <v>513</v>
      </c>
      <c r="AN127" s="419"/>
      <c r="AO127" s="419"/>
      <c r="AP127" s="420"/>
      <c r="AQ127" s="595" t="s">
        <v>508</v>
      </c>
      <c r="AR127" s="596"/>
      <c r="AS127" s="596"/>
      <c r="AT127" s="596"/>
      <c r="AU127" s="596"/>
      <c r="AV127" s="596"/>
      <c r="AW127" s="596"/>
      <c r="AX127" s="597"/>
    </row>
    <row r="128" spans="1:50" ht="23.25" hidden="1" customHeight="1" x14ac:dyDescent="0.15">
      <c r="A128" s="442"/>
      <c r="B128" s="443"/>
      <c r="C128" s="443"/>
      <c r="D128" s="443"/>
      <c r="E128" s="443"/>
      <c r="F128" s="444"/>
      <c r="G128" s="396" t="s">
        <v>472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551</v>
      </c>
      <c r="B130" s="185"/>
      <c r="C130" s="184" t="s">
        <v>356</v>
      </c>
      <c r="D130" s="185"/>
      <c r="E130" s="169" t="s">
        <v>385</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353</v>
      </c>
      <c r="AT133" s="134"/>
      <c r="AU133" s="200" t="s">
        <v>572</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572</v>
      </c>
      <c r="AC134" s="205"/>
      <c r="AD134" s="205"/>
      <c r="AE134" s="206" t="s">
        <v>572</v>
      </c>
      <c r="AF134" s="388"/>
      <c r="AG134" s="388"/>
      <c r="AH134" s="393"/>
      <c r="AI134" s="206" t="s">
        <v>564</v>
      </c>
      <c r="AJ134" s="388"/>
      <c r="AK134" s="388"/>
      <c r="AL134" s="393"/>
      <c r="AM134" s="206" t="s">
        <v>564</v>
      </c>
      <c r="AN134" s="388"/>
      <c r="AO134" s="388"/>
      <c r="AP134" s="393"/>
      <c r="AQ134" s="206" t="s">
        <v>564</v>
      </c>
      <c r="AR134" s="388"/>
      <c r="AS134" s="388"/>
      <c r="AT134" s="393"/>
      <c r="AU134" s="206" t="s">
        <v>564</v>
      </c>
      <c r="AV134" s="388"/>
      <c r="AW134" s="388"/>
      <c r="AX134" s="389"/>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564</v>
      </c>
      <c r="AF135" s="388"/>
      <c r="AG135" s="388"/>
      <c r="AH135" s="393"/>
      <c r="AI135" s="206" t="s">
        <v>564</v>
      </c>
      <c r="AJ135" s="388"/>
      <c r="AK135" s="388"/>
      <c r="AL135" s="393"/>
      <c r="AM135" s="206" t="s">
        <v>564</v>
      </c>
      <c r="AN135" s="388"/>
      <c r="AO135" s="388"/>
      <c r="AP135" s="393"/>
      <c r="AQ135" s="206" t="s">
        <v>564</v>
      </c>
      <c r="AR135" s="388"/>
      <c r="AS135" s="388"/>
      <c r="AT135" s="393"/>
      <c r="AU135" s="206" t="s">
        <v>564</v>
      </c>
      <c r="AV135" s="388"/>
      <c r="AW135" s="388"/>
      <c r="AX135" s="389"/>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369</v>
      </c>
      <c r="H152" s="130"/>
      <c r="I152" s="130"/>
      <c r="J152" s="130"/>
      <c r="K152" s="130"/>
      <c r="L152" s="130"/>
      <c r="M152" s="130"/>
      <c r="N152" s="130"/>
      <c r="O152" s="130"/>
      <c r="P152" s="131"/>
      <c r="Q152" s="159" t="s">
        <v>448</v>
      </c>
      <c r="R152" s="130"/>
      <c r="S152" s="130"/>
      <c r="T152" s="130"/>
      <c r="U152" s="130"/>
      <c r="V152" s="130"/>
      <c r="W152" s="130"/>
      <c r="X152" s="130"/>
      <c r="Y152" s="130"/>
      <c r="Z152" s="130"/>
      <c r="AA152" s="130"/>
      <c r="AB152" s="129" t="s">
        <v>449</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572</v>
      </c>
      <c r="H154" s="105"/>
      <c r="I154" s="105"/>
      <c r="J154" s="105"/>
      <c r="K154" s="105"/>
      <c r="L154" s="105"/>
      <c r="M154" s="105"/>
      <c r="N154" s="105"/>
      <c r="O154" s="105"/>
      <c r="P154" s="106"/>
      <c r="Q154" s="125" t="s">
        <v>570</v>
      </c>
      <c r="R154" s="105"/>
      <c r="S154" s="105"/>
      <c r="T154" s="105"/>
      <c r="U154" s="105"/>
      <c r="V154" s="105"/>
      <c r="W154" s="105"/>
      <c r="X154" s="105"/>
      <c r="Y154" s="105"/>
      <c r="Z154" s="105"/>
      <c r="AA154" s="293"/>
      <c r="AB154" s="141" t="s">
        <v>585</v>
      </c>
      <c r="AC154" s="142"/>
      <c r="AD154" s="142"/>
      <c r="AE154" s="147" t="s">
        <v>572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448</v>
      </c>
      <c r="R159" s="130"/>
      <c r="S159" s="130"/>
      <c r="T159" s="130"/>
      <c r="U159" s="130"/>
      <c r="V159" s="130"/>
      <c r="W159" s="130"/>
      <c r="X159" s="130"/>
      <c r="Y159" s="130"/>
      <c r="Z159" s="130"/>
      <c r="AA159" s="130"/>
      <c r="AB159" s="129" t="s">
        <v>449</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448</v>
      </c>
      <c r="R166" s="130"/>
      <c r="S166" s="130"/>
      <c r="T166" s="130"/>
      <c r="U166" s="130"/>
      <c r="V166" s="130"/>
      <c r="W166" s="130"/>
      <c r="X166" s="130"/>
      <c r="Y166" s="130"/>
      <c r="Z166" s="130"/>
      <c r="AA166" s="130"/>
      <c r="AB166" s="129" t="s">
        <v>449</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448</v>
      </c>
      <c r="R173" s="130"/>
      <c r="S173" s="130"/>
      <c r="T173" s="130"/>
      <c r="U173" s="130"/>
      <c r="V173" s="130"/>
      <c r="W173" s="130"/>
      <c r="X173" s="130"/>
      <c r="Y173" s="130"/>
      <c r="Z173" s="130"/>
      <c r="AA173" s="130"/>
      <c r="AB173" s="129" t="s">
        <v>449</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448</v>
      </c>
      <c r="R180" s="130"/>
      <c r="S180" s="130"/>
      <c r="T180" s="130"/>
      <c r="U180" s="130"/>
      <c r="V180" s="130"/>
      <c r="W180" s="130"/>
      <c r="X180" s="130"/>
      <c r="Y180" s="130"/>
      <c r="Z180" s="130"/>
      <c r="AA180" s="130"/>
      <c r="AB180" s="129" t="s">
        <v>449</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72.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448</v>
      </c>
      <c r="R212" s="130"/>
      <c r="S212" s="130"/>
      <c r="T212" s="130"/>
      <c r="U212" s="130"/>
      <c r="V212" s="130"/>
      <c r="W212" s="130"/>
      <c r="X212" s="130"/>
      <c r="Y212" s="130"/>
      <c r="Z212" s="130"/>
      <c r="AA212" s="130"/>
      <c r="AB212" s="129" t="s">
        <v>449</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448</v>
      </c>
      <c r="R219" s="130"/>
      <c r="S219" s="130"/>
      <c r="T219" s="130"/>
      <c r="U219" s="130"/>
      <c r="V219" s="130"/>
      <c r="W219" s="130"/>
      <c r="X219" s="130"/>
      <c r="Y219" s="130"/>
      <c r="Z219" s="130"/>
      <c r="AA219" s="130"/>
      <c r="AB219" s="129" t="s">
        <v>449</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448</v>
      </c>
      <c r="R226" s="130"/>
      <c r="S226" s="130"/>
      <c r="T226" s="130"/>
      <c r="U226" s="130"/>
      <c r="V226" s="130"/>
      <c r="W226" s="130"/>
      <c r="X226" s="130"/>
      <c r="Y226" s="130"/>
      <c r="Z226" s="130"/>
      <c r="AA226" s="130"/>
      <c r="AB226" s="129" t="s">
        <v>449</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448</v>
      </c>
      <c r="R233" s="130"/>
      <c r="S233" s="130"/>
      <c r="T233" s="130"/>
      <c r="U233" s="130"/>
      <c r="V233" s="130"/>
      <c r="W233" s="130"/>
      <c r="X233" s="130"/>
      <c r="Y233" s="130"/>
      <c r="Z233" s="130"/>
      <c r="AA233" s="130"/>
      <c r="AB233" s="129" t="s">
        <v>449</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448</v>
      </c>
      <c r="R240" s="130"/>
      <c r="S240" s="130"/>
      <c r="T240" s="130"/>
      <c r="U240" s="130"/>
      <c r="V240" s="130"/>
      <c r="W240" s="130"/>
      <c r="X240" s="130"/>
      <c r="Y240" s="130"/>
      <c r="Z240" s="130"/>
      <c r="AA240" s="130"/>
      <c r="AB240" s="129" t="s">
        <v>449</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448</v>
      </c>
      <c r="R272" s="130"/>
      <c r="S272" s="130"/>
      <c r="T272" s="130"/>
      <c r="U272" s="130"/>
      <c r="V272" s="130"/>
      <c r="W272" s="130"/>
      <c r="X272" s="130"/>
      <c r="Y272" s="130"/>
      <c r="Z272" s="130"/>
      <c r="AA272" s="130"/>
      <c r="AB272" s="129" t="s">
        <v>449</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448</v>
      </c>
      <c r="R279" s="130"/>
      <c r="S279" s="130"/>
      <c r="T279" s="130"/>
      <c r="U279" s="130"/>
      <c r="V279" s="130"/>
      <c r="W279" s="130"/>
      <c r="X279" s="130"/>
      <c r="Y279" s="130"/>
      <c r="Z279" s="130"/>
      <c r="AA279" s="130"/>
      <c r="AB279" s="129" t="s">
        <v>449</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448</v>
      </c>
      <c r="R286" s="130"/>
      <c r="S286" s="130"/>
      <c r="T286" s="130"/>
      <c r="U286" s="130"/>
      <c r="V286" s="130"/>
      <c r="W286" s="130"/>
      <c r="X286" s="130"/>
      <c r="Y286" s="130"/>
      <c r="Z286" s="130"/>
      <c r="AA286" s="130"/>
      <c r="AB286" s="129" t="s">
        <v>449</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448</v>
      </c>
      <c r="R293" s="130"/>
      <c r="S293" s="130"/>
      <c r="T293" s="130"/>
      <c r="U293" s="130"/>
      <c r="V293" s="130"/>
      <c r="W293" s="130"/>
      <c r="X293" s="130"/>
      <c r="Y293" s="130"/>
      <c r="Z293" s="130"/>
      <c r="AA293" s="130"/>
      <c r="AB293" s="129" t="s">
        <v>449</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448</v>
      </c>
      <c r="R300" s="130"/>
      <c r="S300" s="130"/>
      <c r="T300" s="130"/>
      <c r="U300" s="130"/>
      <c r="V300" s="130"/>
      <c r="W300" s="130"/>
      <c r="X300" s="130"/>
      <c r="Y300" s="130"/>
      <c r="Z300" s="130"/>
      <c r="AA300" s="130"/>
      <c r="AB300" s="129" t="s">
        <v>449</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448</v>
      </c>
      <c r="R332" s="130"/>
      <c r="S332" s="130"/>
      <c r="T332" s="130"/>
      <c r="U332" s="130"/>
      <c r="V332" s="130"/>
      <c r="W332" s="130"/>
      <c r="X332" s="130"/>
      <c r="Y332" s="130"/>
      <c r="Z332" s="130"/>
      <c r="AA332" s="130"/>
      <c r="AB332" s="129" t="s">
        <v>449</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448</v>
      </c>
      <c r="R339" s="130"/>
      <c r="S339" s="130"/>
      <c r="T339" s="130"/>
      <c r="U339" s="130"/>
      <c r="V339" s="130"/>
      <c r="W339" s="130"/>
      <c r="X339" s="130"/>
      <c r="Y339" s="130"/>
      <c r="Z339" s="130"/>
      <c r="AA339" s="130"/>
      <c r="AB339" s="129" t="s">
        <v>449</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448</v>
      </c>
      <c r="R346" s="130"/>
      <c r="S346" s="130"/>
      <c r="T346" s="130"/>
      <c r="U346" s="130"/>
      <c r="V346" s="130"/>
      <c r="W346" s="130"/>
      <c r="X346" s="130"/>
      <c r="Y346" s="130"/>
      <c r="Z346" s="130"/>
      <c r="AA346" s="130"/>
      <c r="AB346" s="129" t="s">
        <v>449</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448</v>
      </c>
      <c r="R353" s="130"/>
      <c r="S353" s="130"/>
      <c r="T353" s="130"/>
      <c r="U353" s="130"/>
      <c r="V353" s="130"/>
      <c r="W353" s="130"/>
      <c r="X353" s="130"/>
      <c r="Y353" s="130"/>
      <c r="Z353" s="130"/>
      <c r="AA353" s="130"/>
      <c r="AB353" s="129" t="s">
        <v>449</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448</v>
      </c>
      <c r="R360" s="130"/>
      <c r="S360" s="130"/>
      <c r="T360" s="130"/>
      <c r="U360" s="130"/>
      <c r="V360" s="130"/>
      <c r="W360" s="130"/>
      <c r="X360" s="130"/>
      <c r="Y360" s="130"/>
      <c r="Z360" s="130"/>
      <c r="AA360" s="130"/>
      <c r="AB360" s="129" t="s">
        <v>449</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448</v>
      </c>
      <c r="R392" s="130"/>
      <c r="S392" s="130"/>
      <c r="T392" s="130"/>
      <c r="U392" s="130"/>
      <c r="V392" s="130"/>
      <c r="W392" s="130"/>
      <c r="X392" s="130"/>
      <c r="Y392" s="130"/>
      <c r="Z392" s="130"/>
      <c r="AA392" s="130"/>
      <c r="AB392" s="129" t="s">
        <v>449</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448</v>
      </c>
      <c r="R399" s="130"/>
      <c r="S399" s="130"/>
      <c r="T399" s="130"/>
      <c r="U399" s="130"/>
      <c r="V399" s="130"/>
      <c r="W399" s="130"/>
      <c r="X399" s="130"/>
      <c r="Y399" s="130"/>
      <c r="Z399" s="130"/>
      <c r="AA399" s="130"/>
      <c r="AB399" s="129" t="s">
        <v>449</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448</v>
      </c>
      <c r="R406" s="130"/>
      <c r="S406" s="130"/>
      <c r="T406" s="130"/>
      <c r="U406" s="130"/>
      <c r="V406" s="130"/>
      <c r="W406" s="130"/>
      <c r="X406" s="130"/>
      <c r="Y406" s="130"/>
      <c r="Z406" s="130"/>
      <c r="AA406" s="130"/>
      <c r="AB406" s="129" t="s">
        <v>449</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448</v>
      </c>
      <c r="R413" s="130"/>
      <c r="S413" s="130"/>
      <c r="T413" s="130"/>
      <c r="U413" s="130"/>
      <c r="V413" s="130"/>
      <c r="W413" s="130"/>
      <c r="X413" s="130"/>
      <c r="Y413" s="130"/>
      <c r="Z413" s="130"/>
      <c r="AA413" s="130"/>
      <c r="AB413" s="129" t="s">
        <v>449</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448</v>
      </c>
      <c r="R420" s="130"/>
      <c r="S420" s="130"/>
      <c r="T420" s="130"/>
      <c r="U420" s="130"/>
      <c r="V420" s="130"/>
      <c r="W420" s="130"/>
      <c r="X420" s="130"/>
      <c r="Y420" s="130"/>
      <c r="Z420" s="130"/>
      <c r="AA420" s="130"/>
      <c r="AB420" s="129" t="s">
        <v>449</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547</v>
      </c>
      <c r="D430" s="935"/>
      <c r="E430" s="174" t="s">
        <v>531</v>
      </c>
      <c r="F430" s="902"/>
      <c r="G430" s="903" t="s">
        <v>372</v>
      </c>
      <c r="H430" s="123"/>
      <c r="I430" s="123"/>
      <c r="J430" s="904" t="s">
        <v>564</v>
      </c>
      <c r="K430" s="905"/>
      <c r="L430" s="905"/>
      <c r="M430" s="905"/>
      <c r="N430" s="905"/>
      <c r="O430" s="905"/>
      <c r="P430" s="905"/>
      <c r="Q430" s="905"/>
      <c r="R430" s="905"/>
      <c r="S430" s="905"/>
      <c r="T430" s="906"/>
      <c r="U430" s="591" t="s">
        <v>595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514</v>
      </c>
      <c r="AJ431" s="217"/>
      <c r="AK431" s="217"/>
      <c r="AL431" s="159"/>
      <c r="AM431" s="217" t="s">
        <v>509</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353</v>
      </c>
      <c r="AH432" s="134"/>
      <c r="AI432" s="156"/>
      <c r="AJ432" s="156"/>
      <c r="AK432" s="156"/>
      <c r="AL432" s="154"/>
      <c r="AM432" s="156"/>
      <c r="AN432" s="156"/>
      <c r="AO432" s="156"/>
      <c r="AP432" s="154"/>
      <c r="AQ432" s="593" t="s">
        <v>572</v>
      </c>
      <c r="AR432" s="200"/>
      <c r="AS432" s="133" t="s">
        <v>353</v>
      </c>
      <c r="AT432" s="134"/>
      <c r="AU432" s="200" t="s">
        <v>596</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597</v>
      </c>
      <c r="AF433" s="207"/>
      <c r="AG433" s="207"/>
      <c r="AH433" s="207"/>
      <c r="AI433" s="340" t="s">
        <v>564</v>
      </c>
      <c r="AJ433" s="207"/>
      <c r="AK433" s="207"/>
      <c r="AL433" s="207"/>
      <c r="AM433" s="340" t="s">
        <v>564</v>
      </c>
      <c r="AN433" s="207"/>
      <c r="AO433" s="207"/>
      <c r="AP433" s="341"/>
      <c r="AQ433" s="340" t="s">
        <v>564</v>
      </c>
      <c r="AR433" s="207"/>
      <c r="AS433" s="207"/>
      <c r="AT433" s="341"/>
      <c r="AU433" s="207" t="s">
        <v>564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564</v>
      </c>
      <c r="AF434" s="207"/>
      <c r="AG434" s="207"/>
      <c r="AH434" s="341"/>
      <c r="AI434" s="340" t="s">
        <v>564</v>
      </c>
      <c r="AJ434" s="207"/>
      <c r="AK434" s="207"/>
      <c r="AL434" s="207"/>
      <c r="AM434" s="340" t="s">
        <v>564</v>
      </c>
      <c r="AN434" s="207"/>
      <c r="AO434" s="207"/>
      <c r="AP434" s="341"/>
      <c r="AQ434" s="340" t="s">
        <v>564</v>
      </c>
      <c r="AR434" s="207"/>
      <c r="AS434" s="207"/>
      <c r="AT434" s="341"/>
      <c r="AU434" s="207" t="s">
        <v>564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564</v>
      </c>
      <c r="AF435" s="207"/>
      <c r="AG435" s="207"/>
      <c r="AH435" s="341"/>
      <c r="AI435" s="340" t="s">
        <v>564</v>
      </c>
      <c r="AJ435" s="207"/>
      <c r="AK435" s="207"/>
      <c r="AL435" s="207"/>
      <c r="AM435" s="340" t="s">
        <v>564</v>
      </c>
      <c r="AN435" s="207"/>
      <c r="AO435" s="207"/>
      <c r="AP435" s="341"/>
      <c r="AQ435" s="340" t="s">
        <v>564</v>
      </c>
      <c r="AR435" s="207"/>
      <c r="AS435" s="207"/>
      <c r="AT435" s="341"/>
      <c r="AU435" s="207" t="s">
        <v>564</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513</v>
      </c>
      <c r="AJ436" s="217"/>
      <c r="AK436" s="217"/>
      <c r="AL436" s="159"/>
      <c r="AM436" s="217" t="s">
        <v>509</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3"/>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513</v>
      </c>
      <c r="AJ441" s="217"/>
      <c r="AK441" s="217"/>
      <c r="AL441" s="159"/>
      <c r="AM441" s="217" t="s">
        <v>505</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3"/>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513</v>
      </c>
      <c r="AJ446" s="217"/>
      <c r="AK446" s="217"/>
      <c r="AL446" s="159"/>
      <c r="AM446" s="217" t="s">
        <v>510</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3"/>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513</v>
      </c>
      <c r="AJ451" s="217"/>
      <c r="AK451" s="217"/>
      <c r="AL451" s="159"/>
      <c r="AM451" s="217" t="s">
        <v>509</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3"/>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513</v>
      </c>
      <c r="AJ456" s="217"/>
      <c r="AK456" s="217"/>
      <c r="AL456" s="159"/>
      <c r="AM456" s="217" t="s">
        <v>509</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353</v>
      </c>
      <c r="AH457" s="134"/>
      <c r="AI457" s="156"/>
      <c r="AJ457" s="156"/>
      <c r="AK457" s="156"/>
      <c r="AL457" s="154"/>
      <c r="AM457" s="156"/>
      <c r="AN457" s="156"/>
      <c r="AO457" s="156"/>
      <c r="AP457" s="154"/>
      <c r="AQ457" s="593" t="s">
        <v>572</v>
      </c>
      <c r="AR457" s="200"/>
      <c r="AS457" s="133" t="s">
        <v>353</v>
      </c>
      <c r="AT457" s="134"/>
      <c r="AU457" s="200" t="s">
        <v>573</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564</v>
      </c>
      <c r="AF458" s="207"/>
      <c r="AG458" s="207"/>
      <c r="AH458" s="207"/>
      <c r="AI458" s="340" t="s">
        <v>564</v>
      </c>
      <c r="AJ458" s="207"/>
      <c r="AK458" s="207"/>
      <c r="AL458" s="207"/>
      <c r="AM458" s="340" t="s">
        <v>564</v>
      </c>
      <c r="AN458" s="207"/>
      <c r="AO458" s="207"/>
      <c r="AP458" s="341"/>
      <c r="AQ458" s="340" t="s">
        <v>564</v>
      </c>
      <c r="AR458" s="207"/>
      <c r="AS458" s="207"/>
      <c r="AT458" s="341"/>
      <c r="AU458" s="207" t="s">
        <v>564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564</v>
      </c>
      <c r="AF459" s="207"/>
      <c r="AG459" s="207"/>
      <c r="AH459" s="341"/>
      <c r="AI459" s="340" t="s">
        <v>564</v>
      </c>
      <c r="AJ459" s="207"/>
      <c r="AK459" s="207"/>
      <c r="AL459" s="207"/>
      <c r="AM459" s="340" t="s">
        <v>564</v>
      </c>
      <c r="AN459" s="207"/>
      <c r="AO459" s="207"/>
      <c r="AP459" s="341"/>
      <c r="AQ459" s="340" t="s">
        <v>564</v>
      </c>
      <c r="AR459" s="207"/>
      <c r="AS459" s="207"/>
      <c r="AT459" s="341"/>
      <c r="AU459" s="207" t="s">
        <v>564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564</v>
      </c>
      <c r="AF460" s="207"/>
      <c r="AG460" s="207"/>
      <c r="AH460" s="341"/>
      <c r="AI460" s="340" t="s">
        <v>564</v>
      </c>
      <c r="AJ460" s="207"/>
      <c r="AK460" s="207"/>
      <c r="AL460" s="207"/>
      <c r="AM460" s="340" t="s">
        <v>564</v>
      </c>
      <c r="AN460" s="207"/>
      <c r="AO460" s="207"/>
      <c r="AP460" s="341"/>
      <c r="AQ460" s="340" t="s">
        <v>564</v>
      </c>
      <c r="AR460" s="207"/>
      <c r="AS460" s="207"/>
      <c r="AT460" s="341"/>
      <c r="AU460" s="207" t="s">
        <v>564</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513</v>
      </c>
      <c r="AJ461" s="217"/>
      <c r="AK461" s="217"/>
      <c r="AL461" s="159"/>
      <c r="AM461" s="217" t="s">
        <v>511</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3"/>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513</v>
      </c>
      <c r="AJ466" s="217"/>
      <c r="AK466" s="217"/>
      <c r="AL466" s="159"/>
      <c r="AM466" s="217" t="s">
        <v>509</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3"/>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513</v>
      </c>
      <c r="AJ471" s="217"/>
      <c r="AK471" s="217"/>
      <c r="AL471" s="159"/>
      <c r="AM471" s="217" t="s">
        <v>505</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3"/>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513</v>
      </c>
      <c r="AJ476" s="217"/>
      <c r="AK476" s="217"/>
      <c r="AL476" s="159"/>
      <c r="AM476" s="217" t="s">
        <v>509</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3"/>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548</v>
      </c>
      <c r="F484" s="175"/>
      <c r="G484" s="903" t="s">
        <v>372</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514</v>
      </c>
      <c r="AJ485" s="217"/>
      <c r="AK485" s="217"/>
      <c r="AL485" s="159"/>
      <c r="AM485" s="217" t="s">
        <v>511</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3"/>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513</v>
      </c>
      <c r="AJ490" s="217"/>
      <c r="AK490" s="217"/>
      <c r="AL490" s="159"/>
      <c r="AM490" s="217" t="s">
        <v>511</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3"/>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513</v>
      </c>
      <c r="AJ495" s="217"/>
      <c r="AK495" s="217"/>
      <c r="AL495" s="159"/>
      <c r="AM495" s="217" t="s">
        <v>509</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3"/>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513</v>
      </c>
      <c r="AJ500" s="217"/>
      <c r="AK500" s="217"/>
      <c r="AL500" s="159"/>
      <c r="AM500" s="217" t="s">
        <v>510</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3"/>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513</v>
      </c>
      <c r="AJ505" s="217"/>
      <c r="AK505" s="217"/>
      <c r="AL505" s="159"/>
      <c r="AM505" s="217" t="s">
        <v>511</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3"/>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513</v>
      </c>
      <c r="AJ510" s="217"/>
      <c r="AK510" s="217"/>
      <c r="AL510" s="159"/>
      <c r="AM510" s="217" t="s">
        <v>509</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3"/>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514</v>
      </c>
      <c r="AJ515" s="217"/>
      <c r="AK515" s="217"/>
      <c r="AL515" s="159"/>
      <c r="AM515" s="217" t="s">
        <v>509</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3"/>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514</v>
      </c>
      <c r="AJ520" s="217"/>
      <c r="AK520" s="217"/>
      <c r="AL520" s="159"/>
      <c r="AM520" s="217" t="s">
        <v>509</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3"/>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513</v>
      </c>
      <c r="AJ525" s="217"/>
      <c r="AK525" s="217"/>
      <c r="AL525" s="159"/>
      <c r="AM525" s="217" t="s">
        <v>505</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3"/>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513</v>
      </c>
      <c r="AJ530" s="217"/>
      <c r="AK530" s="217"/>
      <c r="AL530" s="159"/>
      <c r="AM530" s="217" t="s">
        <v>509</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3"/>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549</v>
      </c>
      <c r="F538" s="175"/>
      <c r="G538" s="903" t="s">
        <v>372</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514</v>
      </c>
      <c r="AJ539" s="217"/>
      <c r="AK539" s="217"/>
      <c r="AL539" s="159"/>
      <c r="AM539" s="217" t="s">
        <v>509</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3"/>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513</v>
      </c>
      <c r="AJ544" s="217"/>
      <c r="AK544" s="217"/>
      <c r="AL544" s="159"/>
      <c r="AM544" s="217" t="s">
        <v>511</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3"/>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513</v>
      </c>
      <c r="AJ549" s="217"/>
      <c r="AK549" s="217"/>
      <c r="AL549" s="159"/>
      <c r="AM549" s="217" t="s">
        <v>505</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3"/>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513</v>
      </c>
      <c r="AJ554" s="217"/>
      <c r="AK554" s="217"/>
      <c r="AL554" s="159"/>
      <c r="AM554" s="217" t="s">
        <v>505</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3"/>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513</v>
      </c>
      <c r="AJ559" s="217"/>
      <c r="AK559" s="217"/>
      <c r="AL559" s="159"/>
      <c r="AM559" s="217" t="s">
        <v>509</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3"/>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513</v>
      </c>
      <c r="AJ564" s="217"/>
      <c r="AK564" s="217"/>
      <c r="AL564" s="159"/>
      <c r="AM564" s="217" t="s">
        <v>505</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3"/>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514</v>
      </c>
      <c r="AJ569" s="217"/>
      <c r="AK569" s="217"/>
      <c r="AL569" s="159"/>
      <c r="AM569" s="217" t="s">
        <v>505</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3"/>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513</v>
      </c>
      <c r="AJ574" s="217"/>
      <c r="AK574" s="217"/>
      <c r="AL574" s="159"/>
      <c r="AM574" s="217" t="s">
        <v>505</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3"/>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513</v>
      </c>
      <c r="AJ579" s="217"/>
      <c r="AK579" s="217"/>
      <c r="AL579" s="159"/>
      <c r="AM579" s="217" t="s">
        <v>505</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3"/>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513</v>
      </c>
      <c r="AJ584" s="217"/>
      <c r="AK584" s="217"/>
      <c r="AL584" s="159"/>
      <c r="AM584" s="217" t="s">
        <v>509</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3"/>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548</v>
      </c>
      <c r="F592" s="175"/>
      <c r="G592" s="903" t="s">
        <v>372</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513</v>
      </c>
      <c r="AJ593" s="217"/>
      <c r="AK593" s="217"/>
      <c r="AL593" s="159"/>
      <c r="AM593" s="217" t="s">
        <v>505</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3"/>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514</v>
      </c>
      <c r="AJ598" s="217"/>
      <c r="AK598" s="217"/>
      <c r="AL598" s="159"/>
      <c r="AM598" s="217" t="s">
        <v>510</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3"/>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513</v>
      </c>
      <c r="AJ603" s="217"/>
      <c r="AK603" s="217"/>
      <c r="AL603" s="159"/>
      <c r="AM603" s="217" t="s">
        <v>505</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3"/>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513</v>
      </c>
      <c r="AJ608" s="217"/>
      <c r="AK608" s="217"/>
      <c r="AL608" s="159"/>
      <c r="AM608" s="217" t="s">
        <v>505</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3"/>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513</v>
      </c>
      <c r="AJ613" s="217"/>
      <c r="AK613" s="217"/>
      <c r="AL613" s="159"/>
      <c r="AM613" s="217" t="s">
        <v>509</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3"/>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513</v>
      </c>
      <c r="AJ618" s="217"/>
      <c r="AK618" s="217"/>
      <c r="AL618" s="159"/>
      <c r="AM618" s="217" t="s">
        <v>509</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3"/>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513</v>
      </c>
      <c r="AJ623" s="217"/>
      <c r="AK623" s="217"/>
      <c r="AL623" s="159"/>
      <c r="AM623" s="217" t="s">
        <v>510</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3"/>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513</v>
      </c>
      <c r="AJ628" s="217"/>
      <c r="AK628" s="217"/>
      <c r="AL628" s="159"/>
      <c r="AM628" s="217" t="s">
        <v>509</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3"/>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513</v>
      </c>
      <c r="AJ633" s="217"/>
      <c r="AK633" s="217"/>
      <c r="AL633" s="159"/>
      <c r="AM633" s="217" t="s">
        <v>505</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3"/>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513</v>
      </c>
      <c r="AJ638" s="217"/>
      <c r="AK638" s="217"/>
      <c r="AL638" s="159"/>
      <c r="AM638" s="217" t="s">
        <v>509</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3"/>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549</v>
      </c>
      <c r="F646" s="175"/>
      <c r="G646" s="903" t="s">
        <v>372</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514</v>
      </c>
      <c r="AJ647" s="217"/>
      <c r="AK647" s="217"/>
      <c r="AL647" s="159"/>
      <c r="AM647" s="217" t="s">
        <v>505</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3"/>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513</v>
      </c>
      <c r="AJ652" s="217"/>
      <c r="AK652" s="217"/>
      <c r="AL652" s="159"/>
      <c r="AM652" s="217" t="s">
        <v>505</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3"/>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513</v>
      </c>
      <c r="AJ657" s="217"/>
      <c r="AK657" s="217"/>
      <c r="AL657" s="159"/>
      <c r="AM657" s="217" t="s">
        <v>509</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3"/>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513</v>
      </c>
      <c r="AJ662" s="217"/>
      <c r="AK662" s="217"/>
      <c r="AL662" s="159"/>
      <c r="AM662" s="217" t="s">
        <v>505</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3"/>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513</v>
      </c>
      <c r="AJ667" s="217"/>
      <c r="AK667" s="217"/>
      <c r="AL667" s="159"/>
      <c r="AM667" s="217" t="s">
        <v>505</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3"/>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514</v>
      </c>
      <c r="AJ672" s="217"/>
      <c r="AK672" s="217"/>
      <c r="AL672" s="159"/>
      <c r="AM672" s="217" t="s">
        <v>505</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3"/>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513</v>
      </c>
      <c r="AJ677" s="217"/>
      <c r="AK677" s="217"/>
      <c r="AL677" s="159"/>
      <c r="AM677" s="217" t="s">
        <v>511</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3"/>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514</v>
      </c>
      <c r="AJ682" s="217"/>
      <c r="AK682" s="217"/>
      <c r="AL682" s="159"/>
      <c r="AM682" s="217" t="s">
        <v>509</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3"/>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513</v>
      </c>
      <c r="AJ687" s="217"/>
      <c r="AK687" s="217"/>
      <c r="AL687" s="159"/>
      <c r="AM687" s="217" t="s">
        <v>505</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3"/>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513</v>
      </c>
      <c r="AJ692" s="217"/>
      <c r="AK692" s="217"/>
      <c r="AL692" s="159"/>
      <c r="AM692" s="217" t="s">
        <v>510</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3"/>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6.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559</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559</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559</v>
      </c>
      <c r="AE704" s="787"/>
      <c r="AF704" s="787"/>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559</v>
      </c>
      <c r="AE705" s="719"/>
      <c r="AF705" s="719"/>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492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601</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430</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601</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603</v>
      </c>
      <c r="AE708" s="609"/>
      <c r="AF708" s="609"/>
      <c r="AG708" s="746" t="s">
        <v>574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559</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603</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559</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46"/>
      <c r="B712" s="648"/>
      <c r="C712" s="394" t="s">
        <v>459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559</v>
      </c>
      <c r="AE712" s="787"/>
      <c r="AF712" s="787"/>
      <c r="AG712" s="814" t="s">
        <v>756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603</v>
      </c>
      <c r="AE713" s="329"/>
      <c r="AF713" s="667"/>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71.25" customHeight="1" x14ac:dyDescent="0.15">
      <c r="A714" s="649"/>
      <c r="B714" s="650"/>
      <c r="C714" s="651" t="s">
        <v>436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559</v>
      </c>
      <c r="AE714" s="812"/>
      <c r="AF714" s="813"/>
      <c r="AG714" s="740" t="s">
        <v>757</v>
      </c>
      <c r="AH714" s="741"/>
      <c r="AI714" s="741"/>
      <c r="AJ714" s="741"/>
      <c r="AK714" s="741"/>
      <c r="AL714" s="741"/>
      <c r="AM714" s="741"/>
      <c r="AN714" s="741"/>
      <c r="AO714" s="741"/>
      <c r="AP714" s="741"/>
      <c r="AQ714" s="741"/>
      <c r="AR714" s="741"/>
      <c r="AS714" s="741"/>
      <c r="AT714" s="741"/>
      <c r="AU714" s="741"/>
      <c r="AV714" s="741"/>
      <c r="AW714" s="741"/>
      <c r="AX714" s="742"/>
    </row>
    <row r="715" spans="1:50" ht="90.75" customHeight="1" x14ac:dyDescent="0.15">
      <c r="A715" s="644" t="s">
        <v>40</v>
      </c>
      <c r="B715" s="788"/>
      <c r="C715" s="789" t="s">
        <v>437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559</v>
      </c>
      <c r="AE715" s="609"/>
      <c r="AF715" s="660"/>
      <c r="AG715" s="746" t="s">
        <v>606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603</v>
      </c>
      <c r="AE716" s="631"/>
      <c r="AF716" s="631"/>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4" t="s">
        <v>363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603</v>
      </c>
      <c r="AE717" s="329"/>
      <c r="AF717" s="329"/>
      <c r="AG717" s="101" t="s">
        <v>572</v>
      </c>
      <c r="AH717" s="102"/>
      <c r="AI717" s="102"/>
      <c r="AJ717" s="102"/>
      <c r="AK717" s="102"/>
      <c r="AL717" s="102"/>
      <c r="AM717" s="102"/>
      <c r="AN717" s="102"/>
      <c r="AO717" s="102"/>
      <c r="AP717" s="102"/>
      <c r="AQ717" s="102"/>
      <c r="AR717" s="102"/>
      <c r="AS717" s="102"/>
      <c r="AT717" s="102"/>
      <c r="AU717" s="102"/>
      <c r="AV717" s="102"/>
      <c r="AW717" s="102"/>
      <c r="AX717" s="103"/>
    </row>
    <row r="718" spans="1:50" ht="48"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559</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452</v>
      </c>
      <c r="D720" s="300"/>
      <c r="E720" s="300"/>
      <c r="F720" s="303"/>
      <c r="G720" s="299" t="s">
        <v>453</v>
      </c>
      <c r="H720" s="300"/>
      <c r="I720" s="300"/>
      <c r="J720" s="300"/>
      <c r="K720" s="300"/>
      <c r="L720" s="300"/>
      <c r="M720" s="300"/>
      <c r="N720" s="299" t="s">
        <v>456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582</v>
      </c>
      <c r="K721" s="291"/>
      <c r="L721" s="83" t="str">
        <f>IF(M721="","","-")</f>
        <v/>
      </c>
      <c r="M721" s="84"/>
      <c r="N721" s="304" t="s">
        <v>572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75" customHeight="1" x14ac:dyDescent="0.15">
      <c r="A726" s="644" t="s">
        <v>48</v>
      </c>
      <c r="B726" s="806"/>
      <c r="C726" s="819" t="s">
        <v>53</v>
      </c>
      <c r="D726" s="841"/>
      <c r="E726" s="841"/>
      <c r="F726" s="842"/>
      <c r="G726" s="580" t="s">
        <v>758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609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610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761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798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92.25" customHeight="1" thickBot="1" x14ac:dyDescent="0.2">
      <c r="A735" s="794" t="s">
        <v>611</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465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535</v>
      </c>
      <c r="B737" s="210"/>
      <c r="C737" s="210"/>
      <c r="D737" s="211"/>
      <c r="E737" s="994" t="s">
        <v>612</v>
      </c>
      <c r="F737" s="994"/>
      <c r="G737" s="994"/>
      <c r="H737" s="994"/>
      <c r="I737" s="994"/>
      <c r="J737" s="994"/>
      <c r="K737" s="994"/>
      <c r="L737" s="994"/>
      <c r="M737" s="994"/>
      <c r="N737" s="365" t="s">
        <v>528</v>
      </c>
      <c r="O737" s="365"/>
      <c r="P737" s="365"/>
      <c r="Q737" s="365"/>
      <c r="R737" s="994" t="s">
        <v>614</v>
      </c>
      <c r="S737" s="994"/>
      <c r="T737" s="994"/>
      <c r="U737" s="994"/>
      <c r="V737" s="994"/>
      <c r="W737" s="994"/>
      <c r="X737" s="994"/>
      <c r="Y737" s="994"/>
      <c r="Z737" s="994"/>
      <c r="AA737" s="365" t="s">
        <v>527</v>
      </c>
      <c r="AB737" s="365"/>
      <c r="AC737" s="365"/>
      <c r="AD737" s="365"/>
      <c r="AE737" s="994" t="s">
        <v>616</v>
      </c>
      <c r="AF737" s="994"/>
      <c r="AG737" s="994"/>
      <c r="AH737" s="994"/>
      <c r="AI737" s="994"/>
      <c r="AJ737" s="994"/>
      <c r="AK737" s="994"/>
      <c r="AL737" s="994"/>
      <c r="AM737" s="994"/>
      <c r="AN737" s="365" t="s">
        <v>526</v>
      </c>
      <c r="AO737" s="365"/>
      <c r="AP737" s="365"/>
      <c r="AQ737" s="365"/>
      <c r="AR737" s="986" t="s">
        <v>617</v>
      </c>
      <c r="AS737" s="987"/>
      <c r="AT737" s="987"/>
      <c r="AU737" s="987"/>
      <c r="AV737" s="987"/>
      <c r="AW737" s="987"/>
      <c r="AX737" s="988"/>
      <c r="AY737" s="89"/>
      <c r="AZ737" s="89"/>
    </row>
    <row r="738" spans="1:52" ht="24.75" customHeight="1" x14ac:dyDescent="0.15">
      <c r="A738" s="995" t="s">
        <v>525</v>
      </c>
      <c r="B738" s="210"/>
      <c r="C738" s="210"/>
      <c r="D738" s="211"/>
      <c r="E738" s="994" t="s">
        <v>613</v>
      </c>
      <c r="F738" s="994"/>
      <c r="G738" s="994"/>
      <c r="H738" s="994"/>
      <c r="I738" s="994"/>
      <c r="J738" s="994"/>
      <c r="K738" s="994"/>
      <c r="L738" s="994"/>
      <c r="M738" s="994"/>
      <c r="N738" s="365" t="s">
        <v>524</v>
      </c>
      <c r="O738" s="365"/>
      <c r="P738" s="365"/>
      <c r="Q738" s="365"/>
      <c r="R738" s="994" t="s">
        <v>615</v>
      </c>
      <c r="S738" s="994"/>
      <c r="T738" s="994"/>
      <c r="U738" s="994"/>
      <c r="V738" s="994"/>
      <c r="W738" s="994"/>
      <c r="X738" s="994"/>
      <c r="Y738" s="994"/>
      <c r="Z738" s="994"/>
      <c r="AA738" s="365" t="s">
        <v>523</v>
      </c>
      <c r="AB738" s="365"/>
      <c r="AC738" s="365"/>
      <c r="AD738" s="365"/>
      <c r="AE738" s="994" t="s">
        <v>615</v>
      </c>
      <c r="AF738" s="994"/>
      <c r="AG738" s="994"/>
      <c r="AH738" s="994"/>
      <c r="AI738" s="994"/>
      <c r="AJ738" s="994"/>
      <c r="AK738" s="994"/>
      <c r="AL738" s="994"/>
      <c r="AM738" s="994"/>
      <c r="AN738" s="365" t="s">
        <v>519</v>
      </c>
      <c r="AO738" s="365"/>
      <c r="AP738" s="365"/>
      <c r="AQ738" s="365"/>
      <c r="AR738" s="986" t="s">
        <v>618</v>
      </c>
      <c r="AS738" s="987"/>
      <c r="AT738" s="987"/>
      <c r="AU738" s="987"/>
      <c r="AV738" s="987"/>
      <c r="AW738" s="987"/>
      <c r="AX738" s="988"/>
    </row>
    <row r="739" spans="1:52" ht="24.75" customHeight="1" thickBot="1" x14ac:dyDescent="0.2">
      <c r="A739" s="996" t="s">
        <v>515</v>
      </c>
      <c r="B739" s="997"/>
      <c r="C739" s="997"/>
      <c r="D739" s="998"/>
      <c r="E739" s="999" t="s">
        <v>555</v>
      </c>
      <c r="F739" s="989"/>
      <c r="G739" s="989"/>
      <c r="H739" s="93" t="str">
        <f>IF(E739="", "", "(")</f>
        <v>(</v>
      </c>
      <c r="I739" s="989" t="s">
        <v>455</v>
      </c>
      <c r="J739" s="989"/>
      <c r="K739" s="93" t="str">
        <f>IF(OR(I739="　", I739=""), "", "-")</f>
        <v/>
      </c>
      <c r="L739" s="990">
        <v>223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495</v>
      </c>
      <c r="B740" s="619"/>
      <c r="C740" s="619"/>
      <c r="D740" s="619"/>
      <c r="E740" s="619"/>
      <c r="F740" s="620"/>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497</v>
      </c>
      <c r="B779" s="633"/>
      <c r="C779" s="633"/>
      <c r="D779" s="633"/>
      <c r="E779" s="633"/>
      <c r="F779" s="634"/>
      <c r="G779" s="599" t="s">
        <v>657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656</v>
      </c>
      <c r="H781" s="675"/>
      <c r="I781" s="675"/>
      <c r="J781" s="675"/>
      <c r="K781" s="676"/>
      <c r="L781" s="668" t="s">
        <v>658</v>
      </c>
      <c r="M781" s="669"/>
      <c r="N781" s="669"/>
      <c r="O781" s="669"/>
      <c r="P781" s="669"/>
      <c r="Q781" s="669"/>
      <c r="R781" s="669"/>
      <c r="S781" s="669"/>
      <c r="T781" s="669"/>
      <c r="U781" s="669"/>
      <c r="V781" s="669"/>
      <c r="W781" s="669"/>
      <c r="X781" s="670"/>
      <c r="Y781" s="390">
        <v>4</v>
      </c>
      <c r="Z781" s="391"/>
      <c r="AA781" s="391"/>
      <c r="AB781" s="809"/>
      <c r="AC781" s="674" t="s">
        <v>689</v>
      </c>
      <c r="AD781" s="675"/>
      <c r="AE781" s="675"/>
      <c r="AF781" s="675"/>
      <c r="AG781" s="676"/>
      <c r="AH781" s="668" t="s">
        <v>688</v>
      </c>
      <c r="AI781" s="669"/>
      <c r="AJ781" s="669"/>
      <c r="AK781" s="669"/>
      <c r="AL781" s="669"/>
      <c r="AM781" s="669"/>
      <c r="AN781" s="669"/>
      <c r="AO781" s="669"/>
      <c r="AP781" s="669"/>
      <c r="AQ781" s="669"/>
      <c r="AR781" s="669"/>
      <c r="AS781" s="669"/>
      <c r="AT781" s="670"/>
      <c r="AU781" s="390">
        <v>7.3</v>
      </c>
      <c r="AV781" s="391"/>
      <c r="AW781" s="391"/>
      <c r="AX781" s="392"/>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689</v>
      </c>
      <c r="AD782" s="611"/>
      <c r="AE782" s="611"/>
      <c r="AF782" s="611"/>
      <c r="AG782" s="612"/>
      <c r="AH782" s="602" t="s">
        <v>692</v>
      </c>
      <c r="AI782" s="603"/>
      <c r="AJ782" s="603"/>
      <c r="AK782" s="603"/>
      <c r="AL782" s="603"/>
      <c r="AM782" s="603"/>
      <c r="AN782" s="603"/>
      <c r="AO782" s="603"/>
      <c r="AP782" s="603"/>
      <c r="AQ782" s="603"/>
      <c r="AR782" s="603"/>
      <c r="AS782" s="603"/>
      <c r="AT782" s="604"/>
      <c r="AU782" s="605">
        <v>0.8</v>
      </c>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8.1</v>
      </c>
      <c r="AV791" s="836"/>
      <c r="AW791" s="836"/>
      <c r="AX791" s="838"/>
    </row>
    <row r="792" spans="1:50" ht="24.75" customHeight="1" x14ac:dyDescent="0.15">
      <c r="A792" s="635"/>
      <c r="B792" s="636"/>
      <c r="C792" s="636"/>
      <c r="D792" s="636"/>
      <c r="E792" s="636"/>
      <c r="F792" s="637"/>
      <c r="G792" s="599" t="s">
        <v>699</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700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689</v>
      </c>
      <c r="H794" s="675"/>
      <c r="I794" s="675"/>
      <c r="J794" s="675"/>
      <c r="K794" s="676"/>
      <c r="L794" s="668" t="s">
        <v>698</v>
      </c>
      <c r="M794" s="669"/>
      <c r="N794" s="669"/>
      <c r="O794" s="669"/>
      <c r="P794" s="669"/>
      <c r="Q794" s="669"/>
      <c r="R794" s="669"/>
      <c r="S794" s="669"/>
      <c r="T794" s="669"/>
      <c r="U794" s="669"/>
      <c r="V794" s="669"/>
      <c r="W794" s="669"/>
      <c r="X794" s="670"/>
      <c r="Y794" s="390">
        <v>8</v>
      </c>
      <c r="Z794" s="391"/>
      <c r="AA794" s="391"/>
      <c r="AB794" s="809"/>
      <c r="AC794" s="674" t="s">
        <v>689</v>
      </c>
      <c r="AD794" s="675"/>
      <c r="AE794" s="675"/>
      <c r="AF794" s="675"/>
      <c r="AG794" s="676"/>
      <c r="AH794" s="668" t="s">
        <v>701</v>
      </c>
      <c r="AI794" s="669"/>
      <c r="AJ794" s="669"/>
      <c r="AK794" s="669"/>
      <c r="AL794" s="669"/>
      <c r="AM794" s="669"/>
      <c r="AN794" s="669"/>
      <c r="AO794" s="669"/>
      <c r="AP794" s="669"/>
      <c r="AQ794" s="669"/>
      <c r="AR794" s="669"/>
      <c r="AS794" s="669"/>
      <c r="AT794" s="670"/>
      <c r="AU794" s="390">
        <v>16.100000000000001</v>
      </c>
      <c r="AV794" s="391"/>
      <c r="AW794" s="391"/>
      <c r="AX794" s="392"/>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8</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16.100000000000001</v>
      </c>
      <c r="AV804" s="836"/>
      <c r="AW804" s="836"/>
      <c r="AX804" s="838"/>
    </row>
    <row r="805" spans="1:50" ht="24.75" customHeight="1" x14ac:dyDescent="0.15">
      <c r="A805" s="635"/>
      <c r="B805" s="636"/>
      <c r="C805" s="636"/>
      <c r="D805" s="636"/>
      <c r="E805" s="636"/>
      <c r="F805" s="637"/>
      <c r="G805" s="599" t="s">
        <v>707</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432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50.25" customHeight="1" x14ac:dyDescent="0.15">
      <c r="A807" s="635"/>
      <c r="B807" s="636"/>
      <c r="C807" s="636"/>
      <c r="D807" s="636"/>
      <c r="E807" s="636"/>
      <c r="F807" s="637"/>
      <c r="G807" s="674" t="s">
        <v>708</v>
      </c>
      <c r="H807" s="675"/>
      <c r="I807" s="675"/>
      <c r="J807" s="675"/>
      <c r="K807" s="676"/>
      <c r="L807" s="668" t="s">
        <v>709</v>
      </c>
      <c r="M807" s="669"/>
      <c r="N807" s="669"/>
      <c r="O807" s="669"/>
      <c r="P807" s="669"/>
      <c r="Q807" s="669"/>
      <c r="R807" s="669"/>
      <c r="S807" s="669"/>
      <c r="T807" s="669"/>
      <c r="U807" s="669"/>
      <c r="V807" s="669"/>
      <c r="W807" s="669"/>
      <c r="X807" s="670"/>
      <c r="Y807" s="390">
        <v>1.4</v>
      </c>
      <c r="Z807" s="391"/>
      <c r="AA807" s="391"/>
      <c r="AB807" s="809"/>
      <c r="AC807" s="674" t="s">
        <v>708</v>
      </c>
      <c r="AD807" s="675"/>
      <c r="AE807" s="675"/>
      <c r="AF807" s="675"/>
      <c r="AG807" s="676"/>
      <c r="AH807" s="668" t="s">
        <v>714</v>
      </c>
      <c r="AI807" s="669"/>
      <c r="AJ807" s="669"/>
      <c r="AK807" s="669"/>
      <c r="AL807" s="669"/>
      <c r="AM807" s="669"/>
      <c r="AN807" s="669"/>
      <c r="AO807" s="669"/>
      <c r="AP807" s="669"/>
      <c r="AQ807" s="669"/>
      <c r="AR807" s="669"/>
      <c r="AS807" s="669"/>
      <c r="AT807" s="670"/>
      <c r="AU807" s="390">
        <v>2.2999999999999998</v>
      </c>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1.4</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2.2999999999999998</v>
      </c>
      <c r="AV817" s="836"/>
      <c r="AW817" s="836"/>
      <c r="AX817" s="838"/>
    </row>
    <row r="818" spans="1:50" ht="24.75" customHeight="1" x14ac:dyDescent="0.15">
      <c r="A818" s="635"/>
      <c r="B818" s="636"/>
      <c r="C818" s="636"/>
      <c r="D818" s="636"/>
      <c r="E818" s="636"/>
      <c r="F818" s="637"/>
      <c r="G818" s="599" t="s">
        <v>718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719</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3.25" customHeight="1" x14ac:dyDescent="0.15">
      <c r="A820" s="635"/>
      <c r="B820" s="636"/>
      <c r="C820" s="636"/>
      <c r="D820" s="636"/>
      <c r="E820" s="636"/>
      <c r="F820" s="637"/>
      <c r="G820" s="674" t="s">
        <v>689</v>
      </c>
      <c r="H820" s="675"/>
      <c r="I820" s="675"/>
      <c r="J820" s="675"/>
      <c r="K820" s="676"/>
      <c r="L820" s="668" t="s">
        <v>721</v>
      </c>
      <c r="M820" s="669"/>
      <c r="N820" s="669"/>
      <c r="O820" s="669"/>
      <c r="P820" s="669"/>
      <c r="Q820" s="669"/>
      <c r="R820" s="669"/>
      <c r="S820" s="669"/>
      <c r="T820" s="669"/>
      <c r="U820" s="669"/>
      <c r="V820" s="669"/>
      <c r="W820" s="669"/>
      <c r="X820" s="670"/>
      <c r="Y820" s="390">
        <v>9.6999999999999993</v>
      </c>
      <c r="Z820" s="391"/>
      <c r="AA820" s="391"/>
      <c r="AB820" s="809"/>
      <c r="AC820" s="674" t="s">
        <v>689</v>
      </c>
      <c r="AD820" s="675"/>
      <c r="AE820" s="675"/>
      <c r="AF820" s="675"/>
      <c r="AG820" s="676"/>
      <c r="AH820" s="668" t="s">
        <v>726</v>
      </c>
      <c r="AI820" s="669"/>
      <c r="AJ820" s="669"/>
      <c r="AK820" s="669"/>
      <c r="AL820" s="669"/>
      <c r="AM820" s="669"/>
      <c r="AN820" s="669"/>
      <c r="AO820" s="669"/>
      <c r="AP820" s="669"/>
      <c r="AQ820" s="669"/>
      <c r="AR820" s="669"/>
      <c r="AS820" s="669"/>
      <c r="AT820" s="670"/>
      <c r="AU820" s="390">
        <v>19.100000000000001</v>
      </c>
      <c r="AV820" s="391"/>
      <c r="AW820" s="391"/>
      <c r="AX820" s="392"/>
    </row>
    <row r="821" spans="1:50" ht="23.2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3.2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3.2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3.2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3.2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3.2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3.2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3.2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3.2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3.2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9.6999999999999993</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19.100000000000001</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457</v>
      </c>
      <c r="AM831" s="281"/>
      <c r="AN831" s="281"/>
      <c r="AO831" s="82" t="s">
        <v>619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412</v>
      </c>
      <c r="K836" s="365"/>
      <c r="L836" s="365"/>
      <c r="M836" s="365"/>
      <c r="N836" s="365"/>
      <c r="O836" s="365"/>
      <c r="P836" s="366" t="s">
        <v>364</v>
      </c>
      <c r="Q836" s="366"/>
      <c r="R836" s="366"/>
      <c r="S836" s="366"/>
      <c r="T836" s="366"/>
      <c r="U836" s="366"/>
      <c r="V836" s="366"/>
      <c r="W836" s="366"/>
      <c r="X836" s="366"/>
      <c r="Y836" s="367" t="s">
        <v>410</v>
      </c>
      <c r="Z836" s="368"/>
      <c r="AA836" s="368"/>
      <c r="AB836" s="368"/>
      <c r="AC836" s="149" t="s">
        <v>451</v>
      </c>
      <c r="AD836" s="149"/>
      <c r="AE836" s="149"/>
      <c r="AF836" s="149"/>
      <c r="AG836" s="149"/>
      <c r="AH836" s="367" t="s">
        <v>479</v>
      </c>
      <c r="AI836" s="364"/>
      <c r="AJ836" s="364"/>
      <c r="AK836" s="364"/>
      <c r="AL836" s="364" t="s">
        <v>21</v>
      </c>
      <c r="AM836" s="364"/>
      <c r="AN836" s="364"/>
      <c r="AO836" s="369"/>
      <c r="AP836" s="370" t="s">
        <v>413</v>
      </c>
      <c r="AQ836" s="370"/>
      <c r="AR836" s="370"/>
      <c r="AS836" s="370"/>
      <c r="AT836" s="370"/>
      <c r="AU836" s="370"/>
      <c r="AV836" s="370"/>
      <c r="AW836" s="370"/>
      <c r="AX836" s="370"/>
    </row>
    <row r="837" spans="1:50" ht="30" customHeight="1" x14ac:dyDescent="0.15">
      <c r="A837" s="376">
        <v>1</v>
      </c>
      <c r="B837" s="376">
        <v>1</v>
      </c>
      <c r="C837" s="361" t="s">
        <v>659</v>
      </c>
      <c r="D837" s="347"/>
      <c r="E837" s="347"/>
      <c r="F837" s="347"/>
      <c r="G837" s="347"/>
      <c r="H837" s="347"/>
      <c r="I837" s="347"/>
      <c r="J837" s="348" t="s">
        <v>660</v>
      </c>
      <c r="K837" s="349"/>
      <c r="L837" s="349"/>
      <c r="M837" s="349"/>
      <c r="N837" s="349"/>
      <c r="O837" s="349"/>
      <c r="P837" s="362" t="s">
        <v>661</v>
      </c>
      <c r="Q837" s="350"/>
      <c r="R837" s="350"/>
      <c r="S837" s="350"/>
      <c r="T837" s="350"/>
      <c r="U837" s="350"/>
      <c r="V837" s="350"/>
      <c r="W837" s="350"/>
      <c r="X837" s="350"/>
      <c r="Y837" s="351">
        <v>4</v>
      </c>
      <c r="Z837" s="352"/>
      <c r="AA837" s="352"/>
      <c r="AB837" s="353"/>
      <c r="AC837" s="363" t="s">
        <v>196</v>
      </c>
      <c r="AD837" s="371"/>
      <c r="AE837" s="371"/>
      <c r="AF837" s="371"/>
      <c r="AG837" s="371"/>
      <c r="AH837" s="372" t="s">
        <v>660</v>
      </c>
      <c r="AI837" s="373"/>
      <c r="AJ837" s="373"/>
      <c r="AK837" s="373"/>
      <c r="AL837" s="357" t="s">
        <v>660</v>
      </c>
      <c r="AM837" s="358"/>
      <c r="AN837" s="358"/>
      <c r="AO837" s="359"/>
      <c r="AP837" s="360" t="s">
        <v>674</v>
      </c>
      <c r="AQ837" s="360"/>
      <c r="AR837" s="360"/>
      <c r="AS837" s="360"/>
      <c r="AT837" s="360"/>
      <c r="AU837" s="360"/>
      <c r="AV837" s="360"/>
      <c r="AW837" s="360"/>
      <c r="AX837" s="360"/>
    </row>
    <row r="838" spans="1:50" ht="30" customHeight="1" x14ac:dyDescent="0.15">
      <c r="A838" s="376">
        <v>2</v>
      </c>
      <c r="B838" s="376">
        <v>1</v>
      </c>
      <c r="C838" s="361" t="s">
        <v>663</v>
      </c>
      <c r="D838" s="347"/>
      <c r="E838" s="347"/>
      <c r="F838" s="347"/>
      <c r="G838" s="347"/>
      <c r="H838" s="347"/>
      <c r="I838" s="347"/>
      <c r="J838" s="348">
        <v>6011602005677</v>
      </c>
      <c r="K838" s="349"/>
      <c r="L838" s="349"/>
      <c r="M838" s="349"/>
      <c r="N838" s="349"/>
      <c r="O838" s="349"/>
      <c r="P838" s="362" t="s">
        <v>662</v>
      </c>
      <c r="Q838" s="350"/>
      <c r="R838" s="350"/>
      <c r="S838" s="350"/>
      <c r="T838" s="350"/>
      <c r="U838" s="350"/>
      <c r="V838" s="350"/>
      <c r="W838" s="350"/>
      <c r="X838" s="350"/>
      <c r="Y838" s="351">
        <v>0.9</v>
      </c>
      <c r="Z838" s="352"/>
      <c r="AA838" s="352"/>
      <c r="AB838" s="353"/>
      <c r="AC838" s="363" t="s">
        <v>489</v>
      </c>
      <c r="AD838" s="363"/>
      <c r="AE838" s="363"/>
      <c r="AF838" s="363"/>
      <c r="AG838" s="363"/>
      <c r="AH838" s="372" t="s">
        <v>564</v>
      </c>
      <c r="AI838" s="373"/>
      <c r="AJ838" s="373"/>
      <c r="AK838" s="373"/>
      <c r="AL838" s="357" t="s">
        <v>564</v>
      </c>
      <c r="AM838" s="358"/>
      <c r="AN838" s="358"/>
      <c r="AO838" s="359"/>
      <c r="AP838" s="360" t="s">
        <v>564</v>
      </c>
      <c r="AQ838" s="360"/>
      <c r="AR838" s="360"/>
      <c r="AS838" s="360"/>
      <c r="AT838" s="360"/>
      <c r="AU838" s="360"/>
      <c r="AV838" s="360"/>
      <c r="AW838" s="360"/>
      <c r="AX838" s="360"/>
    </row>
    <row r="839" spans="1:50" ht="30" customHeight="1" x14ac:dyDescent="0.15">
      <c r="A839" s="376">
        <v>3</v>
      </c>
      <c r="B839" s="376">
        <v>1</v>
      </c>
      <c r="C839" s="361" t="s">
        <v>675</v>
      </c>
      <c r="D839" s="347"/>
      <c r="E839" s="347"/>
      <c r="F839" s="347"/>
      <c r="G839" s="347"/>
      <c r="H839" s="347"/>
      <c r="I839" s="347"/>
      <c r="J839" s="348">
        <v>5010601000566</v>
      </c>
      <c r="K839" s="349"/>
      <c r="L839" s="349"/>
      <c r="M839" s="349"/>
      <c r="N839" s="349"/>
      <c r="O839" s="349"/>
      <c r="P839" s="362" t="s">
        <v>664</v>
      </c>
      <c r="Q839" s="350"/>
      <c r="R839" s="350"/>
      <c r="S839" s="350"/>
      <c r="T839" s="350"/>
      <c r="U839" s="350"/>
      <c r="V839" s="350"/>
      <c r="W839" s="350"/>
      <c r="X839" s="350"/>
      <c r="Y839" s="351">
        <v>0.56999999999999995</v>
      </c>
      <c r="Z839" s="352"/>
      <c r="AA839" s="352"/>
      <c r="AB839" s="353"/>
      <c r="AC839" s="363" t="s">
        <v>489</v>
      </c>
      <c r="AD839" s="363"/>
      <c r="AE839" s="363"/>
      <c r="AF839" s="363"/>
      <c r="AG839" s="363"/>
      <c r="AH839" s="355" t="s">
        <v>564</v>
      </c>
      <c r="AI839" s="356"/>
      <c r="AJ839" s="356"/>
      <c r="AK839" s="356"/>
      <c r="AL839" s="357" t="s">
        <v>564</v>
      </c>
      <c r="AM839" s="358"/>
      <c r="AN839" s="358"/>
      <c r="AO839" s="359"/>
      <c r="AP839" s="360" t="s">
        <v>564</v>
      </c>
      <c r="AQ839" s="360"/>
      <c r="AR839" s="360"/>
      <c r="AS839" s="360"/>
      <c r="AT839" s="360"/>
      <c r="AU839" s="360"/>
      <c r="AV839" s="360"/>
      <c r="AW839" s="360"/>
      <c r="AX839" s="360"/>
    </row>
    <row r="840" spans="1:50" ht="60" customHeight="1" x14ac:dyDescent="0.15">
      <c r="A840" s="376">
        <v>4</v>
      </c>
      <c r="B840" s="376">
        <v>1</v>
      </c>
      <c r="C840" s="361" t="s">
        <v>676</v>
      </c>
      <c r="D840" s="347"/>
      <c r="E840" s="347"/>
      <c r="F840" s="347"/>
      <c r="G840" s="347"/>
      <c r="H840" s="347"/>
      <c r="I840" s="347"/>
      <c r="J840" s="348">
        <v>5010405010423</v>
      </c>
      <c r="K840" s="349"/>
      <c r="L840" s="349"/>
      <c r="M840" s="349"/>
      <c r="N840" s="349"/>
      <c r="O840" s="349"/>
      <c r="P840" s="362" t="s">
        <v>665</v>
      </c>
      <c r="Q840" s="350"/>
      <c r="R840" s="350"/>
      <c r="S840" s="350"/>
      <c r="T840" s="350"/>
      <c r="U840" s="350"/>
      <c r="V840" s="350"/>
      <c r="W840" s="350"/>
      <c r="X840" s="350"/>
      <c r="Y840" s="351">
        <v>0.5</v>
      </c>
      <c r="Z840" s="352"/>
      <c r="AA840" s="352"/>
      <c r="AB840" s="353"/>
      <c r="AC840" s="363" t="s">
        <v>489</v>
      </c>
      <c r="AD840" s="363"/>
      <c r="AE840" s="363"/>
      <c r="AF840" s="363"/>
      <c r="AG840" s="363"/>
      <c r="AH840" s="355" t="s">
        <v>564</v>
      </c>
      <c r="AI840" s="356"/>
      <c r="AJ840" s="356"/>
      <c r="AK840" s="356"/>
      <c r="AL840" s="357" t="s">
        <v>564</v>
      </c>
      <c r="AM840" s="358"/>
      <c r="AN840" s="358"/>
      <c r="AO840" s="359"/>
      <c r="AP840" s="360" t="s">
        <v>564</v>
      </c>
      <c r="AQ840" s="360"/>
      <c r="AR840" s="360"/>
      <c r="AS840" s="360"/>
      <c r="AT840" s="360"/>
      <c r="AU840" s="360"/>
      <c r="AV840" s="360"/>
      <c r="AW840" s="360"/>
      <c r="AX840" s="360"/>
    </row>
    <row r="841" spans="1:50" ht="30" customHeight="1" x14ac:dyDescent="0.15">
      <c r="A841" s="376">
        <v>5</v>
      </c>
      <c r="B841" s="376">
        <v>1</v>
      </c>
      <c r="C841" s="361" t="s">
        <v>677</v>
      </c>
      <c r="D841" s="347"/>
      <c r="E841" s="347"/>
      <c r="F841" s="347"/>
      <c r="G841" s="347"/>
      <c r="H841" s="347"/>
      <c r="I841" s="347"/>
      <c r="J841" s="348">
        <v>9011101031552</v>
      </c>
      <c r="K841" s="349"/>
      <c r="L841" s="349"/>
      <c r="M841" s="349"/>
      <c r="N841" s="349"/>
      <c r="O841" s="349"/>
      <c r="P841" s="362" t="s">
        <v>666</v>
      </c>
      <c r="Q841" s="350"/>
      <c r="R841" s="350"/>
      <c r="S841" s="350"/>
      <c r="T841" s="350"/>
      <c r="U841" s="350"/>
      <c r="V841" s="350"/>
      <c r="W841" s="350"/>
      <c r="X841" s="350"/>
      <c r="Y841" s="351">
        <v>0.37</v>
      </c>
      <c r="Z841" s="352"/>
      <c r="AA841" s="352"/>
      <c r="AB841" s="353"/>
      <c r="AC841" s="354" t="s">
        <v>489</v>
      </c>
      <c r="AD841" s="354"/>
      <c r="AE841" s="354"/>
      <c r="AF841" s="354"/>
      <c r="AG841" s="354"/>
      <c r="AH841" s="355" t="s">
        <v>564</v>
      </c>
      <c r="AI841" s="356"/>
      <c r="AJ841" s="356"/>
      <c r="AK841" s="356"/>
      <c r="AL841" s="357" t="s">
        <v>564</v>
      </c>
      <c r="AM841" s="358"/>
      <c r="AN841" s="358"/>
      <c r="AO841" s="359"/>
      <c r="AP841" s="360" t="s">
        <v>564</v>
      </c>
      <c r="AQ841" s="360"/>
      <c r="AR841" s="360"/>
      <c r="AS841" s="360"/>
      <c r="AT841" s="360"/>
      <c r="AU841" s="360"/>
      <c r="AV841" s="360"/>
      <c r="AW841" s="360"/>
      <c r="AX841" s="360"/>
    </row>
    <row r="842" spans="1:50" ht="30" customHeight="1" x14ac:dyDescent="0.15">
      <c r="A842" s="376">
        <v>6</v>
      </c>
      <c r="B842" s="376">
        <v>1</v>
      </c>
      <c r="C842" s="361" t="s">
        <v>678</v>
      </c>
      <c r="D842" s="347"/>
      <c r="E842" s="347"/>
      <c r="F842" s="347"/>
      <c r="G842" s="347"/>
      <c r="H842" s="347"/>
      <c r="I842" s="347"/>
      <c r="J842" s="348">
        <v>4120001126778</v>
      </c>
      <c r="K842" s="349"/>
      <c r="L842" s="349"/>
      <c r="M842" s="349"/>
      <c r="N842" s="349"/>
      <c r="O842" s="349"/>
      <c r="P842" s="362" t="s">
        <v>667</v>
      </c>
      <c r="Q842" s="350"/>
      <c r="R842" s="350"/>
      <c r="S842" s="350"/>
      <c r="T842" s="350"/>
      <c r="U842" s="350"/>
      <c r="V842" s="350"/>
      <c r="W842" s="350"/>
      <c r="X842" s="350"/>
      <c r="Y842" s="351">
        <v>0.35</v>
      </c>
      <c r="Z842" s="352"/>
      <c r="AA842" s="352"/>
      <c r="AB842" s="353"/>
      <c r="AC842" s="354" t="s">
        <v>489</v>
      </c>
      <c r="AD842" s="354"/>
      <c r="AE842" s="354"/>
      <c r="AF842" s="354"/>
      <c r="AG842" s="354"/>
      <c r="AH842" s="355" t="s">
        <v>564</v>
      </c>
      <c r="AI842" s="356"/>
      <c r="AJ842" s="356"/>
      <c r="AK842" s="356"/>
      <c r="AL842" s="357" t="s">
        <v>564</v>
      </c>
      <c r="AM842" s="358"/>
      <c r="AN842" s="358"/>
      <c r="AO842" s="359"/>
      <c r="AP842" s="360" t="s">
        <v>564</v>
      </c>
      <c r="AQ842" s="360"/>
      <c r="AR842" s="360"/>
      <c r="AS842" s="360"/>
      <c r="AT842" s="360"/>
      <c r="AU842" s="360"/>
      <c r="AV842" s="360"/>
      <c r="AW842" s="360"/>
      <c r="AX842" s="360"/>
    </row>
    <row r="843" spans="1:50" ht="30" customHeight="1" x14ac:dyDescent="0.15">
      <c r="A843" s="376">
        <v>7</v>
      </c>
      <c r="B843" s="376">
        <v>1</v>
      </c>
      <c r="C843" s="361" t="s">
        <v>679</v>
      </c>
      <c r="D843" s="347"/>
      <c r="E843" s="347"/>
      <c r="F843" s="347"/>
      <c r="G843" s="347"/>
      <c r="H843" s="347"/>
      <c r="I843" s="347"/>
      <c r="J843" s="348">
        <v>6010001127026</v>
      </c>
      <c r="K843" s="349"/>
      <c r="L843" s="349"/>
      <c r="M843" s="349"/>
      <c r="N843" s="349"/>
      <c r="O843" s="349"/>
      <c r="P843" s="362" t="s">
        <v>668</v>
      </c>
      <c r="Q843" s="350"/>
      <c r="R843" s="350"/>
      <c r="S843" s="350"/>
      <c r="T843" s="350"/>
      <c r="U843" s="350"/>
      <c r="V843" s="350"/>
      <c r="W843" s="350"/>
      <c r="X843" s="350"/>
      <c r="Y843" s="351">
        <v>0.26</v>
      </c>
      <c r="Z843" s="352"/>
      <c r="AA843" s="352"/>
      <c r="AB843" s="353"/>
      <c r="AC843" s="354" t="s">
        <v>489</v>
      </c>
      <c r="AD843" s="354"/>
      <c r="AE843" s="354"/>
      <c r="AF843" s="354"/>
      <c r="AG843" s="354"/>
      <c r="AH843" s="355" t="s">
        <v>564</v>
      </c>
      <c r="AI843" s="356"/>
      <c r="AJ843" s="356"/>
      <c r="AK843" s="356"/>
      <c r="AL843" s="357" t="s">
        <v>564</v>
      </c>
      <c r="AM843" s="358"/>
      <c r="AN843" s="358"/>
      <c r="AO843" s="359"/>
      <c r="AP843" s="360" t="s">
        <v>564</v>
      </c>
      <c r="AQ843" s="360"/>
      <c r="AR843" s="360"/>
      <c r="AS843" s="360"/>
      <c r="AT843" s="360"/>
      <c r="AU843" s="360"/>
      <c r="AV843" s="360"/>
      <c r="AW843" s="360"/>
      <c r="AX843" s="360"/>
    </row>
    <row r="844" spans="1:50" ht="30" customHeight="1" x14ac:dyDescent="0.15">
      <c r="A844" s="376">
        <v>8</v>
      </c>
      <c r="B844" s="376">
        <v>1</v>
      </c>
      <c r="C844" s="361" t="s">
        <v>669</v>
      </c>
      <c r="D844" s="347"/>
      <c r="E844" s="347"/>
      <c r="F844" s="347"/>
      <c r="G844" s="347"/>
      <c r="H844" s="347"/>
      <c r="I844" s="347"/>
      <c r="J844" s="348" t="s">
        <v>680</v>
      </c>
      <c r="K844" s="349"/>
      <c r="L844" s="349"/>
      <c r="M844" s="349"/>
      <c r="N844" s="349"/>
      <c r="O844" s="349"/>
      <c r="P844" s="362" t="s">
        <v>670</v>
      </c>
      <c r="Q844" s="350"/>
      <c r="R844" s="350"/>
      <c r="S844" s="350"/>
      <c r="T844" s="350"/>
      <c r="U844" s="350"/>
      <c r="V844" s="350"/>
      <c r="W844" s="350"/>
      <c r="X844" s="350"/>
      <c r="Y844" s="351">
        <v>0.19</v>
      </c>
      <c r="Z844" s="352"/>
      <c r="AA844" s="352"/>
      <c r="AB844" s="353"/>
      <c r="AC844" s="354" t="s">
        <v>196</v>
      </c>
      <c r="AD844" s="354"/>
      <c r="AE844" s="354"/>
      <c r="AF844" s="354"/>
      <c r="AG844" s="354"/>
      <c r="AH844" s="355" t="s">
        <v>564</v>
      </c>
      <c r="AI844" s="356"/>
      <c r="AJ844" s="356"/>
      <c r="AK844" s="356"/>
      <c r="AL844" s="357" t="s">
        <v>564</v>
      </c>
      <c r="AM844" s="358"/>
      <c r="AN844" s="358"/>
      <c r="AO844" s="359"/>
      <c r="AP844" s="360" t="s">
        <v>564</v>
      </c>
      <c r="AQ844" s="360"/>
      <c r="AR844" s="360"/>
      <c r="AS844" s="360"/>
      <c r="AT844" s="360"/>
      <c r="AU844" s="360"/>
      <c r="AV844" s="360"/>
      <c r="AW844" s="360"/>
      <c r="AX844" s="360"/>
    </row>
    <row r="845" spans="1:50" ht="59.25" customHeight="1" x14ac:dyDescent="0.15">
      <c r="A845" s="376">
        <v>9</v>
      </c>
      <c r="B845" s="376">
        <v>1</v>
      </c>
      <c r="C845" s="361" t="s">
        <v>760</v>
      </c>
      <c r="D845" s="347"/>
      <c r="E845" s="347"/>
      <c r="F845" s="347"/>
      <c r="G845" s="347"/>
      <c r="H845" s="347"/>
      <c r="I845" s="347"/>
      <c r="J845" s="348" t="s">
        <v>759</v>
      </c>
      <c r="K845" s="349"/>
      <c r="L845" s="349"/>
      <c r="M845" s="349"/>
      <c r="N845" s="349"/>
      <c r="O845" s="349"/>
      <c r="P845" s="362" t="s">
        <v>671</v>
      </c>
      <c r="Q845" s="350"/>
      <c r="R845" s="350"/>
      <c r="S845" s="350"/>
      <c r="T845" s="350"/>
      <c r="U845" s="350"/>
      <c r="V845" s="350"/>
      <c r="W845" s="350"/>
      <c r="X845" s="350"/>
      <c r="Y845" s="351">
        <v>0.15</v>
      </c>
      <c r="Z845" s="352"/>
      <c r="AA845" s="352"/>
      <c r="AB845" s="353"/>
      <c r="AC845" s="354" t="s">
        <v>196</v>
      </c>
      <c r="AD845" s="354"/>
      <c r="AE845" s="354"/>
      <c r="AF845" s="354"/>
      <c r="AG845" s="354"/>
      <c r="AH845" s="355" t="s">
        <v>564</v>
      </c>
      <c r="AI845" s="356"/>
      <c r="AJ845" s="356"/>
      <c r="AK845" s="356"/>
      <c r="AL845" s="357" t="s">
        <v>564</v>
      </c>
      <c r="AM845" s="358"/>
      <c r="AN845" s="358"/>
      <c r="AO845" s="359"/>
      <c r="AP845" s="360" t="s">
        <v>564</v>
      </c>
      <c r="AQ845" s="360"/>
      <c r="AR845" s="360"/>
      <c r="AS845" s="360"/>
      <c r="AT845" s="360"/>
      <c r="AU845" s="360"/>
      <c r="AV845" s="360"/>
      <c r="AW845" s="360"/>
      <c r="AX845" s="360"/>
    </row>
    <row r="846" spans="1:50" ht="30" customHeight="1" x14ac:dyDescent="0.15">
      <c r="A846" s="376">
        <v>10</v>
      </c>
      <c r="B846" s="376">
        <v>1</v>
      </c>
      <c r="C846" s="361" t="s">
        <v>672</v>
      </c>
      <c r="D846" s="347"/>
      <c r="E846" s="347"/>
      <c r="F846" s="347"/>
      <c r="G846" s="347"/>
      <c r="H846" s="347"/>
      <c r="I846" s="347"/>
      <c r="J846" s="348" t="s">
        <v>660</v>
      </c>
      <c r="K846" s="349"/>
      <c r="L846" s="349"/>
      <c r="M846" s="349"/>
      <c r="N846" s="349"/>
      <c r="O846" s="349"/>
      <c r="P846" s="362" t="s">
        <v>673</v>
      </c>
      <c r="Q846" s="350"/>
      <c r="R846" s="350"/>
      <c r="S846" s="350"/>
      <c r="T846" s="350"/>
      <c r="U846" s="350"/>
      <c r="V846" s="350"/>
      <c r="W846" s="350"/>
      <c r="X846" s="350"/>
      <c r="Y846" s="351">
        <v>8.5000000000000006E-2</v>
      </c>
      <c r="Z846" s="352"/>
      <c r="AA846" s="352"/>
      <c r="AB846" s="353"/>
      <c r="AC846" s="354" t="s">
        <v>196</v>
      </c>
      <c r="AD846" s="354"/>
      <c r="AE846" s="354"/>
      <c r="AF846" s="354"/>
      <c r="AG846" s="354"/>
      <c r="AH846" s="355" t="s">
        <v>564</v>
      </c>
      <c r="AI846" s="356"/>
      <c r="AJ846" s="356"/>
      <c r="AK846" s="356"/>
      <c r="AL846" s="357" t="s">
        <v>564</v>
      </c>
      <c r="AM846" s="358"/>
      <c r="AN846" s="358"/>
      <c r="AO846" s="359"/>
      <c r="AP846" s="360" t="s">
        <v>564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412</v>
      </c>
      <c r="K869" s="365"/>
      <c r="L869" s="365"/>
      <c r="M869" s="365"/>
      <c r="N869" s="365"/>
      <c r="O869" s="365"/>
      <c r="P869" s="366" t="s">
        <v>364</v>
      </c>
      <c r="Q869" s="366"/>
      <c r="R869" s="366"/>
      <c r="S869" s="366"/>
      <c r="T869" s="366"/>
      <c r="U869" s="366"/>
      <c r="V869" s="366"/>
      <c r="W869" s="366"/>
      <c r="X869" s="366"/>
      <c r="Y869" s="367" t="s">
        <v>410</v>
      </c>
      <c r="Z869" s="368"/>
      <c r="AA869" s="368"/>
      <c r="AB869" s="368"/>
      <c r="AC869" s="149" t="s">
        <v>451</v>
      </c>
      <c r="AD869" s="149"/>
      <c r="AE869" s="149"/>
      <c r="AF869" s="149"/>
      <c r="AG869" s="149"/>
      <c r="AH869" s="367" t="s">
        <v>479</v>
      </c>
      <c r="AI869" s="364"/>
      <c r="AJ869" s="364"/>
      <c r="AK869" s="364"/>
      <c r="AL869" s="364" t="s">
        <v>21</v>
      </c>
      <c r="AM869" s="364"/>
      <c r="AN869" s="364"/>
      <c r="AO869" s="369"/>
      <c r="AP869" s="370" t="s">
        <v>413</v>
      </c>
      <c r="AQ869" s="370"/>
      <c r="AR869" s="370"/>
      <c r="AS869" s="370"/>
      <c r="AT869" s="370"/>
      <c r="AU869" s="370"/>
      <c r="AV869" s="370"/>
      <c r="AW869" s="370"/>
      <c r="AX869" s="370"/>
    </row>
    <row r="870" spans="1:50" ht="30" customHeight="1" x14ac:dyDescent="0.15">
      <c r="A870" s="376">
        <v>1</v>
      </c>
      <c r="B870" s="376">
        <v>1</v>
      </c>
      <c r="C870" s="361" t="s">
        <v>691</v>
      </c>
      <c r="D870" s="347"/>
      <c r="E870" s="347"/>
      <c r="F870" s="347"/>
      <c r="G870" s="347"/>
      <c r="H870" s="347"/>
      <c r="I870" s="347"/>
      <c r="J870" s="348">
        <v>3010401097680</v>
      </c>
      <c r="K870" s="349"/>
      <c r="L870" s="349"/>
      <c r="M870" s="349"/>
      <c r="N870" s="349"/>
      <c r="O870" s="349"/>
      <c r="P870" s="362" t="s">
        <v>694</v>
      </c>
      <c r="Q870" s="350"/>
      <c r="R870" s="350"/>
      <c r="S870" s="350"/>
      <c r="T870" s="350"/>
      <c r="U870" s="350"/>
      <c r="V870" s="350"/>
      <c r="W870" s="350"/>
      <c r="X870" s="350"/>
      <c r="Y870" s="351">
        <v>7.3</v>
      </c>
      <c r="Z870" s="352"/>
      <c r="AA870" s="352"/>
      <c r="AB870" s="353"/>
      <c r="AC870" s="363" t="s">
        <v>483</v>
      </c>
      <c r="AD870" s="371"/>
      <c r="AE870" s="371"/>
      <c r="AF870" s="371"/>
      <c r="AG870" s="371"/>
      <c r="AH870" s="372">
        <v>1</v>
      </c>
      <c r="AI870" s="373"/>
      <c r="AJ870" s="373"/>
      <c r="AK870" s="373"/>
      <c r="AL870" s="357">
        <v>84.7</v>
      </c>
      <c r="AM870" s="358"/>
      <c r="AN870" s="358"/>
      <c r="AO870" s="359"/>
      <c r="AP870" s="360" t="s">
        <v>697</v>
      </c>
      <c r="AQ870" s="360"/>
      <c r="AR870" s="360"/>
      <c r="AS870" s="360"/>
      <c r="AT870" s="360"/>
      <c r="AU870" s="360"/>
      <c r="AV870" s="360"/>
      <c r="AW870" s="360"/>
      <c r="AX870" s="360"/>
    </row>
    <row r="871" spans="1:50" ht="30" customHeight="1" x14ac:dyDescent="0.15">
      <c r="A871" s="376">
        <v>2</v>
      </c>
      <c r="B871" s="376">
        <v>1</v>
      </c>
      <c r="C871" s="347" t="s">
        <v>690</v>
      </c>
      <c r="D871" s="347"/>
      <c r="E871" s="347"/>
      <c r="F871" s="347"/>
      <c r="G871" s="347"/>
      <c r="H871" s="347"/>
      <c r="I871" s="347"/>
      <c r="J871" s="348">
        <v>3010401097680</v>
      </c>
      <c r="K871" s="349"/>
      <c r="L871" s="349"/>
      <c r="M871" s="349"/>
      <c r="N871" s="349"/>
      <c r="O871" s="349"/>
      <c r="P871" s="362" t="s">
        <v>693</v>
      </c>
      <c r="Q871" s="350"/>
      <c r="R871" s="350"/>
      <c r="S871" s="350"/>
      <c r="T871" s="350"/>
      <c r="U871" s="350"/>
      <c r="V871" s="350"/>
      <c r="W871" s="350"/>
      <c r="X871" s="350"/>
      <c r="Y871" s="351">
        <v>0.8</v>
      </c>
      <c r="Z871" s="352"/>
      <c r="AA871" s="352"/>
      <c r="AB871" s="353"/>
      <c r="AC871" s="363" t="s">
        <v>489</v>
      </c>
      <c r="AD871" s="363"/>
      <c r="AE871" s="363"/>
      <c r="AF871" s="363"/>
      <c r="AG871" s="363"/>
      <c r="AH871" s="372" t="s">
        <v>695</v>
      </c>
      <c r="AI871" s="373"/>
      <c r="AJ871" s="373"/>
      <c r="AK871" s="373"/>
      <c r="AL871" s="357" t="s">
        <v>686</v>
      </c>
      <c r="AM871" s="358"/>
      <c r="AN871" s="358"/>
      <c r="AO871" s="359"/>
      <c r="AP871" s="360" t="s">
        <v>696</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412</v>
      </c>
      <c r="K902" s="365"/>
      <c r="L902" s="365"/>
      <c r="M902" s="365"/>
      <c r="N902" s="365"/>
      <c r="O902" s="365"/>
      <c r="P902" s="366" t="s">
        <v>364</v>
      </c>
      <c r="Q902" s="366"/>
      <c r="R902" s="366"/>
      <c r="S902" s="366"/>
      <c r="T902" s="366"/>
      <c r="U902" s="366"/>
      <c r="V902" s="366"/>
      <c r="W902" s="366"/>
      <c r="X902" s="366"/>
      <c r="Y902" s="367" t="s">
        <v>410</v>
      </c>
      <c r="Z902" s="368"/>
      <c r="AA902" s="368"/>
      <c r="AB902" s="368"/>
      <c r="AC902" s="149" t="s">
        <v>451</v>
      </c>
      <c r="AD902" s="149"/>
      <c r="AE902" s="149"/>
      <c r="AF902" s="149"/>
      <c r="AG902" s="149"/>
      <c r="AH902" s="367" t="s">
        <v>479</v>
      </c>
      <c r="AI902" s="364"/>
      <c r="AJ902" s="364"/>
      <c r="AK902" s="364"/>
      <c r="AL902" s="364" t="s">
        <v>21</v>
      </c>
      <c r="AM902" s="364"/>
      <c r="AN902" s="364"/>
      <c r="AO902" s="369"/>
      <c r="AP902" s="370" t="s">
        <v>413</v>
      </c>
      <c r="AQ902" s="370"/>
      <c r="AR902" s="370"/>
      <c r="AS902" s="370"/>
      <c r="AT902" s="370"/>
      <c r="AU902" s="370"/>
      <c r="AV902" s="370"/>
      <c r="AW902" s="370"/>
      <c r="AX902" s="370"/>
    </row>
    <row r="903" spans="1:50" ht="61.5" customHeight="1" x14ac:dyDescent="0.15">
      <c r="A903" s="376">
        <v>1</v>
      </c>
      <c r="B903" s="376">
        <v>1</v>
      </c>
      <c r="C903" s="361" t="s">
        <v>703</v>
      </c>
      <c r="D903" s="347"/>
      <c r="E903" s="347"/>
      <c r="F903" s="347"/>
      <c r="G903" s="347"/>
      <c r="H903" s="347"/>
      <c r="I903" s="347"/>
      <c r="J903" s="348">
        <v>4010005019428</v>
      </c>
      <c r="K903" s="349"/>
      <c r="L903" s="349"/>
      <c r="M903" s="349"/>
      <c r="N903" s="349"/>
      <c r="O903" s="349"/>
      <c r="P903" s="362" t="s">
        <v>704</v>
      </c>
      <c r="Q903" s="350"/>
      <c r="R903" s="350"/>
      <c r="S903" s="350"/>
      <c r="T903" s="350"/>
      <c r="U903" s="350"/>
      <c r="V903" s="350"/>
      <c r="W903" s="350"/>
      <c r="X903" s="350"/>
      <c r="Y903" s="351">
        <v>8</v>
      </c>
      <c r="Z903" s="352"/>
      <c r="AA903" s="352"/>
      <c r="AB903" s="353"/>
      <c r="AC903" s="363" t="s">
        <v>484</v>
      </c>
      <c r="AD903" s="371"/>
      <c r="AE903" s="371"/>
      <c r="AF903" s="371"/>
      <c r="AG903" s="371"/>
      <c r="AH903" s="372">
        <v>1</v>
      </c>
      <c r="AI903" s="373"/>
      <c r="AJ903" s="373"/>
      <c r="AK903" s="373"/>
      <c r="AL903" s="357">
        <v>95.7</v>
      </c>
      <c r="AM903" s="358"/>
      <c r="AN903" s="358"/>
      <c r="AO903" s="359"/>
      <c r="AP903" s="360" t="s">
        <v>686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412</v>
      </c>
      <c r="K935" s="365"/>
      <c r="L935" s="365"/>
      <c r="M935" s="365"/>
      <c r="N935" s="365"/>
      <c r="O935" s="365"/>
      <c r="P935" s="366" t="s">
        <v>364</v>
      </c>
      <c r="Q935" s="366"/>
      <c r="R935" s="366"/>
      <c r="S935" s="366"/>
      <c r="T935" s="366"/>
      <c r="U935" s="366"/>
      <c r="V935" s="366"/>
      <c r="W935" s="366"/>
      <c r="X935" s="366"/>
      <c r="Y935" s="367" t="s">
        <v>410</v>
      </c>
      <c r="Z935" s="368"/>
      <c r="AA935" s="368"/>
      <c r="AB935" s="368"/>
      <c r="AC935" s="149" t="s">
        <v>451</v>
      </c>
      <c r="AD935" s="149"/>
      <c r="AE935" s="149"/>
      <c r="AF935" s="149"/>
      <c r="AG935" s="149"/>
      <c r="AH935" s="367" t="s">
        <v>479</v>
      </c>
      <c r="AI935" s="364"/>
      <c r="AJ935" s="364"/>
      <c r="AK935" s="364"/>
      <c r="AL935" s="364" t="s">
        <v>21</v>
      </c>
      <c r="AM935" s="364"/>
      <c r="AN935" s="364"/>
      <c r="AO935" s="369"/>
      <c r="AP935" s="370" t="s">
        <v>413</v>
      </c>
      <c r="AQ935" s="370"/>
      <c r="AR935" s="370"/>
      <c r="AS935" s="370"/>
      <c r="AT935" s="370"/>
      <c r="AU935" s="370"/>
      <c r="AV935" s="370"/>
      <c r="AW935" s="370"/>
      <c r="AX935" s="370"/>
    </row>
    <row r="936" spans="1:50" ht="60.75" customHeight="1" x14ac:dyDescent="0.15">
      <c r="A936" s="376">
        <v>1</v>
      </c>
      <c r="B936" s="376">
        <v>1</v>
      </c>
      <c r="C936" s="347" t="s">
        <v>702</v>
      </c>
      <c r="D936" s="347"/>
      <c r="E936" s="347"/>
      <c r="F936" s="347"/>
      <c r="G936" s="347"/>
      <c r="H936" s="347"/>
      <c r="I936" s="347"/>
      <c r="J936" s="348">
        <v>4010005019428</v>
      </c>
      <c r="K936" s="349"/>
      <c r="L936" s="349"/>
      <c r="M936" s="349"/>
      <c r="N936" s="349"/>
      <c r="O936" s="349"/>
      <c r="P936" s="362" t="s">
        <v>705</v>
      </c>
      <c r="Q936" s="350"/>
      <c r="R936" s="350"/>
      <c r="S936" s="350"/>
      <c r="T936" s="350"/>
      <c r="U936" s="350"/>
      <c r="V936" s="350"/>
      <c r="W936" s="350"/>
      <c r="X936" s="350"/>
      <c r="Y936" s="351">
        <v>16.100000000000001</v>
      </c>
      <c r="Z936" s="352"/>
      <c r="AA936" s="352"/>
      <c r="AB936" s="353"/>
      <c r="AC936" s="363" t="s">
        <v>488</v>
      </c>
      <c r="AD936" s="371"/>
      <c r="AE936" s="371"/>
      <c r="AF936" s="371"/>
      <c r="AG936" s="371"/>
      <c r="AH936" s="372" t="s">
        <v>706</v>
      </c>
      <c r="AI936" s="373"/>
      <c r="AJ936" s="373"/>
      <c r="AK936" s="373"/>
      <c r="AL936" s="357" t="s">
        <v>706</v>
      </c>
      <c r="AM936" s="358"/>
      <c r="AN936" s="358"/>
      <c r="AO936" s="359"/>
      <c r="AP936" s="360" t="s">
        <v>686</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412</v>
      </c>
      <c r="K968" s="365"/>
      <c r="L968" s="365"/>
      <c r="M968" s="365"/>
      <c r="N968" s="365"/>
      <c r="O968" s="365"/>
      <c r="P968" s="366" t="s">
        <v>364</v>
      </c>
      <c r="Q968" s="366"/>
      <c r="R968" s="366"/>
      <c r="S968" s="366"/>
      <c r="T968" s="366"/>
      <c r="U968" s="366"/>
      <c r="V968" s="366"/>
      <c r="W968" s="366"/>
      <c r="X968" s="366"/>
      <c r="Y968" s="367" t="s">
        <v>410</v>
      </c>
      <c r="Z968" s="368"/>
      <c r="AA968" s="368"/>
      <c r="AB968" s="368"/>
      <c r="AC968" s="149" t="s">
        <v>451</v>
      </c>
      <c r="AD968" s="149"/>
      <c r="AE968" s="149"/>
      <c r="AF968" s="149"/>
      <c r="AG968" s="149"/>
      <c r="AH968" s="367" t="s">
        <v>479</v>
      </c>
      <c r="AI968" s="364"/>
      <c r="AJ968" s="364"/>
      <c r="AK968" s="364"/>
      <c r="AL968" s="364" t="s">
        <v>21</v>
      </c>
      <c r="AM968" s="364"/>
      <c r="AN968" s="364"/>
      <c r="AO968" s="369"/>
      <c r="AP968" s="370" t="s">
        <v>413</v>
      </c>
      <c r="AQ968" s="370"/>
      <c r="AR968" s="370"/>
      <c r="AS968" s="370"/>
      <c r="AT968" s="370"/>
      <c r="AU968" s="370"/>
      <c r="AV968" s="370"/>
      <c r="AW968" s="370"/>
      <c r="AX968" s="370"/>
    </row>
    <row r="969" spans="1:50" ht="49.5" customHeight="1" x14ac:dyDescent="0.15">
      <c r="A969" s="376">
        <v>1</v>
      </c>
      <c r="B969" s="376">
        <v>1</v>
      </c>
      <c r="C969" s="361" t="s">
        <v>710</v>
      </c>
      <c r="D969" s="347"/>
      <c r="E969" s="347"/>
      <c r="F969" s="347"/>
      <c r="G969" s="347"/>
      <c r="H969" s="347"/>
      <c r="I969" s="347"/>
      <c r="J969" s="348">
        <v>7021001033030</v>
      </c>
      <c r="K969" s="349"/>
      <c r="L969" s="349"/>
      <c r="M969" s="349"/>
      <c r="N969" s="349"/>
      <c r="O969" s="349"/>
      <c r="P969" s="362" t="s">
        <v>711</v>
      </c>
      <c r="Q969" s="350"/>
      <c r="R969" s="350"/>
      <c r="S969" s="350"/>
      <c r="T969" s="350"/>
      <c r="U969" s="350"/>
      <c r="V969" s="350"/>
      <c r="W969" s="350"/>
      <c r="X969" s="350"/>
      <c r="Y969" s="351">
        <v>1.4</v>
      </c>
      <c r="Z969" s="352"/>
      <c r="AA969" s="352"/>
      <c r="AB969" s="353"/>
      <c r="AC969" s="363" t="s">
        <v>489</v>
      </c>
      <c r="AD969" s="371"/>
      <c r="AE969" s="371"/>
      <c r="AF969" s="371"/>
      <c r="AG969" s="371"/>
      <c r="AH969" s="372" t="s">
        <v>712</v>
      </c>
      <c r="AI969" s="373"/>
      <c r="AJ969" s="373"/>
      <c r="AK969" s="373"/>
      <c r="AL969" s="357" t="s">
        <v>712</v>
      </c>
      <c r="AM969" s="358"/>
      <c r="AN969" s="358"/>
      <c r="AO969" s="359"/>
      <c r="AP969" s="360" t="s">
        <v>706</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412</v>
      </c>
      <c r="K1001" s="365"/>
      <c r="L1001" s="365"/>
      <c r="M1001" s="365"/>
      <c r="N1001" s="365"/>
      <c r="O1001" s="365"/>
      <c r="P1001" s="366" t="s">
        <v>364</v>
      </c>
      <c r="Q1001" s="366"/>
      <c r="R1001" s="366"/>
      <c r="S1001" s="366"/>
      <c r="T1001" s="366"/>
      <c r="U1001" s="366"/>
      <c r="V1001" s="366"/>
      <c r="W1001" s="366"/>
      <c r="X1001" s="366"/>
      <c r="Y1001" s="367" t="s">
        <v>410</v>
      </c>
      <c r="Z1001" s="368"/>
      <c r="AA1001" s="368"/>
      <c r="AB1001" s="368"/>
      <c r="AC1001" s="149" t="s">
        <v>451</v>
      </c>
      <c r="AD1001" s="149"/>
      <c r="AE1001" s="149"/>
      <c r="AF1001" s="149"/>
      <c r="AG1001" s="149"/>
      <c r="AH1001" s="367" t="s">
        <v>479</v>
      </c>
      <c r="AI1001" s="364"/>
      <c r="AJ1001" s="364"/>
      <c r="AK1001" s="364"/>
      <c r="AL1001" s="364" t="s">
        <v>21</v>
      </c>
      <c r="AM1001" s="364"/>
      <c r="AN1001" s="364"/>
      <c r="AO1001" s="369"/>
      <c r="AP1001" s="370" t="s">
        <v>413</v>
      </c>
      <c r="AQ1001" s="370"/>
      <c r="AR1001" s="370"/>
      <c r="AS1001" s="370"/>
      <c r="AT1001" s="370"/>
      <c r="AU1001" s="370"/>
      <c r="AV1001" s="370"/>
      <c r="AW1001" s="370"/>
      <c r="AX1001" s="370"/>
    </row>
    <row r="1002" spans="1:50" ht="90.75" customHeight="1" x14ac:dyDescent="0.15">
      <c r="A1002" s="376">
        <v>1</v>
      </c>
      <c r="B1002" s="376">
        <v>1</v>
      </c>
      <c r="C1002" s="361" t="s">
        <v>713</v>
      </c>
      <c r="D1002" s="347"/>
      <c r="E1002" s="347"/>
      <c r="F1002" s="347"/>
      <c r="G1002" s="347"/>
      <c r="H1002" s="347"/>
      <c r="I1002" s="347"/>
      <c r="J1002" s="348">
        <v>7010001064648</v>
      </c>
      <c r="K1002" s="349"/>
      <c r="L1002" s="349"/>
      <c r="M1002" s="349"/>
      <c r="N1002" s="349"/>
      <c r="O1002" s="349"/>
      <c r="P1002" s="362" t="s">
        <v>715</v>
      </c>
      <c r="Q1002" s="350"/>
      <c r="R1002" s="350"/>
      <c r="S1002" s="350"/>
      <c r="T1002" s="350"/>
      <c r="U1002" s="350"/>
      <c r="V1002" s="350"/>
      <c r="W1002" s="350"/>
      <c r="X1002" s="350"/>
      <c r="Y1002" s="351">
        <v>2.2999999999999998</v>
      </c>
      <c r="Z1002" s="352"/>
      <c r="AA1002" s="352"/>
      <c r="AB1002" s="353"/>
      <c r="AC1002" s="363" t="s">
        <v>716</v>
      </c>
      <c r="AD1002" s="371"/>
      <c r="AE1002" s="371"/>
      <c r="AF1002" s="371"/>
      <c r="AG1002" s="371"/>
      <c r="AH1002" s="372" t="s">
        <v>712</v>
      </c>
      <c r="AI1002" s="373"/>
      <c r="AJ1002" s="373"/>
      <c r="AK1002" s="373"/>
      <c r="AL1002" s="357" t="s">
        <v>686</v>
      </c>
      <c r="AM1002" s="358"/>
      <c r="AN1002" s="358"/>
      <c r="AO1002" s="359"/>
      <c r="AP1002" s="360" t="s">
        <v>717</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412</v>
      </c>
      <c r="K1034" s="365"/>
      <c r="L1034" s="365"/>
      <c r="M1034" s="365"/>
      <c r="N1034" s="365"/>
      <c r="O1034" s="365"/>
      <c r="P1034" s="366" t="s">
        <v>364</v>
      </c>
      <c r="Q1034" s="366"/>
      <c r="R1034" s="366"/>
      <c r="S1034" s="366"/>
      <c r="T1034" s="366"/>
      <c r="U1034" s="366"/>
      <c r="V1034" s="366"/>
      <c r="W1034" s="366"/>
      <c r="X1034" s="366"/>
      <c r="Y1034" s="367" t="s">
        <v>410</v>
      </c>
      <c r="Z1034" s="368"/>
      <c r="AA1034" s="368"/>
      <c r="AB1034" s="368"/>
      <c r="AC1034" s="149" t="s">
        <v>451</v>
      </c>
      <c r="AD1034" s="149"/>
      <c r="AE1034" s="149"/>
      <c r="AF1034" s="149"/>
      <c r="AG1034" s="149"/>
      <c r="AH1034" s="367" t="s">
        <v>479</v>
      </c>
      <c r="AI1034" s="364"/>
      <c r="AJ1034" s="364"/>
      <c r="AK1034" s="364"/>
      <c r="AL1034" s="364" t="s">
        <v>21</v>
      </c>
      <c r="AM1034" s="364"/>
      <c r="AN1034" s="364"/>
      <c r="AO1034" s="369"/>
      <c r="AP1034" s="370" t="s">
        <v>413</v>
      </c>
      <c r="AQ1034" s="370"/>
      <c r="AR1034" s="370"/>
      <c r="AS1034" s="370"/>
      <c r="AT1034" s="370"/>
      <c r="AU1034" s="370"/>
      <c r="AV1034" s="370"/>
      <c r="AW1034" s="370"/>
      <c r="AX1034" s="370"/>
    </row>
    <row r="1035" spans="1:50" ht="56.25" customHeight="1" x14ac:dyDescent="0.15">
      <c r="A1035" s="376">
        <v>1</v>
      </c>
      <c r="B1035" s="376">
        <v>1</v>
      </c>
      <c r="C1035" s="361" t="s">
        <v>720</v>
      </c>
      <c r="D1035" s="347"/>
      <c r="E1035" s="347"/>
      <c r="F1035" s="347"/>
      <c r="G1035" s="347"/>
      <c r="H1035" s="347"/>
      <c r="I1035" s="347"/>
      <c r="J1035" s="348">
        <v>3010401011971</v>
      </c>
      <c r="K1035" s="349"/>
      <c r="L1035" s="349"/>
      <c r="M1035" s="349"/>
      <c r="N1035" s="349"/>
      <c r="O1035" s="349"/>
      <c r="P1035" s="362" t="s">
        <v>722</v>
      </c>
      <c r="Q1035" s="350"/>
      <c r="R1035" s="350"/>
      <c r="S1035" s="350"/>
      <c r="T1035" s="350"/>
      <c r="U1035" s="350"/>
      <c r="V1035" s="350"/>
      <c r="W1035" s="350"/>
      <c r="X1035" s="350"/>
      <c r="Y1035" s="351">
        <v>9.6999999999999993</v>
      </c>
      <c r="Z1035" s="352"/>
      <c r="AA1035" s="352"/>
      <c r="AB1035" s="353"/>
      <c r="AC1035" s="363" t="s">
        <v>484</v>
      </c>
      <c r="AD1035" s="371"/>
      <c r="AE1035" s="371"/>
      <c r="AF1035" s="371"/>
      <c r="AG1035" s="371"/>
      <c r="AH1035" s="372">
        <v>1</v>
      </c>
      <c r="AI1035" s="373"/>
      <c r="AJ1035" s="373"/>
      <c r="AK1035" s="373"/>
      <c r="AL1035" s="357">
        <v>100</v>
      </c>
      <c r="AM1035" s="358"/>
      <c r="AN1035" s="358"/>
      <c r="AO1035" s="359"/>
      <c r="AP1035" s="360" t="s">
        <v>724</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t="s">
        <v>723</v>
      </c>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412</v>
      </c>
      <c r="K1067" s="365"/>
      <c r="L1067" s="365"/>
      <c r="M1067" s="365"/>
      <c r="N1067" s="365"/>
      <c r="O1067" s="365"/>
      <c r="P1067" s="366" t="s">
        <v>364</v>
      </c>
      <c r="Q1067" s="366"/>
      <c r="R1067" s="366"/>
      <c r="S1067" s="366"/>
      <c r="T1067" s="366"/>
      <c r="U1067" s="366"/>
      <c r="V1067" s="366"/>
      <c r="W1067" s="366"/>
      <c r="X1067" s="366"/>
      <c r="Y1067" s="367" t="s">
        <v>410</v>
      </c>
      <c r="Z1067" s="368"/>
      <c r="AA1067" s="368"/>
      <c r="AB1067" s="368"/>
      <c r="AC1067" s="149" t="s">
        <v>451</v>
      </c>
      <c r="AD1067" s="149"/>
      <c r="AE1067" s="149"/>
      <c r="AF1067" s="149"/>
      <c r="AG1067" s="149"/>
      <c r="AH1067" s="367" t="s">
        <v>479</v>
      </c>
      <c r="AI1067" s="364"/>
      <c r="AJ1067" s="364"/>
      <c r="AK1067" s="364"/>
      <c r="AL1067" s="364" t="s">
        <v>21</v>
      </c>
      <c r="AM1067" s="364"/>
      <c r="AN1067" s="364"/>
      <c r="AO1067" s="369"/>
      <c r="AP1067" s="370" t="s">
        <v>413</v>
      </c>
      <c r="AQ1067" s="370"/>
      <c r="AR1067" s="370"/>
      <c r="AS1067" s="370"/>
      <c r="AT1067" s="370"/>
      <c r="AU1067" s="370"/>
      <c r="AV1067" s="370"/>
      <c r="AW1067" s="370"/>
      <c r="AX1067" s="370"/>
    </row>
    <row r="1068" spans="1:50" ht="60" customHeight="1" x14ac:dyDescent="0.15">
      <c r="A1068" s="376">
        <v>1</v>
      </c>
      <c r="B1068" s="376">
        <v>1</v>
      </c>
      <c r="C1068" s="361" t="s">
        <v>725</v>
      </c>
      <c r="D1068" s="347"/>
      <c r="E1068" s="347"/>
      <c r="F1068" s="347"/>
      <c r="G1068" s="347"/>
      <c r="H1068" s="347"/>
      <c r="I1068" s="347"/>
      <c r="J1068" s="348">
        <v>3020001081423</v>
      </c>
      <c r="K1068" s="349"/>
      <c r="L1068" s="349"/>
      <c r="M1068" s="349"/>
      <c r="N1068" s="349"/>
      <c r="O1068" s="349"/>
      <c r="P1068" s="362" t="s">
        <v>727</v>
      </c>
      <c r="Q1068" s="350"/>
      <c r="R1068" s="350"/>
      <c r="S1068" s="350"/>
      <c r="T1068" s="350"/>
      <c r="U1068" s="350"/>
      <c r="V1068" s="350"/>
      <c r="W1068" s="350"/>
      <c r="X1068" s="350"/>
      <c r="Y1068" s="351">
        <v>19.100000000000001</v>
      </c>
      <c r="Z1068" s="352"/>
      <c r="AA1068" s="352"/>
      <c r="AB1068" s="353"/>
      <c r="AC1068" s="363" t="s">
        <v>490</v>
      </c>
      <c r="AD1068" s="371"/>
      <c r="AE1068" s="371"/>
      <c r="AF1068" s="371"/>
      <c r="AG1068" s="371"/>
      <c r="AH1068" s="372" t="s">
        <v>686</v>
      </c>
      <c r="AI1068" s="373"/>
      <c r="AJ1068" s="373"/>
      <c r="AK1068" s="373"/>
      <c r="AL1068" s="357" t="s">
        <v>728</v>
      </c>
      <c r="AM1068" s="358"/>
      <c r="AN1068" s="358"/>
      <c r="AO1068" s="359"/>
      <c r="AP1068" s="360" t="s">
        <v>729</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457</v>
      </c>
      <c r="AM1098" s="283"/>
      <c r="AN1098" s="283"/>
      <c r="AO1098" s="80" t="s">
        <v>619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0"/>
      <c r="E1101" s="149" t="s">
        <v>382</v>
      </c>
      <c r="F1101" s="380"/>
      <c r="G1101" s="380"/>
      <c r="H1101" s="380"/>
      <c r="I1101" s="380"/>
      <c r="J1101" s="149" t="s">
        <v>412</v>
      </c>
      <c r="K1101" s="149"/>
      <c r="L1101" s="149"/>
      <c r="M1101" s="149"/>
      <c r="N1101" s="149"/>
      <c r="O1101" s="149"/>
      <c r="P1101" s="367" t="s">
        <v>27</v>
      </c>
      <c r="Q1101" s="367"/>
      <c r="R1101" s="367"/>
      <c r="S1101" s="367"/>
      <c r="T1101" s="367"/>
      <c r="U1101" s="367"/>
      <c r="V1101" s="367"/>
      <c r="W1101" s="367"/>
      <c r="X1101" s="367"/>
      <c r="Y1101" s="149" t="s">
        <v>414</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442</v>
      </c>
      <c r="AQ1101" s="370"/>
      <c r="AR1101" s="370"/>
      <c r="AS1101" s="370"/>
      <c r="AT1101" s="370"/>
      <c r="AU1101" s="370"/>
      <c r="AV1101" s="370"/>
      <c r="AW1101" s="370"/>
      <c r="AX1101" s="370"/>
    </row>
    <row r="1102" spans="1:50" ht="30" customHeight="1" x14ac:dyDescent="0.15">
      <c r="A1102" s="376">
        <v>1</v>
      </c>
      <c r="B1102" s="376">
        <v>1</v>
      </c>
      <c r="C1102" s="374"/>
      <c r="D1102" s="374"/>
      <c r="E1102" s="147" t="s">
        <v>730</v>
      </c>
      <c r="F1102" s="375"/>
      <c r="G1102" s="375"/>
      <c r="H1102" s="375"/>
      <c r="I1102" s="375"/>
      <c r="J1102" s="348" t="s">
        <v>730</v>
      </c>
      <c r="K1102" s="349"/>
      <c r="L1102" s="349"/>
      <c r="M1102" s="349"/>
      <c r="N1102" s="349"/>
      <c r="O1102" s="349"/>
      <c r="P1102" s="362" t="s">
        <v>696</v>
      </c>
      <c r="Q1102" s="350"/>
      <c r="R1102" s="350"/>
      <c r="S1102" s="350"/>
      <c r="T1102" s="350"/>
      <c r="U1102" s="350"/>
      <c r="V1102" s="350"/>
      <c r="W1102" s="350"/>
      <c r="X1102" s="350"/>
      <c r="Y1102" s="351" t="s">
        <v>717</v>
      </c>
      <c r="Z1102" s="352"/>
      <c r="AA1102" s="352"/>
      <c r="AB1102" s="353"/>
      <c r="AC1102" s="354"/>
      <c r="AD1102" s="354"/>
      <c r="AE1102" s="354"/>
      <c r="AF1102" s="354"/>
      <c r="AG1102" s="354"/>
      <c r="AH1102" s="355" t="s">
        <v>730</v>
      </c>
      <c r="AI1102" s="356"/>
      <c r="AJ1102" s="356"/>
      <c r="AK1102" s="356"/>
      <c r="AL1102" s="357" t="s">
        <v>732</v>
      </c>
      <c r="AM1102" s="358"/>
      <c r="AN1102" s="358"/>
      <c r="AO1102" s="359"/>
      <c r="AP1102" s="360" t="s">
        <v>733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t="s">
        <v>731</v>
      </c>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58" max="49" man="1"/>
    <brk id="718" max="49" man="1"/>
    <brk id="739" max="49" man="1"/>
    <brk id="778" max="49" man="1"/>
    <brk id="833"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483</v>
      </c>
      <c r="AI2" s="54" t="s">
        <v>552</v>
      </c>
      <c r="AK2" s="54" t="s">
        <v>380</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500</v>
      </c>
      <c r="W3" s="32" t="s">
        <v>269</v>
      </c>
      <c r="Y3" s="32" t="s">
        <v>70</v>
      </c>
      <c r="Z3" s="30"/>
      <c r="AA3" s="32" t="s">
        <v>79</v>
      </c>
      <c r="AB3" s="31"/>
      <c r="AC3" s="33" t="s">
        <v>255</v>
      </c>
      <c r="AD3" s="28"/>
      <c r="AE3" s="45" t="s">
        <v>296</v>
      </c>
      <c r="AF3" s="30"/>
      <c r="AG3" s="56" t="s">
        <v>484</v>
      </c>
      <c r="AI3" s="54" t="s">
        <v>373</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530</v>
      </c>
      <c r="W4" s="32" t="s">
        <v>270</v>
      </c>
      <c r="Y4" s="32" t="s">
        <v>72</v>
      </c>
      <c r="Z4" s="30"/>
      <c r="AA4" s="32" t="s">
        <v>81</v>
      </c>
      <c r="AB4" s="31"/>
      <c r="AC4" s="32" t="s">
        <v>256</v>
      </c>
      <c r="AD4" s="28"/>
      <c r="AE4" s="45" t="s">
        <v>297</v>
      </c>
      <c r="AF4" s="30"/>
      <c r="AG4" s="56" t="s">
        <v>485</v>
      </c>
      <c r="AI4" s="54" t="s">
        <v>375</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438</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
      </c>
      <c r="F9" s="18" t="s">
        <v>416</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439</v>
      </c>
      <c r="B10" s="15"/>
      <c r="C10" s="13" t="str">
        <f t="shared" si="0"/>
        <v/>
      </c>
      <c r="D10" s="13" t="str">
        <f t="shared" si="8"/>
        <v/>
      </c>
      <c r="F10" s="18" t="s">
        <v>235</v>
      </c>
      <c r="G10" s="17"/>
      <c r="H10" s="13" t="str">
        <f t="shared" si="1"/>
        <v/>
      </c>
      <c r="I10" s="13" t="str">
        <f t="shared" si="5"/>
        <v>一般会計</v>
      </c>
      <c r="K10" s="14" t="s">
        <v>443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470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444</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6"/>
      <c r="Z2" s="833"/>
      <c r="AA2" s="834"/>
      <c r="AB2" s="1030" t="s">
        <v>11</v>
      </c>
      <c r="AC2" s="1031"/>
      <c r="AD2" s="1032"/>
      <c r="AE2" s="1036" t="s">
        <v>542</v>
      </c>
      <c r="AF2" s="1036"/>
      <c r="AG2" s="1036"/>
      <c r="AH2" s="1036"/>
      <c r="AI2" s="1036" t="s">
        <v>539</v>
      </c>
      <c r="AJ2" s="1036"/>
      <c r="AK2" s="1036"/>
      <c r="AL2" s="1036"/>
      <c r="AM2" s="1036" t="s">
        <v>513</v>
      </c>
      <c r="AN2" s="1036"/>
      <c r="AO2" s="1036"/>
      <c r="AP2" s="560"/>
      <c r="AQ2" s="159" t="s">
        <v>352</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1"/>
      <c r="AF3" s="251"/>
      <c r="AG3" s="251"/>
      <c r="AH3" s="251"/>
      <c r="AI3" s="251"/>
      <c r="AJ3" s="251"/>
      <c r="AK3" s="251"/>
      <c r="AL3" s="251"/>
      <c r="AM3" s="251"/>
      <c r="AN3" s="251"/>
      <c r="AO3" s="251"/>
      <c r="AP3" s="247"/>
      <c r="AQ3" s="198"/>
      <c r="AR3" s="199"/>
      <c r="AS3" s="133" t="s">
        <v>353</v>
      </c>
      <c r="AT3" s="134"/>
      <c r="AU3" s="199"/>
      <c r="AV3" s="199"/>
      <c r="AW3" s="401" t="s">
        <v>300</v>
      </c>
      <c r="AX3" s="402"/>
    </row>
    <row r="4" spans="1:50" ht="22.5" customHeight="1" x14ac:dyDescent="0.15">
      <c r="A4" s="406"/>
      <c r="B4" s="404"/>
      <c r="C4" s="404"/>
      <c r="D4" s="404"/>
      <c r="E4" s="404"/>
      <c r="F4" s="405"/>
      <c r="G4" s="567"/>
      <c r="H4" s="1003"/>
      <c r="I4" s="1003"/>
      <c r="J4" s="1003"/>
      <c r="K4" s="1003"/>
      <c r="L4" s="1003"/>
      <c r="M4" s="1003"/>
      <c r="N4" s="1003"/>
      <c r="O4" s="1004"/>
      <c r="P4" s="105"/>
      <c r="Q4" s="1011"/>
      <c r="R4" s="1011"/>
      <c r="S4" s="1011"/>
      <c r="T4" s="1011"/>
      <c r="U4" s="1011"/>
      <c r="V4" s="1011"/>
      <c r="W4" s="1011"/>
      <c r="X4" s="1012"/>
      <c r="Y4" s="1021" t="s">
        <v>12</v>
      </c>
      <c r="Z4" s="1022"/>
      <c r="AA4" s="1023"/>
      <c r="AB4" s="464"/>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6"/>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6"/>
      <c r="Z9" s="833"/>
      <c r="AA9" s="834"/>
      <c r="AB9" s="1030" t="s">
        <v>11</v>
      </c>
      <c r="AC9" s="1031"/>
      <c r="AD9" s="1032"/>
      <c r="AE9" s="1036" t="s">
        <v>543</v>
      </c>
      <c r="AF9" s="1036"/>
      <c r="AG9" s="1036"/>
      <c r="AH9" s="1036"/>
      <c r="AI9" s="1036" t="s">
        <v>539</v>
      </c>
      <c r="AJ9" s="1036"/>
      <c r="AK9" s="1036"/>
      <c r="AL9" s="1036"/>
      <c r="AM9" s="1036" t="s">
        <v>513</v>
      </c>
      <c r="AN9" s="1036"/>
      <c r="AO9" s="1036"/>
      <c r="AP9" s="560"/>
      <c r="AQ9" s="159" t="s">
        <v>352</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353</v>
      </c>
      <c r="AT10" s="134"/>
      <c r="AU10" s="199"/>
      <c r="AV10" s="199"/>
      <c r="AW10" s="401" t="s">
        <v>300</v>
      </c>
      <c r="AX10" s="402"/>
    </row>
    <row r="11" spans="1:50" ht="22.5" customHeight="1" x14ac:dyDescent="0.15">
      <c r="A11" s="406"/>
      <c r="B11" s="404"/>
      <c r="C11" s="404"/>
      <c r="D11" s="404"/>
      <c r="E11" s="404"/>
      <c r="F11" s="405"/>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4"/>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6"/>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6"/>
      <c r="Z16" s="833"/>
      <c r="AA16" s="834"/>
      <c r="AB16" s="1030" t="s">
        <v>11</v>
      </c>
      <c r="AC16" s="1031"/>
      <c r="AD16" s="1032"/>
      <c r="AE16" s="1036" t="s">
        <v>542</v>
      </c>
      <c r="AF16" s="1036"/>
      <c r="AG16" s="1036"/>
      <c r="AH16" s="1036"/>
      <c r="AI16" s="1036" t="s">
        <v>540</v>
      </c>
      <c r="AJ16" s="1036"/>
      <c r="AK16" s="1036"/>
      <c r="AL16" s="1036"/>
      <c r="AM16" s="1036" t="s">
        <v>513</v>
      </c>
      <c r="AN16" s="1036"/>
      <c r="AO16" s="1036"/>
      <c r="AP16" s="560"/>
      <c r="AQ16" s="159" t="s">
        <v>352</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353</v>
      </c>
      <c r="AT17" s="134"/>
      <c r="AU17" s="199"/>
      <c r="AV17" s="199"/>
      <c r="AW17" s="401" t="s">
        <v>300</v>
      </c>
      <c r="AX17" s="402"/>
    </row>
    <row r="18" spans="1:50" ht="22.5" customHeight="1" x14ac:dyDescent="0.15">
      <c r="A18" s="406"/>
      <c r="B18" s="404"/>
      <c r="C18" s="404"/>
      <c r="D18" s="404"/>
      <c r="E18" s="404"/>
      <c r="F18" s="405"/>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4"/>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6"/>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6"/>
      <c r="Z23" s="833"/>
      <c r="AA23" s="834"/>
      <c r="AB23" s="1030" t="s">
        <v>11</v>
      </c>
      <c r="AC23" s="1031"/>
      <c r="AD23" s="1032"/>
      <c r="AE23" s="1036" t="s">
        <v>544</v>
      </c>
      <c r="AF23" s="1036"/>
      <c r="AG23" s="1036"/>
      <c r="AH23" s="1036"/>
      <c r="AI23" s="1036" t="s">
        <v>539</v>
      </c>
      <c r="AJ23" s="1036"/>
      <c r="AK23" s="1036"/>
      <c r="AL23" s="1036"/>
      <c r="AM23" s="1036" t="s">
        <v>513</v>
      </c>
      <c r="AN23" s="1036"/>
      <c r="AO23" s="1036"/>
      <c r="AP23" s="560"/>
      <c r="AQ23" s="159" t="s">
        <v>352</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353</v>
      </c>
      <c r="AT24" s="134"/>
      <c r="AU24" s="199"/>
      <c r="AV24" s="199"/>
      <c r="AW24" s="401" t="s">
        <v>300</v>
      </c>
      <c r="AX24" s="402"/>
    </row>
    <row r="25" spans="1:50" ht="22.5" customHeight="1" x14ac:dyDescent="0.15">
      <c r="A25" s="406"/>
      <c r="B25" s="404"/>
      <c r="C25" s="404"/>
      <c r="D25" s="404"/>
      <c r="E25" s="404"/>
      <c r="F25" s="405"/>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4"/>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6"/>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6"/>
      <c r="Z30" s="833"/>
      <c r="AA30" s="834"/>
      <c r="AB30" s="1030" t="s">
        <v>11</v>
      </c>
      <c r="AC30" s="1031"/>
      <c r="AD30" s="1032"/>
      <c r="AE30" s="1036" t="s">
        <v>542</v>
      </c>
      <c r="AF30" s="1036"/>
      <c r="AG30" s="1036"/>
      <c r="AH30" s="1036"/>
      <c r="AI30" s="1036" t="s">
        <v>539</v>
      </c>
      <c r="AJ30" s="1036"/>
      <c r="AK30" s="1036"/>
      <c r="AL30" s="1036"/>
      <c r="AM30" s="1036" t="s">
        <v>537</v>
      </c>
      <c r="AN30" s="1036"/>
      <c r="AO30" s="1036"/>
      <c r="AP30" s="560"/>
      <c r="AQ30" s="159" t="s">
        <v>352</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353</v>
      </c>
      <c r="AT31" s="134"/>
      <c r="AU31" s="199"/>
      <c r="AV31" s="199"/>
      <c r="AW31" s="401" t="s">
        <v>300</v>
      </c>
      <c r="AX31" s="402"/>
    </row>
    <row r="32" spans="1:50" ht="22.5" customHeight="1" x14ac:dyDescent="0.15">
      <c r="A32" s="406"/>
      <c r="B32" s="404"/>
      <c r="C32" s="404"/>
      <c r="D32" s="404"/>
      <c r="E32" s="404"/>
      <c r="F32" s="405"/>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4"/>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6"/>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6"/>
      <c r="Z37" s="833"/>
      <c r="AA37" s="834"/>
      <c r="AB37" s="1030" t="s">
        <v>11</v>
      </c>
      <c r="AC37" s="1031"/>
      <c r="AD37" s="1032"/>
      <c r="AE37" s="1036" t="s">
        <v>544</v>
      </c>
      <c r="AF37" s="1036"/>
      <c r="AG37" s="1036"/>
      <c r="AH37" s="1036"/>
      <c r="AI37" s="1036" t="s">
        <v>541</v>
      </c>
      <c r="AJ37" s="1036"/>
      <c r="AK37" s="1036"/>
      <c r="AL37" s="1036"/>
      <c r="AM37" s="1036" t="s">
        <v>538</v>
      </c>
      <c r="AN37" s="1036"/>
      <c r="AO37" s="1036"/>
      <c r="AP37" s="560"/>
      <c r="AQ37" s="159" t="s">
        <v>352</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353</v>
      </c>
      <c r="AT38" s="134"/>
      <c r="AU38" s="199"/>
      <c r="AV38" s="199"/>
      <c r="AW38" s="401" t="s">
        <v>300</v>
      </c>
      <c r="AX38" s="402"/>
    </row>
    <row r="39" spans="1:50" ht="22.5" customHeight="1" x14ac:dyDescent="0.15">
      <c r="A39" s="406"/>
      <c r="B39" s="404"/>
      <c r="C39" s="404"/>
      <c r="D39" s="404"/>
      <c r="E39" s="404"/>
      <c r="F39" s="405"/>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4"/>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6"/>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6"/>
      <c r="Z44" s="833"/>
      <c r="AA44" s="834"/>
      <c r="AB44" s="1030" t="s">
        <v>11</v>
      </c>
      <c r="AC44" s="1031"/>
      <c r="AD44" s="1032"/>
      <c r="AE44" s="1036" t="s">
        <v>542</v>
      </c>
      <c r="AF44" s="1036"/>
      <c r="AG44" s="1036"/>
      <c r="AH44" s="1036"/>
      <c r="AI44" s="1036" t="s">
        <v>539</v>
      </c>
      <c r="AJ44" s="1036"/>
      <c r="AK44" s="1036"/>
      <c r="AL44" s="1036"/>
      <c r="AM44" s="1036" t="s">
        <v>513</v>
      </c>
      <c r="AN44" s="1036"/>
      <c r="AO44" s="1036"/>
      <c r="AP44" s="560"/>
      <c r="AQ44" s="159" t="s">
        <v>352</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353</v>
      </c>
      <c r="AT45" s="134"/>
      <c r="AU45" s="199"/>
      <c r="AV45" s="199"/>
      <c r="AW45" s="401" t="s">
        <v>300</v>
      </c>
      <c r="AX45" s="402"/>
    </row>
    <row r="46" spans="1:50" ht="22.5" customHeight="1" x14ac:dyDescent="0.15">
      <c r="A46" s="406"/>
      <c r="B46" s="404"/>
      <c r="C46" s="404"/>
      <c r="D46" s="404"/>
      <c r="E46" s="404"/>
      <c r="F46" s="405"/>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4"/>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6"/>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6"/>
      <c r="Z51" s="833"/>
      <c r="AA51" s="834"/>
      <c r="AB51" s="560" t="s">
        <v>11</v>
      </c>
      <c r="AC51" s="1031"/>
      <c r="AD51" s="1032"/>
      <c r="AE51" s="1036" t="s">
        <v>542</v>
      </c>
      <c r="AF51" s="1036"/>
      <c r="AG51" s="1036"/>
      <c r="AH51" s="1036"/>
      <c r="AI51" s="1036" t="s">
        <v>539</v>
      </c>
      <c r="AJ51" s="1036"/>
      <c r="AK51" s="1036"/>
      <c r="AL51" s="1036"/>
      <c r="AM51" s="1036" t="s">
        <v>513</v>
      </c>
      <c r="AN51" s="1036"/>
      <c r="AO51" s="1036"/>
      <c r="AP51" s="560"/>
      <c r="AQ51" s="159" t="s">
        <v>352</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353</v>
      </c>
      <c r="AT52" s="134"/>
      <c r="AU52" s="199"/>
      <c r="AV52" s="199"/>
      <c r="AW52" s="401" t="s">
        <v>300</v>
      </c>
      <c r="AX52" s="402"/>
    </row>
    <row r="53" spans="1:50" ht="22.5" customHeight="1" x14ac:dyDescent="0.15">
      <c r="A53" s="406"/>
      <c r="B53" s="404"/>
      <c r="C53" s="404"/>
      <c r="D53" s="404"/>
      <c r="E53" s="404"/>
      <c r="F53" s="405"/>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4"/>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6"/>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6"/>
      <c r="Z58" s="833"/>
      <c r="AA58" s="834"/>
      <c r="AB58" s="1030" t="s">
        <v>11</v>
      </c>
      <c r="AC58" s="1031"/>
      <c r="AD58" s="1032"/>
      <c r="AE58" s="1036" t="s">
        <v>542</v>
      </c>
      <c r="AF58" s="1036"/>
      <c r="AG58" s="1036"/>
      <c r="AH58" s="1036"/>
      <c r="AI58" s="1036" t="s">
        <v>539</v>
      </c>
      <c r="AJ58" s="1036"/>
      <c r="AK58" s="1036"/>
      <c r="AL58" s="1036"/>
      <c r="AM58" s="1036" t="s">
        <v>513</v>
      </c>
      <c r="AN58" s="1036"/>
      <c r="AO58" s="1036"/>
      <c r="AP58" s="560"/>
      <c r="AQ58" s="159" t="s">
        <v>352</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353</v>
      </c>
      <c r="AT59" s="134"/>
      <c r="AU59" s="199"/>
      <c r="AV59" s="199"/>
      <c r="AW59" s="401" t="s">
        <v>300</v>
      </c>
      <c r="AX59" s="402"/>
    </row>
    <row r="60" spans="1:50" ht="22.5" customHeight="1" x14ac:dyDescent="0.15">
      <c r="A60" s="406"/>
      <c r="B60" s="404"/>
      <c r="C60" s="404"/>
      <c r="D60" s="404"/>
      <c r="E60" s="404"/>
      <c r="F60" s="405"/>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4"/>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6"/>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6"/>
      <c r="Z65" s="833"/>
      <c r="AA65" s="834"/>
      <c r="AB65" s="1030" t="s">
        <v>11</v>
      </c>
      <c r="AC65" s="1031"/>
      <c r="AD65" s="1032"/>
      <c r="AE65" s="1036" t="s">
        <v>542</v>
      </c>
      <c r="AF65" s="1036"/>
      <c r="AG65" s="1036"/>
      <c r="AH65" s="1036"/>
      <c r="AI65" s="1036" t="s">
        <v>539</v>
      </c>
      <c r="AJ65" s="1036"/>
      <c r="AK65" s="1036"/>
      <c r="AL65" s="1036"/>
      <c r="AM65" s="1036" t="s">
        <v>513</v>
      </c>
      <c r="AN65" s="1036"/>
      <c r="AO65" s="1036"/>
      <c r="AP65" s="560"/>
      <c r="AQ65" s="159" t="s">
        <v>352</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353</v>
      </c>
      <c r="AT66" s="134"/>
      <c r="AU66" s="199"/>
      <c r="AV66" s="199"/>
      <c r="AW66" s="401" t="s">
        <v>300</v>
      </c>
      <c r="AX66" s="402"/>
    </row>
    <row r="67" spans="1:50" ht="22.5" customHeight="1" x14ac:dyDescent="0.15">
      <c r="A67" s="406"/>
      <c r="B67" s="404"/>
      <c r="C67" s="404"/>
      <c r="D67" s="404"/>
      <c r="E67" s="404"/>
      <c r="F67" s="405"/>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4"/>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6"/>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98" zoomScaleNormal="75" zoomScaleSheetLayoutView="98" zoomScalePageLayoutView="70" workbookViewId="0">
      <selection activeCell="A54" sqref="A54: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734</v>
      </c>
      <c r="H2" s="600"/>
      <c r="I2" s="600"/>
      <c r="J2" s="600"/>
      <c r="K2" s="600"/>
      <c r="L2" s="600"/>
      <c r="M2" s="600"/>
      <c r="N2" s="600"/>
      <c r="O2" s="600"/>
      <c r="P2" s="600"/>
      <c r="Q2" s="600"/>
      <c r="R2" s="600"/>
      <c r="S2" s="600"/>
      <c r="T2" s="600"/>
      <c r="U2" s="600"/>
      <c r="V2" s="600"/>
      <c r="W2" s="600"/>
      <c r="X2" s="600"/>
      <c r="Y2" s="600"/>
      <c r="Z2" s="600"/>
      <c r="AA2" s="600"/>
      <c r="AB2" s="601"/>
      <c r="AC2" s="599" t="s">
        <v>737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t="s">
        <v>735</v>
      </c>
      <c r="H4" s="675"/>
      <c r="I4" s="675"/>
      <c r="J4" s="675"/>
      <c r="K4" s="676"/>
      <c r="L4" s="668" t="s">
        <v>736</v>
      </c>
      <c r="M4" s="669"/>
      <c r="N4" s="669"/>
      <c r="O4" s="669"/>
      <c r="P4" s="669"/>
      <c r="Q4" s="669"/>
      <c r="R4" s="669"/>
      <c r="S4" s="669"/>
      <c r="T4" s="669"/>
      <c r="U4" s="669"/>
      <c r="V4" s="669"/>
      <c r="W4" s="669"/>
      <c r="X4" s="670"/>
      <c r="Y4" s="390">
        <v>45.4</v>
      </c>
      <c r="Z4" s="391"/>
      <c r="AA4" s="391"/>
      <c r="AB4" s="809"/>
      <c r="AC4" s="674" t="s">
        <v>738</v>
      </c>
      <c r="AD4" s="675"/>
      <c r="AE4" s="675"/>
      <c r="AF4" s="675"/>
      <c r="AG4" s="676"/>
      <c r="AH4" s="668" t="s">
        <v>739</v>
      </c>
      <c r="AI4" s="669"/>
      <c r="AJ4" s="669"/>
      <c r="AK4" s="669"/>
      <c r="AL4" s="669"/>
      <c r="AM4" s="669"/>
      <c r="AN4" s="669"/>
      <c r="AO4" s="669"/>
      <c r="AP4" s="669"/>
      <c r="AQ4" s="669"/>
      <c r="AR4" s="669"/>
      <c r="AS4" s="669"/>
      <c r="AT4" s="670"/>
      <c r="AU4" s="390" t="s">
        <v>740</v>
      </c>
      <c r="AV4" s="391"/>
      <c r="AW4" s="391"/>
      <c r="AX4" s="392"/>
    </row>
    <row r="5" spans="1:50" ht="24.75" hidden="1"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hidden="1"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hidden="1"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hidden="1"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hidden="1"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hidden="1"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hidden="1"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hidden="1"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hidden="1"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45.4</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631</v>
      </c>
      <c r="H15" s="600"/>
      <c r="I15" s="600"/>
      <c r="J15" s="600"/>
      <c r="K15" s="600"/>
      <c r="L15" s="600"/>
      <c r="M15" s="600"/>
      <c r="N15" s="600"/>
      <c r="O15" s="600"/>
      <c r="P15" s="600"/>
      <c r="Q15" s="600"/>
      <c r="R15" s="600"/>
      <c r="S15" s="600"/>
      <c r="T15" s="600"/>
      <c r="U15" s="600"/>
      <c r="V15" s="600"/>
      <c r="W15" s="600"/>
      <c r="X15" s="600"/>
      <c r="Y15" s="600"/>
      <c r="Z15" s="600"/>
      <c r="AA15" s="600"/>
      <c r="AB15" s="601"/>
      <c r="AC15" s="599" t="s">
        <v>748</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t="s">
        <v>632</v>
      </c>
      <c r="H17" s="675"/>
      <c r="I17" s="675"/>
      <c r="J17" s="675"/>
      <c r="K17" s="676"/>
      <c r="L17" s="668" t="s">
        <v>632</v>
      </c>
      <c r="M17" s="669"/>
      <c r="N17" s="669"/>
      <c r="O17" s="669"/>
      <c r="P17" s="669"/>
      <c r="Q17" s="669"/>
      <c r="R17" s="669"/>
      <c r="S17" s="669"/>
      <c r="T17" s="669"/>
      <c r="U17" s="669"/>
      <c r="V17" s="669"/>
      <c r="W17" s="669"/>
      <c r="X17" s="670"/>
      <c r="Y17" s="390" t="s">
        <v>633</v>
      </c>
      <c r="Z17" s="391"/>
      <c r="AA17" s="391"/>
      <c r="AB17" s="809"/>
      <c r="AC17" s="674" t="s">
        <v>743</v>
      </c>
      <c r="AD17" s="675"/>
      <c r="AE17" s="675"/>
      <c r="AF17" s="675"/>
      <c r="AG17" s="676"/>
      <c r="AH17" s="668" t="s">
        <v>738</v>
      </c>
      <c r="AI17" s="669"/>
      <c r="AJ17" s="669"/>
      <c r="AK17" s="669"/>
      <c r="AL17" s="669"/>
      <c r="AM17" s="669"/>
      <c r="AN17" s="669"/>
      <c r="AO17" s="669"/>
      <c r="AP17" s="669"/>
      <c r="AQ17" s="669"/>
      <c r="AR17" s="669"/>
      <c r="AS17" s="669"/>
      <c r="AT17" s="670"/>
      <c r="AU17" s="390" t="s">
        <v>738</v>
      </c>
      <c r="AV17" s="391"/>
      <c r="AW17" s="391"/>
      <c r="AX17" s="392"/>
    </row>
    <row r="18" spans="1:50" ht="24.75" hidden="1"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hidden="1"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hidden="1"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749</v>
      </c>
      <c r="H28" s="600"/>
      <c r="I28" s="600"/>
      <c r="J28" s="600"/>
      <c r="K28" s="600"/>
      <c r="L28" s="600"/>
      <c r="M28" s="600"/>
      <c r="N28" s="600"/>
      <c r="O28" s="600"/>
      <c r="P28" s="600"/>
      <c r="Q28" s="600"/>
      <c r="R28" s="600"/>
      <c r="S28" s="600"/>
      <c r="T28" s="600"/>
      <c r="U28" s="600"/>
      <c r="V28" s="600"/>
      <c r="W28" s="600"/>
      <c r="X28" s="600"/>
      <c r="Y28" s="600"/>
      <c r="Z28" s="600"/>
      <c r="AA28" s="600"/>
      <c r="AB28" s="601"/>
      <c r="AC28" s="599" t="s">
        <v>752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t="s">
        <v>740</v>
      </c>
      <c r="H30" s="675"/>
      <c r="I30" s="675"/>
      <c r="J30" s="675"/>
      <c r="K30" s="676"/>
      <c r="L30" s="668" t="s">
        <v>743</v>
      </c>
      <c r="M30" s="669"/>
      <c r="N30" s="669"/>
      <c r="O30" s="669"/>
      <c r="P30" s="669"/>
      <c r="Q30" s="669"/>
      <c r="R30" s="669"/>
      <c r="S30" s="669"/>
      <c r="T30" s="669"/>
      <c r="U30" s="669"/>
      <c r="V30" s="669"/>
      <c r="W30" s="669"/>
      <c r="X30" s="670"/>
      <c r="Y30" s="390" t="s">
        <v>750</v>
      </c>
      <c r="Z30" s="391"/>
      <c r="AA30" s="391"/>
      <c r="AB30" s="809"/>
      <c r="AC30" s="674" t="s">
        <v>753</v>
      </c>
      <c r="AD30" s="675"/>
      <c r="AE30" s="675"/>
      <c r="AF30" s="675"/>
      <c r="AG30" s="676"/>
      <c r="AH30" s="668" t="s">
        <v>754</v>
      </c>
      <c r="AI30" s="669"/>
      <c r="AJ30" s="669"/>
      <c r="AK30" s="669"/>
      <c r="AL30" s="669"/>
      <c r="AM30" s="669"/>
      <c r="AN30" s="669"/>
      <c r="AO30" s="669"/>
      <c r="AP30" s="669"/>
      <c r="AQ30" s="669"/>
      <c r="AR30" s="669"/>
      <c r="AS30" s="669"/>
      <c r="AT30" s="670"/>
      <c r="AU30" s="390">
        <v>10</v>
      </c>
      <c r="AV30" s="391"/>
      <c r="AW30" s="391"/>
      <c r="AX30" s="392"/>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t="s">
        <v>753</v>
      </c>
      <c r="AD31" s="611"/>
      <c r="AE31" s="611"/>
      <c r="AF31" s="611"/>
      <c r="AG31" s="612"/>
      <c r="AH31" s="602" t="s">
        <v>755</v>
      </c>
      <c r="AI31" s="603"/>
      <c r="AJ31" s="603"/>
      <c r="AK31" s="603"/>
      <c r="AL31" s="603"/>
      <c r="AM31" s="603"/>
      <c r="AN31" s="603"/>
      <c r="AO31" s="603"/>
      <c r="AP31" s="603"/>
      <c r="AQ31" s="603"/>
      <c r="AR31" s="603"/>
      <c r="AS31" s="603"/>
      <c r="AT31" s="604"/>
      <c r="AU31" s="605">
        <v>0.4</v>
      </c>
      <c r="AV31" s="606"/>
      <c r="AW31" s="606"/>
      <c r="AX31" s="607"/>
    </row>
    <row r="32" spans="1:50" ht="24.75" hidden="1"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10.4</v>
      </c>
      <c r="AV40" s="836"/>
      <c r="AW40" s="836"/>
      <c r="AX40" s="838"/>
    </row>
    <row r="41" spans="1:50" ht="30" customHeight="1" x14ac:dyDescent="0.15">
      <c r="A41" s="1049"/>
      <c r="B41" s="1050"/>
      <c r="C41" s="1050"/>
      <c r="D41" s="1050"/>
      <c r="E41" s="1050"/>
      <c r="F41" s="1051"/>
      <c r="G41" s="599" t="s">
        <v>763</v>
      </c>
      <c r="H41" s="600"/>
      <c r="I41" s="600"/>
      <c r="J41" s="600"/>
      <c r="K41" s="600"/>
      <c r="L41" s="600"/>
      <c r="M41" s="600"/>
      <c r="N41" s="600"/>
      <c r="O41" s="600"/>
      <c r="P41" s="600"/>
      <c r="Q41" s="600"/>
      <c r="R41" s="600"/>
      <c r="S41" s="600"/>
      <c r="T41" s="600"/>
      <c r="U41" s="600"/>
      <c r="V41" s="600"/>
      <c r="W41" s="600"/>
      <c r="X41" s="600"/>
      <c r="Y41" s="600"/>
      <c r="Z41" s="600"/>
      <c r="AA41" s="600"/>
      <c r="AB41" s="601"/>
      <c r="AC41" s="599" t="s">
        <v>765</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t="s">
        <v>708</v>
      </c>
      <c r="H43" s="675"/>
      <c r="I43" s="675"/>
      <c r="J43" s="675"/>
      <c r="K43" s="676"/>
      <c r="L43" s="668" t="s">
        <v>764</v>
      </c>
      <c r="M43" s="669"/>
      <c r="N43" s="669"/>
      <c r="O43" s="669"/>
      <c r="P43" s="669"/>
      <c r="Q43" s="669"/>
      <c r="R43" s="669"/>
      <c r="S43" s="669"/>
      <c r="T43" s="669"/>
      <c r="U43" s="669"/>
      <c r="V43" s="669"/>
      <c r="W43" s="669"/>
      <c r="X43" s="670"/>
      <c r="Y43" s="390">
        <v>4.4000000000000004</v>
      </c>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hidden="1"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4.4000000000000004</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hidden="1" customHeight="1" thickBot="1" x14ac:dyDescent="0.2"/>
    <row r="55" spans="1:50" ht="30" hidden="1" customHeight="1" x14ac:dyDescent="0.15">
      <c r="A55" s="1055" t="s">
        <v>28</v>
      </c>
      <c r="B55" s="1056"/>
      <c r="C55" s="1056"/>
      <c r="D55" s="1056"/>
      <c r="E55" s="1056"/>
      <c r="F55" s="1057"/>
      <c r="G55" s="599" t="s">
        <v>302</v>
      </c>
      <c r="H55" s="600"/>
      <c r="I55" s="600"/>
      <c r="J55" s="600"/>
      <c r="K55" s="600"/>
      <c r="L55" s="600"/>
      <c r="M55" s="600"/>
      <c r="N55" s="600"/>
      <c r="O55" s="600"/>
      <c r="P55" s="600"/>
      <c r="Q55" s="600"/>
      <c r="R55" s="600"/>
      <c r="S55" s="600"/>
      <c r="T55" s="600"/>
      <c r="U55" s="600"/>
      <c r="V55" s="600"/>
      <c r="W55" s="600"/>
      <c r="X55" s="600"/>
      <c r="Y55" s="600"/>
      <c r="Z55" s="600"/>
      <c r="AA55" s="600"/>
      <c r="AB55" s="601"/>
      <c r="AC55" s="599" t="s">
        <v>386</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hidden="1"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hidden="1"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49"/>
      <c r="B68" s="1050"/>
      <c r="C68" s="1050"/>
      <c r="D68" s="1050"/>
      <c r="E68" s="1050"/>
      <c r="F68" s="1051"/>
      <c r="G68" s="599" t="s">
        <v>387</v>
      </c>
      <c r="H68" s="600"/>
      <c r="I68" s="600"/>
      <c r="J68" s="600"/>
      <c r="K68" s="600"/>
      <c r="L68" s="600"/>
      <c r="M68" s="600"/>
      <c r="N68" s="600"/>
      <c r="O68" s="600"/>
      <c r="P68" s="600"/>
      <c r="Q68" s="600"/>
      <c r="R68" s="600"/>
      <c r="S68" s="600"/>
      <c r="T68" s="600"/>
      <c r="U68" s="600"/>
      <c r="V68" s="600"/>
      <c r="W68" s="600"/>
      <c r="X68" s="600"/>
      <c r="Y68" s="600"/>
      <c r="Z68" s="600"/>
      <c r="AA68" s="600"/>
      <c r="AB68" s="601"/>
      <c r="AC68" s="599" t="s">
        <v>388</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hidden="1"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hidden="1"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49"/>
      <c r="B81" s="1050"/>
      <c r="C81" s="1050"/>
      <c r="D81" s="1050"/>
      <c r="E81" s="1050"/>
      <c r="F81" s="1051"/>
      <c r="G81" s="599" t="s">
        <v>389</v>
      </c>
      <c r="H81" s="600"/>
      <c r="I81" s="600"/>
      <c r="J81" s="600"/>
      <c r="K81" s="600"/>
      <c r="L81" s="600"/>
      <c r="M81" s="600"/>
      <c r="N81" s="600"/>
      <c r="O81" s="600"/>
      <c r="P81" s="600"/>
      <c r="Q81" s="600"/>
      <c r="R81" s="600"/>
      <c r="S81" s="600"/>
      <c r="T81" s="600"/>
      <c r="U81" s="600"/>
      <c r="V81" s="600"/>
      <c r="W81" s="600"/>
      <c r="X81" s="600"/>
      <c r="Y81" s="600"/>
      <c r="Z81" s="600"/>
      <c r="AA81" s="600"/>
      <c r="AB81" s="601"/>
      <c r="AC81" s="599" t="s">
        <v>390</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hidden="1"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hidden="1"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49"/>
      <c r="B94" s="1050"/>
      <c r="C94" s="1050"/>
      <c r="D94" s="1050"/>
      <c r="E94" s="1050"/>
      <c r="F94" s="1051"/>
      <c r="G94" s="599" t="s">
        <v>391</v>
      </c>
      <c r="H94" s="600"/>
      <c r="I94" s="600"/>
      <c r="J94" s="600"/>
      <c r="K94" s="600"/>
      <c r="L94" s="600"/>
      <c r="M94" s="600"/>
      <c r="N94" s="600"/>
      <c r="O94" s="600"/>
      <c r="P94" s="600"/>
      <c r="Q94" s="600"/>
      <c r="R94" s="600"/>
      <c r="S94" s="600"/>
      <c r="T94" s="600"/>
      <c r="U94" s="600"/>
      <c r="V94" s="600"/>
      <c r="W94" s="600"/>
      <c r="X94" s="600"/>
      <c r="Y94" s="600"/>
      <c r="Z94" s="600"/>
      <c r="AA94" s="600"/>
      <c r="AB94" s="601"/>
      <c r="AC94" s="599" t="s">
        <v>303</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hidden="1"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hidden="1"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hidden="1" customHeight="1" thickBot="1" x14ac:dyDescent="0.2"/>
    <row r="108" spans="1:50" ht="30" hidden="1" customHeight="1" x14ac:dyDescent="0.15">
      <c r="A108" s="1055" t="s">
        <v>28</v>
      </c>
      <c r="B108" s="1056"/>
      <c r="C108" s="1056"/>
      <c r="D108" s="1056"/>
      <c r="E108" s="1056"/>
      <c r="F108" s="1057"/>
      <c r="G108" s="599" t="s">
        <v>304</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392</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hidden="1"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hidden="1"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49"/>
      <c r="B121" s="1050"/>
      <c r="C121" s="1050"/>
      <c r="D121" s="1050"/>
      <c r="E121" s="1050"/>
      <c r="F121" s="1051"/>
      <c r="G121" s="599" t="s">
        <v>393</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394</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hidden="1"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hidden="1"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49"/>
      <c r="B134" s="1050"/>
      <c r="C134" s="1050"/>
      <c r="D134" s="1050"/>
      <c r="E134" s="1050"/>
      <c r="F134" s="1051"/>
      <c r="G134" s="599" t="s">
        <v>395</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396</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hidden="1"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hidden="1"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49"/>
      <c r="B147" s="1050"/>
      <c r="C147" s="1050"/>
      <c r="D147" s="1050"/>
      <c r="E147" s="1050"/>
      <c r="F147" s="1051"/>
      <c r="G147" s="599" t="s">
        <v>397</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305</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hidden="1"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hidden="1"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
    <row r="161" spans="1:50" ht="30" hidden="1" customHeight="1" x14ac:dyDescent="0.15">
      <c r="A161" s="1055" t="s">
        <v>28</v>
      </c>
      <c r="B161" s="1056"/>
      <c r="C161" s="1056"/>
      <c r="D161" s="1056"/>
      <c r="E161" s="1056"/>
      <c r="F161" s="1057"/>
      <c r="G161" s="599" t="s">
        <v>306</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398</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hidden="1"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hidden="1"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49"/>
      <c r="B174" s="1050"/>
      <c r="C174" s="1050"/>
      <c r="D174" s="1050"/>
      <c r="E174" s="1050"/>
      <c r="F174" s="1051"/>
      <c r="G174" s="599" t="s">
        <v>399</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400</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hidden="1"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hidden="1"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49"/>
      <c r="B187" s="1050"/>
      <c r="C187" s="1050"/>
      <c r="D187" s="1050"/>
      <c r="E187" s="1050"/>
      <c r="F187" s="1051"/>
      <c r="G187" s="599" t="s">
        <v>402</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401</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hidden="1"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hidden="1"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49"/>
      <c r="B200" s="1050"/>
      <c r="C200" s="1050"/>
      <c r="D200" s="1050"/>
      <c r="E200" s="1050"/>
      <c r="F200" s="1051"/>
      <c r="G200" s="599" t="s">
        <v>403</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307</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hidden="1"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hidden="1"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
    <row r="214" spans="1:50" ht="30" hidden="1" customHeight="1" x14ac:dyDescent="0.15">
      <c r="A214" s="1046" t="s">
        <v>28</v>
      </c>
      <c r="B214" s="1047"/>
      <c r="C214" s="1047"/>
      <c r="D214" s="1047"/>
      <c r="E214" s="1047"/>
      <c r="F214" s="1048"/>
      <c r="G214" s="599" t="s">
        <v>308</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404</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hidden="1"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hidden="1"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49"/>
      <c r="B227" s="1050"/>
      <c r="C227" s="1050"/>
      <c r="D227" s="1050"/>
      <c r="E227" s="1050"/>
      <c r="F227" s="1051"/>
      <c r="G227" s="599" t="s">
        <v>405</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406</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hidden="1"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hidden="1"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49"/>
      <c r="B240" s="1050"/>
      <c r="C240" s="1050"/>
      <c r="D240" s="1050"/>
      <c r="E240" s="1050"/>
      <c r="F240" s="1051"/>
      <c r="G240" s="599" t="s">
        <v>407</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408</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hidden="1"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hidden="1"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49"/>
      <c r="B253" s="1050"/>
      <c r="C253" s="1050"/>
      <c r="D253" s="1050"/>
      <c r="E253" s="1050"/>
      <c r="F253" s="1051"/>
      <c r="G253" s="599" t="s">
        <v>409</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309</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hidden="1"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hidden="1"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32" zoomScale="130" zoomScaleNormal="75" zoomScaleSheetLayoutView="130" zoomScalePageLayoutView="70" workbookViewId="0">
      <selection activeCell="AC112" sqref="AC112:AG11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412</v>
      </c>
      <c r="K3" s="365"/>
      <c r="L3" s="365"/>
      <c r="M3" s="365"/>
      <c r="N3" s="365"/>
      <c r="O3" s="365"/>
      <c r="P3" s="366" t="s">
        <v>27</v>
      </c>
      <c r="Q3" s="366"/>
      <c r="R3" s="366"/>
      <c r="S3" s="366"/>
      <c r="T3" s="366"/>
      <c r="U3" s="366"/>
      <c r="V3" s="366"/>
      <c r="W3" s="366"/>
      <c r="X3" s="366"/>
      <c r="Y3" s="367" t="s">
        <v>466</v>
      </c>
      <c r="Z3" s="368"/>
      <c r="AA3" s="368"/>
      <c r="AB3" s="368"/>
      <c r="AC3" s="149" t="s">
        <v>451</v>
      </c>
      <c r="AD3" s="149"/>
      <c r="AE3" s="149"/>
      <c r="AF3" s="149"/>
      <c r="AG3" s="149"/>
      <c r="AH3" s="367" t="s">
        <v>378</v>
      </c>
      <c r="AI3" s="364"/>
      <c r="AJ3" s="364"/>
      <c r="AK3" s="364"/>
      <c r="AL3" s="364" t="s">
        <v>21</v>
      </c>
      <c r="AM3" s="364"/>
      <c r="AN3" s="364"/>
      <c r="AO3" s="369"/>
      <c r="AP3" s="370" t="s">
        <v>413</v>
      </c>
      <c r="AQ3" s="370"/>
      <c r="AR3" s="370"/>
      <c r="AS3" s="370"/>
      <c r="AT3" s="370"/>
      <c r="AU3" s="370"/>
      <c r="AV3" s="370"/>
      <c r="AW3" s="370"/>
      <c r="AX3" s="370"/>
    </row>
    <row r="4" spans="1:50" ht="39.75" customHeight="1" x14ac:dyDescent="0.15">
      <c r="A4" s="1060">
        <v>1</v>
      </c>
      <c r="B4" s="1060">
        <v>1</v>
      </c>
      <c r="C4" s="361" t="s">
        <v>741</v>
      </c>
      <c r="D4" s="347"/>
      <c r="E4" s="347"/>
      <c r="F4" s="347"/>
      <c r="G4" s="347"/>
      <c r="H4" s="347"/>
      <c r="I4" s="347"/>
      <c r="J4" s="348" t="s">
        <v>738</v>
      </c>
      <c r="K4" s="349"/>
      <c r="L4" s="349"/>
      <c r="M4" s="349"/>
      <c r="N4" s="349"/>
      <c r="O4" s="349"/>
      <c r="P4" s="362" t="s">
        <v>742</v>
      </c>
      <c r="Q4" s="350"/>
      <c r="R4" s="350"/>
      <c r="S4" s="350"/>
      <c r="T4" s="350"/>
      <c r="U4" s="350"/>
      <c r="V4" s="350"/>
      <c r="W4" s="350"/>
      <c r="X4" s="350"/>
      <c r="Y4" s="351">
        <v>45.4</v>
      </c>
      <c r="Z4" s="352"/>
      <c r="AA4" s="352"/>
      <c r="AB4" s="353"/>
      <c r="AC4" s="354" t="s">
        <v>483</v>
      </c>
      <c r="AD4" s="354"/>
      <c r="AE4" s="354"/>
      <c r="AF4" s="354"/>
      <c r="AG4" s="354"/>
      <c r="AH4" s="355">
        <v>1</v>
      </c>
      <c r="AI4" s="356"/>
      <c r="AJ4" s="356"/>
      <c r="AK4" s="356"/>
      <c r="AL4" s="357">
        <v>91.7</v>
      </c>
      <c r="AM4" s="358"/>
      <c r="AN4" s="358"/>
      <c r="AO4" s="359"/>
      <c r="AP4" s="360" t="s">
        <v>743</v>
      </c>
      <c r="AQ4" s="360"/>
      <c r="AR4" s="360"/>
      <c r="AS4" s="360"/>
      <c r="AT4" s="360"/>
      <c r="AU4" s="360"/>
      <c r="AV4" s="360"/>
      <c r="AW4" s="360"/>
      <c r="AX4" s="360"/>
    </row>
    <row r="5" spans="1:50" ht="26.25" hidden="1"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412</v>
      </c>
      <c r="K36" s="365"/>
      <c r="L36" s="365"/>
      <c r="M36" s="365"/>
      <c r="N36" s="365"/>
      <c r="O36" s="365"/>
      <c r="P36" s="366" t="s">
        <v>27</v>
      </c>
      <c r="Q36" s="366"/>
      <c r="R36" s="366"/>
      <c r="S36" s="366"/>
      <c r="T36" s="366"/>
      <c r="U36" s="366"/>
      <c r="V36" s="366"/>
      <c r="W36" s="366"/>
      <c r="X36" s="366"/>
      <c r="Y36" s="367" t="s">
        <v>466</v>
      </c>
      <c r="Z36" s="368"/>
      <c r="AA36" s="368"/>
      <c r="AB36" s="368"/>
      <c r="AC36" s="149" t="s">
        <v>451</v>
      </c>
      <c r="AD36" s="149"/>
      <c r="AE36" s="149"/>
      <c r="AF36" s="149"/>
      <c r="AG36" s="149"/>
      <c r="AH36" s="367" t="s">
        <v>378</v>
      </c>
      <c r="AI36" s="364"/>
      <c r="AJ36" s="364"/>
      <c r="AK36" s="364"/>
      <c r="AL36" s="364" t="s">
        <v>21</v>
      </c>
      <c r="AM36" s="364"/>
      <c r="AN36" s="364"/>
      <c r="AO36" s="369"/>
      <c r="AP36" s="370" t="s">
        <v>413</v>
      </c>
      <c r="AQ36" s="370"/>
      <c r="AR36" s="370"/>
      <c r="AS36" s="370"/>
      <c r="AT36" s="370"/>
      <c r="AU36" s="370"/>
      <c r="AV36" s="370"/>
      <c r="AW36" s="370"/>
      <c r="AX36" s="370"/>
    </row>
    <row r="37" spans="1:50" ht="26.25" customHeight="1" x14ac:dyDescent="0.15">
      <c r="A37" s="1060">
        <v>1</v>
      </c>
      <c r="B37" s="1060">
        <v>1</v>
      </c>
      <c r="C37" s="361" t="s">
        <v>744</v>
      </c>
      <c r="D37" s="347"/>
      <c r="E37" s="347"/>
      <c r="F37" s="347"/>
      <c r="G37" s="347"/>
      <c r="H37" s="347"/>
      <c r="I37" s="347"/>
      <c r="J37" s="348">
        <v>4000020360007</v>
      </c>
      <c r="K37" s="349"/>
      <c r="L37" s="349"/>
      <c r="M37" s="349"/>
      <c r="N37" s="349"/>
      <c r="O37" s="349"/>
      <c r="P37" s="362" t="s">
        <v>745</v>
      </c>
      <c r="Q37" s="350"/>
      <c r="R37" s="350"/>
      <c r="S37" s="350"/>
      <c r="T37" s="350"/>
      <c r="U37" s="350"/>
      <c r="V37" s="350"/>
      <c r="W37" s="350"/>
      <c r="X37" s="350"/>
      <c r="Y37" s="351">
        <v>0.2</v>
      </c>
      <c r="Z37" s="352"/>
      <c r="AA37" s="352"/>
      <c r="AB37" s="353"/>
      <c r="AC37" s="354" t="s">
        <v>196</v>
      </c>
      <c r="AD37" s="354"/>
      <c r="AE37" s="354"/>
      <c r="AF37" s="354"/>
      <c r="AG37" s="354"/>
      <c r="AH37" s="355" t="s">
        <v>746</v>
      </c>
      <c r="AI37" s="356"/>
      <c r="AJ37" s="356"/>
      <c r="AK37" s="356"/>
      <c r="AL37" s="357" t="s">
        <v>738</v>
      </c>
      <c r="AM37" s="358"/>
      <c r="AN37" s="358"/>
      <c r="AO37" s="359"/>
      <c r="AP37" s="360" t="s">
        <v>747</v>
      </c>
      <c r="AQ37" s="360"/>
      <c r="AR37" s="360"/>
      <c r="AS37" s="360"/>
      <c r="AT37" s="360"/>
      <c r="AU37" s="360"/>
      <c r="AV37" s="360"/>
      <c r="AW37" s="360"/>
      <c r="AX37" s="360"/>
    </row>
    <row r="38" spans="1:50" ht="26.25" hidden="1"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412</v>
      </c>
      <c r="K69" s="365"/>
      <c r="L69" s="365"/>
      <c r="M69" s="365"/>
      <c r="N69" s="365"/>
      <c r="O69" s="365"/>
      <c r="P69" s="366" t="s">
        <v>27</v>
      </c>
      <c r="Q69" s="366"/>
      <c r="R69" s="366"/>
      <c r="S69" s="366"/>
      <c r="T69" s="366"/>
      <c r="U69" s="366"/>
      <c r="V69" s="366"/>
      <c r="W69" s="366"/>
      <c r="X69" s="366"/>
      <c r="Y69" s="367" t="s">
        <v>466</v>
      </c>
      <c r="Z69" s="368"/>
      <c r="AA69" s="368"/>
      <c r="AB69" s="368"/>
      <c r="AC69" s="149" t="s">
        <v>451</v>
      </c>
      <c r="AD69" s="149"/>
      <c r="AE69" s="149"/>
      <c r="AF69" s="149"/>
      <c r="AG69" s="149"/>
      <c r="AH69" s="367" t="s">
        <v>378</v>
      </c>
      <c r="AI69" s="364"/>
      <c r="AJ69" s="364"/>
      <c r="AK69" s="364"/>
      <c r="AL69" s="364" t="s">
        <v>21</v>
      </c>
      <c r="AM69" s="364"/>
      <c r="AN69" s="364"/>
      <c r="AO69" s="369"/>
      <c r="AP69" s="370" t="s">
        <v>413</v>
      </c>
      <c r="AQ69" s="370"/>
      <c r="AR69" s="370"/>
      <c r="AS69" s="370"/>
      <c r="AT69" s="370"/>
      <c r="AU69" s="370"/>
      <c r="AV69" s="370"/>
      <c r="AW69" s="370"/>
      <c r="AX69" s="370"/>
    </row>
    <row r="70" spans="1:50" ht="26.25" customHeight="1" x14ac:dyDescent="0.15">
      <c r="A70" s="1060">
        <v>1</v>
      </c>
      <c r="B70" s="1060">
        <v>1</v>
      </c>
      <c r="C70" s="361" t="s">
        <v>620</v>
      </c>
      <c r="D70" s="347"/>
      <c r="E70" s="347"/>
      <c r="F70" s="347"/>
      <c r="G70" s="347"/>
      <c r="H70" s="347"/>
      <c r="I70" s="347"/>
      <c r="J70" s="348">
        <v>1000020200000</v>
      </c>
      <c r="K70" s="349"/>
      <c r="L70" s="349"/>
      <c r="M70" s="349"/>
      <c r="N70" s="349"/>
      <c r="O70" s="349"/>
      <c r="P70" s="362" t="s">
        <v>630</v>
      </c>
      <c r="Q70" s="350"/>
      <c r="R70" s="350"/>
      <c r="S70" s="350"/>
      <c r="T70" s="350"/>
      <c r="U70" s="350"/>
      <c r="V70" s="350"/>
      <c r="W70" s="350"/>
      <c r="X70" s="350"/>
      <c r="Y70" s="351">
        <v>0.43</v>
      </c>
      <c r="Z70" s="352"/>
      <c r="AA70" s="352"/>
      <c r="AB70" s="353"/>
      <c r="AC70" s="354" t="s">
        <v>196</v>
      </c>
      <c r="AD70" s="354"/>
      <c r="AE70" s="354"/>
      <c r="AF70" s="354"/>
      <c r="AG70" s="354"/>
      <c r="AH70" s="355" t="s">
        <v>564</v>
      </c>
      <c r="AI70" s="356"/>
      <c r="AJ70" s="356"/>
      <c r="AK70" s="356"/>
      <c r="AL70" s="357" t="s">
        <v>564</v>
      </c>
      <c r="AM70" s="358"/>
      <c r="AN70" s="358"/>
      <c r="AO70" s="359"/>
      <c r="AP70" s="360" t="s">
        <v>564</v>
      </c>
      <c r="AQ70" s="360"/>
      <c r="AR70" s="360"/>
      <c r="AS70" s="360"/>
      <c r="AT70" s="360"/>
      <c r="AU70" s="360"/>
      <c r="AV70" s="360"/>
      <c r="AW70" s="360"/>
      <c r="AX70" s="360"/>
    </row>
    <row r="71" spans="1:50" ht="26.25" customHeight="1" x14ac:dyDescent="0.15">
      <c r="A71" s="1060">
        <v>2</v>
      </c>
      <c r="B71" s="1060">
        <v>1</v>
      </c>
      <c r="C71" s="361" t="s">
        <v>621</v>
      </c>
      <c r="D71" s="347"/>
      <c r="E71" s="347"/>
      <c r="F71" s="347"/>
      <c r="G71" s="347"/>
      <c r="H71" s="347"/>
      <c r="I71" s="347"/>
      <c r="J71" s="348">
        <v>7000020070009</v>
      </c>
      <c r="K71" s="349"/>
      <c r="L71" s="349"/>
      <c r="M71" s="349"/>
      <c r="N71" s="349"/>
      <c r="O71" s="349"/>
      <c r="P71" s="350" t="s">
        <v>630</v>
      </c>
      <c r="Q71" s="350"/>
      <c r="R71" s="350"/>
      <c r="S71" s="350"/>
      <c r="T71" s="350"/>
      <c r="U71" s="350"/>
      <c r="V71" s="350"/>
      <c r="W71" s="350"/>
      <c r="X71" s="350"/>
      <c r="Y71" s="351">
        <v>0.42</v>
      </c>
      <c r="Z71" s="352"/>
      <c r="AA71" s="352"/>
      <c r="AB71" s="353"/>
      <c r="AC71" s="354" t="s">
        <v>196</v>
      </c>
      <c r="AD71" s="354"/>
      <c r="AE71" s="354"/>
      <c r="AF71" s="354"/>
      <c r="AG71" s="354"/>
      <c r="AH71" s="355" t="s">
        <v>564</v>
      </c>
      <c r="AI71" s="356"/>
      <c r="AJ71" s="356"/>
      <c r="AK71" s="356"/>
      <c r="AL71" s="357" t="s">
        <v>564</v>
      </c>
      <c r="AM71" s="358"/>
      <c r="AN71" s="358"/>
      <c r="AO71" s="359"/>
      <c r="AP71" s="360" t="s">
        <v>564</v>
      </c>
      <c r="AQ71" s="360"/>
      <c r="AR71" s="360"/>
      <c r="AS71" s="360"/>
      <c r="AT71" s="360"/>
      <c r="AU71" s="360"/>
      <c r="AV71" s="360"/>
      <c r="AW71" s="360"/>
      <c r="AX71" s="360"/>
    </row>
    <row r="72" spans="1:50" ht="26.25" customHeight="1" x14ac:dyDescent="0.15">
      <c r="A72" s="1060">
        <v>3</v>
      </c>
      <c r="B72" s="1060">
        <v>1</v>
      </c>
      <c r="C72" s="361" t="s">
        <v>622</v>
      </c>
      <c r="D72" s="347"/>
      <c r="E72" s="347"/>
      <c r="F72" s="347"/>
      <c r="G72" s="347"/>
      <c r="H72" s="347"/>
      <c r="I72" s="347"/>
      <c r="J72" s="348">
        <v>8000020130001</v>
      </c>
      <c r="K72" s="349"/>
      <c r="L72" s="349"/>
      <c r="M72" s="349"/>
      <c r="N72" s="349"/>
      <c r="O72" s="349"/>
      <c r="P72" s="350" t="s">
        <v>630</v>
      </c>
      <c r="Q72" s="350"/>
      <c r="R72" s="350"/>
      <c r="S72" s="350"/>
      <c r="T72" s="350"/>
      <c r="U72" s="350"/>
      <c r="V72" s="350"/>
      <c r="W72" s="350"/>
      <c r="X72" s="350"/>
      <c r="Y72" s="351">
        <v>0.35</v>
      </c>
      <c r="Z72" s="352"/>
      <c r="AA72" s="352"/>
      <c r="AB72" s="353"/>
      <c r="AC72" s="354" t="s">
        <v>196</v>
      </c>
      <c r="AD72" s="354"/>
      <c r="AE72" s="354"/>
      <c r="AF72" s="354"/>
      <c r="AG72" s="354"/>
      <c r="AH72" s="355" t="s">
        <v>564</v>
      </c>
      <c r="AI72" s="356"/>
      <c r="AJ72" s="356"/>
      <c r="AK72" s="356"/>
      <c r="AL72" s="357" t="s">
        <v>564</v>
      </c>
      <c r="AM72" s="358"/>
      <c r="AN72" s="358"/>
      <c r="AO72" s="359"/>
      <c r="AP72" s="360" t="s">
        <v>564</v>
      </c>
      <c r="AQ72" s="360"/>
      <c r="AR72" s="360"/>
      <c r="AS72" s="360"/>
      <c r="AT72" s="360"/>
      <c r="AU72" s="360"/>
      <c r="AV72" s="360"/>
      <c r="AW72" s="360"/>
      <c r="AX72" s="360"/>
    </row>
    <row r="73" spans="1:50" ht="26.25" customHeight="1" x14ac:dyDescent="0.15">
      <c r="A73" s="1060">
        <v>4</v>
      </c>
      <c r="B73" s="1060">
        <v>1</v>
      </c>
      <c r="C73" s="361" t="s">
        <v>623</v>
      </c>
      <c r="D73" s="347"/>
      <c r="E73" s="347"/>
      <c r="F73" s="347"/>
      <c r="G73" s="347"/>
      <c r="H73" s="347"/>
      <c r="I73" s="347"/>
      <c r="J73" s="348">
        <v>7000020220001</v>
      </c>
      <c r="K73" s="349"/>
      <c r="L73" s="349"/>
      <c r="M73" s="349"/>
      <c r="N73" s="349"/>
      <c r="O73" s="349"/>
      <c r="P73" s="350" t="s">
        <v>630</v>
      </c>
      <c r="Q73" s="350"/>
      <c r="R73" s="350"/>
      <c r="S73" s="350"/>
      <c r="T73" s="350"/>
      <c r="U73" s="350"/>
      <c r="V73" s="350"/>
      <c r="W73" s="350"/>
      <c r="X73" s="350"/>
      <c r="Y73" s="351">
        <v>0.25</v>
      </c>
      <c r="Z73" s="352"/>
      <c r="AA73" s="352"/>
      <c r="AB73" s="353"/>
      <c r="AC73" s="354" t="s">
        <v>196</v>
      </c>
      <c r="AD73" s="354"/>
      <c r="AE73" s="354"/>
      <c r="AF73" s="354"/>
      <c r="AG73" s="354"/>
      <c r="AH73" s="355" t="s">
        <v>564</v>
      </c>
      <c r="AI73" s="356"/>
      <c r="AJ73" s="356"/>
      <c r="AK73" s="356"/>
      <c r="AL73" s="357" t="s">
        <v>564</v>
      </c>
      <c r="AM73" s="358"/>
      <c r="AN73" s="358"/>
      <c r="AO73" s="359"/>
      <c r="AP73" s="360" t="s">
        <v>564</v>
      </c>
      <c r="AQ73" s="360"/>
      <c r="AR73" s="360"/>
      <c r="AS73" s="360"/>
      <c r="AT73" s="360"/>
      <c r="AU73" s="360"/>
      <c r="AV73" s="360"/>
      <c r="AW73" s="360"/>
      <c r="AX73" s="360"/>
    </row>
    <row r="74" spans="1:50" ht="26.25" customHeight="1" x14ac:dyDescent="0.15">
      <c r="A74" s="1060">
        <v>5</v>
      </c>
      <c r="B74" s="1060">
        <v>1</v>
      </c>
      <c r="C74" s="361" t="s">
        <v>626</v>
      </c>
      <c r="D74" s="347"/>
      <c r="E74" s="347"/>
      <c r="F74" s="347"/>
      <c r="G74" s="347"/>
      <c r="H74" s="347"/>
      <c r="I74" s="347"/>
      <c r="J74" s="348">
        <v>6000020400009</v>
      </c>
      <c r="K74" s="349"/>
      <c r="L74" s="349"/>
      <c r="M74" s="349"/>
      <c r="N74" s="349"/>
      <c r="O74" s="349"/>
      <c r="P74" s="350" t="s">
        <v>630</v>
      </c>
      <c r="Q74" s="350"/>
      <c r="R74" s="350"/>
      <c r="S74" s="350"/>
      <c r="T74" s="350"/>
      <c r="U74" s="350"/>
      <c r="V74" s="350"/>
      <c r="W74" s="350"/>
      <c r="X74" s="350"/>
      <c r="Y74" s="351">
        <v>0.2</v>
      </c>
      <c r="Z74" s="352"/>
      <c r="AA74" s="352"/>
      <c r="AB74" s="353"/>
      <c r="AC74" s="354" t="s">
        <v>196</v>
      </c>
      <c r="AD74" s="354"/>
      <c r="AE74" s="354"/>
      <c r="AF74" s="354"/>
      <c r="AG74" s="354"/>
      <c r="AH74" s="355" t="s">
        <v>564</v>
      </c>
      <c r="AI74" s="356"/>
      <c r="AJ74" s="356"/>
      <c r="AK74" s="356"/>
      <c r="AL74" s="357" t="s">
        <v>564</v>
      </c>
      <c r="AM74" s="358"/>
      <c r="AN74" s="358"/>
      <c r="AO74" s="359"/>
      <c r="AP74" s="360" t="s">
        <v>564</v>
      </c>
      <c r="AQ74" s="360"/>
      <c r="AR74" s="360"/>
      <c r="AS74" s="360"/>
      <c r="AT74" s="360"/>
      <c r="AU74" s="360"/>
      <c r="AV74" s="360"/>
      <c r="AW74" s="360"/>
      <c r="AX74" s="360"/>
    </row>
    <row r="75" spans="1:50" ht="26.25" customHeight="1" x14ac:dyDescent="0.15">
      <c r="A75" s="1060">
        <v>6</v>
      </c>
      <c r="B75" s="1060">
        <v>1</v>
      </c>
      <c r="C75" s="361" t="s">
        <v>624</v>
      </c>
      <c r="D75" s="347"/>
      <c r="E75" s="347"/>
      <c r="F75" s="347"/>
      <c r="G75" s="347"/>
      <c r="H75" s="347"/>
      <c r="I75" s="347"/>
      <c r="J75" s="348">
        <v>1000020140007</v>
      </c>
      <c r="K75" s="349"/>
      <c r="L75" s="349"/>
      <c r="M75" s="349"/>
      <c r="N75" s="349"/>
      <c r="O75" s="349"/>
      <c r="P75" s="350" t="s">
        <v>630</v>
      </c>
      <c r="Q75" s="350"/>
      <c r="R75" s="350"/>
      <c r="S75" s="350"/>
      <c r="T75" s="350"/>
      <c r="U75" s="350"/>
      <c r="V75" s="350"/>
      <c r="W75" s="350"/>
      <c r="X75" s="350"/>
      <c r="Y75" s="351">
        <v>0.18</v>
      </c>
      <c r="Z75" s="352"/>
      <c r="AA75" s="352"/>
      <c r="AB75" s="353"/>
      <c r="AC75" s="354" t="s">
        <v>196</v>
      </c>
      <c r="AD75" s="354"/>
      <c r="AE75" s="354"/>
      <c r="AF75" s="354"/>
      <c r="AG75" s="354"/>
      <c r="AH75" s="355" t="s">
        <v>564</v>
      </c>
      <c r="AI75" s="356"/>
      <c r="AJ75" s="356"/>
      <c r="AK75" s="356"/>
      <c r="AL75" s="357" t="s">
        <v>564</v>
      </c>
      <c r="AM75" s="358"/>
      <c r="AN75" s="358"/>
      <c r="AO75" s="359"/>
      <c r="AP75" s="360" t="s">
        <v>564</v>
      </c>
      <c r="AQ75" s="360"/>
      <c r="AR75" s="360"/>
      <c r="AS75" s="360"/>
      <c r="AT75" s="360"/>
      <c r="AU75" s="360"/>
      <c r="AV75" s="360"/>
      <c r="AW75" s="360"/>
      <c r="AX75" s="360"/>
    </row>
    <row r="76" spans="1:50" ht="26.25" customHeight="1" x14ac:dyDescent="0.15">
      <c r="A76" s="1060">
        <v>7</v>
      </c>
      <c r="B76" s="1060">
        <v>1</v>
      </c>
      <c r="C76" s="361" t="s">
        <v>625</v>
      </c>
      <c r="D76" s="347"/>
      <c r="E76" s="347"/>
      <c r="F76" s="347"/>
      <c r="G76" s="347"/>
      <c r="H76" s="347"/>
      <c r="I76" s="347"/>
      <c r="J76" s="348">
        <v>4000020210005</v>
      </c>
      <c r="K76" s="349"/>
      <c r="L76" s="349"/>
      <c r="M76" s="349"/>
      <c r="N76" s="349"/>
      <c r="O76" s="349"/>
      <c r="P76" s="350" t="s">
        <v>630</v>
      </c>
      <c r="Q76" s="350"/>
      <c r="R76" s="350"/>
      <c r="S76" s="350"/>
      <c r="T76" s="350"/>
      <c r="U76" s="350"/>
      <c r="V76" s="350"/>
      <c r="W76" s="350"/>
      <c r="X76" s="350"/>
      <c r="Y76" s="351">
        <v>0.14000000000000001</v>
      </c>
      <c r="Z76" s="352"/>
      <c r="AA76" s="352"/>
      <c r="AB76" s="353"/>
      <c r="AC76" s="354" t="s">
        <v>196</v>
      </c>
      <c r="AD76" s="354"/>
      <c r="AE76" s="354"/>
      <c r="AF76" s="354"/>
      <c r="AG76" s="354"/>
      <c r="AH76" s="355" t="s">
        <v>564</v>
      </c>
      <c r="AI76" s="356"/>
      <c r="AJ76" s="356"/>
      <c r="AK76" s="356"/>
      <c r="AL76" s="357" t="s">
        <v>564</v>
      </c>
      <c r="AM76" s="358"/>
      <c r="AN76" s="358"/>
      <c r="AO76" s="359"/>
      <c r="AP76" s="360" t="s">
        <v>564</v>
      </c>
      <c r="AQ76" s="360"/>
      <c r="AR76" s="360"/>
      <c r="AS76" s="360"/>
      <c r="AT76" s="360"/>
      <c r="AU76" s="360"/>
      <c r="AV76" s="360"/>
      <c r="AW76" s="360"/>
      <c r="AX76" s="360"/>
    </row>
    <row r="77" spans="1:50" ht="26.25" customHeight="1" x14ac:dyDescent="0.15">
      <c r="A77" s="1060">
        <v>8</v>
      </c>
      <c r="B77" s="1060">
        <v>1</v>
      </c>
      <c r="C77" s="361" t="s">
        <v>627</v>
      </c>
      <c r="D77" s="347"/>
      <c r="E77" s="347"/>
      <c r="F77" s="347"/>
      <c r="G77" s="347"/>
      <c r="H77" s="347"/>
      <c r="I77" s="347"/>
      <c r="J77" s="348">
        <v>1000020110001</v>
      </c>
      <c r="K77" s="349"/>
      <c r="L77" s="349"/>
      <c r="M77" s="349"/>
      <c r="N77" s="349"/>
      <c r="O77" s="349"/>
      <c r="P77" s="350" t="s">
        <v>630</v>
      </c>
      <c r="Q77" s="350"/>
      <c r="R77" s="350"/>
      <c r="S77" s="350"/>
      <c r="T77" s="350"/>
      <c r="U77" s="350"/>
      <c r="V77" s="350"/>
      <c r="W77" s="350"/>
      <c r="X77" s="350"/>
      <c r="Y77" s="351">
        <v>0.12</v>
      </c>
      <c r="Z77" s="352"/>
      <c r="AA77" s="352"/>
      <c r="AB77" s="353"/>
      <c r="AC77" s="354" t="s">
        <v>196</v>
      </c>
      <c r="AD77" s="354"/>
      <c r="AE77" s="354"/>
      <c r="AF77" s="354"/>
      <c r="AG77" s="354"/>
      <c r="AH77" s="355" t="s">
        <v>564</v>
      </c>
      <c r="AI77" s="356"/>
      <c r="AJ77" s="356"/>
      <c r="AK77" s="356"/>
      <c r="AL77" s="357" t="s">
        <v>564</v>
      </c>
      <c r="AM77" s="358"/>
      <c r="AN77" s="358"/>
      <c r="AO77" s="359"/>
      <c r="AP77" s="360" t="s">
        <v>564</v>
      </c>
      <c r="AQ77" s="360"/>
      <c r="AR77" s="360"/>
      <c r="AS77" s="360"/>
      <c r="AT77" s="360"/>
      <c r="AU77" s="360"/>
      <c r="AV77" s="360"/>
      <c r="AW77" s="360"/>
      <c r="AX77" s="360"/>
    </row>
    <row r="78" spans="1:50" ht="26.25" customHeight="1" x14ac:dyDescent="0.15">
      <c r="A78" s="1060">
        <v>9</v>
      </c>
      <c r="B78" s="1060">
        <v>1</v>
      </c>
      <c r="C78" s="361" t="s">
        <v>628</v>
      </c>
      <c r="D78" s="347"/>
      <c r="E78" s="347"/>
      <c r="F78" s="347"/>
      <c r="G78" s="347"/>
      <c r="H78" s="347"/>
      <c r="I78" s="347"/>
      <c r="J78" s="348">
        <v>5000020150002</v>
      </c>
      <c r="K78" s="349"/>
      <c r="L78" s="349"/>
      <c r="M78" s="349"/>
      <c r="N78" s="349"/>
      <c r="O78" s="349"/>
      <c r="P78" s="350" t="s">
        <v>630</v>
      </c>
      <c r="Q78" s="350"/>
      <c r="R78" s="350"/>
      <c r="S78" s="350"/>
      <c r="T78" s="350"/>
      <c r="U78" s="350"/>
      <c r="V78" s="350"/>
      <c r="W78" s="350"/>
      <c r="X78" s="350"/>
      <c r="Y78" s="351">
        <v>0.11</v>
      </c>
      <c r="Z78" s="352"/>
      <c r="AA78" s="352"/>
      <c r="AB78" s="353"/>
      <c r="AC78" s="354" t="s">
        <v>196</v>
      </c>
      <c r="AD78" s="354"/>
      <c r="AE78" s="354"/>
      <c r="AF78" s="354"/>
      <c r="AG78" s="354"/>
      <c r="AH78" s="355" t="s">
        <v>564</v>
      </c>
      <c r="AI78" s="356"/>
      <c r="AJ78" s="356"/>
      <c r="AK78" s="356"/>
      <c r="AL78" s="357" t="s">
        <v>564</v>
      </c>
      <c r="AM78" s="358"/>
      <c r="AN78" s="358"/>
      <c r="AO78" s="359"/>
      <c r="AP78" s="360" t="s">
        <v>564</v>
      </c>
      <c r="AQ78" s="360"/>
      <c r="AR78" s="360"/>
      <c r="AS78" s="360"/>
      <c r="AT78" s="360"/>
      <c r="AU78" s="360"/>
      <c r="AV78" s="360"/>
      <c r="AW78" s="360"/>
      <c r="AX78" s="360"/>
    </row>
    <row r="79" spans="1:50" ht="26.25" customHeight="1" x14ac:dyDescent="0.15">
      <c r="A79" s="1060">
        <v>10</v>
      </c>
      <c r="B79" s="1060">
        <v>1</v>
      </c>
      <c r="C79" s="361" t="s">
        <v>629</v>
      </c>
      <c r="D79" s="347"/>
      <c r="E79" s="347"/>
      <c r="F79" s="347"/>
      <c r="G79" s="347"/>
      <c r="H79" s="347"/>
      <c r="I79" s="347"/>
      <c r="J79" s="348">
        <v>1000020230006</v>
      </c>
      <c r="K79" s="349"/>
      <c r="L79" s="349"/>
      <c r="M79" s="349"/>
      <c r="N79" s="349"/>
      <c r="O79" s="349"/>
      <c r="P79" s="350" t="s">
        <v>630</v>
      </c>
      <c r="Q79" s="350"/>
      <c r="R79" s="350"/>
      <c r="S79" s="350"/>
      <c r="T79" s="350"/>
      <c r="U79" s="350"/>
      <c r="V79" s="350"/>
      <c r="W79" s="350"/>
      <c r="X79" s="350"/>
      <c r="Y79" s="351">
        <v>0.11</v>
      </c>
      <c r="Z79" s="352"/>
      <c r="AA79" s="352"/>
      <c r="AB79" s="353"/>
      <c r="AC79" s="354" t="s">
        <v>196</v>
      </c>
      <c r="AD79" s="354"/>
      <c r="AE79" s="354"/>
      <c r="AF79" s="354"/>
      <c r="AG79" s="354"/>
      <c r="AH79" s="355" t="s">
        <v>564</v>
      </c>
      <c r="AI79" s="356"/>
      <c r="AJ79" s="356"/>
      <c r="AK79" s="356"/>
      <c r="AL79" s="357" t="s">
        <v>564</v>
      </c>
      <c r="AM79" s="358"/>
      <c r="AN79" s="358"/>
      <c r="AO79" s="359"/>
      <c r="AP79" s="360" t="s">
        <v>564</v>
      </c>
      <c r="AQ79" s="360"/>
      <c r="AR79" s="360"/>
      <c r="AS79" s="360"/>
      <c r="AT79" s="360"/>
      <c r="AU79" s="360"/>
      <c r="AV79" s="360"/>
      <c r="AW79" s="360"/>
      <c r="AX79" s="360"/>
    </row>
    <row r="80" spans="1:50" ht="26.25" hidden="1"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412</v>
      </c>
      <c r="K102" s="365"/>
      <c r="L102" s="365"/>
      <c r="M102" s="365"/>
      <c r="N102" s="365"/>
      <c r="O102" s="365"/>
      <c r="P102" s="366" t="s">
        <v>27</v>
      </c>
      <c r="Q102" s="366"/>
      <c r="R102" s="366"/>
      <c r="S102" s="366"/>
      <c r="T102" s="366"/>
      <c r="U102" s="366"/>
      <c r="V102" s="366"/>
      <c r="W102" s="366"/>
      <c r="X102" s="366"/>
      <c r="Y102" s="367" t="s">
        <v>466</v>
      </c>
      <c r="Z102" s="368"/>
      <c r="AA102" s="368"/>
      <c r="AB102" s="368"/>
      <c r="AC102" s="149" t="s">
        <v>451</v>
      </c>
      <c r="AD102" s="149"/>
      <c r="AE102" s="149"/>
      <c r="AF102" s="149"/>
      <c r="AG102" s="149"/>
      <c r="AH102" s="367" t="s">
        <v>378</v>
      </c>
      <c r="AI102" s="364"/>
      <c r="AJ102" s="364"/>
      <c r="AK102" s="364"/>
      <c r="AL102" s="364" t="s">
        <v>21</v>
      </c>
      <c r="AM102" s="364"/>
      <c r="AN102" s="364"/>
      <c r="AO102" s="369"/>
      <c r="AP102" s="370" t="s">
        <v>413</v>
      </c>
      <c r="AQ102" s="370"/>
      <c r="AR102" s="370"/>
      <c r="AS102" s="370"/>
      <c r="AT102" s="370"/>
      <c r="AU102" s="370"/>
      <c r="AV102" s="370"/>
      <c r="AW102" s="370"/>
      <c r="AX102" s="370"/>
    </row>
    <row r="103" spans="1:50" ht="26.25" customHeight="1" x14ac:dyDescent="0.15">
      <c r="A103" s="1060">
        <v>1</v>
      </c>
      <c r="B103" s="1060">
        <v>1</v>
      </c>
      <c r="C103" s="361" t="s">
        <v>620</v>
      </c>
      <c r="D103" s="347"/>
      <c r="E103" s="347"/>
      <c r="F103" s="347"/>
      <c r="G103" s="347"/>
      <c r="H103" s="347"/>
      <c r="I103" s="347"/>
      <c r="J103" s="348">
        <v>1000020200000</v>
      </c>
      <c r="K103" s="349"/>
      <c r="L103" s="349"/>
      <c r="M103" s="349"/>
      <c r="N103" s="349"/>
      <c r="O103" s="349"/>
      <c r="P103" s="362" t="s">
        <v>641</v>
      </c>
      <c r="Q103" s="350"/>
      <c r="R103" s="350"/>
      <c r="S103" s="350"/>
      <c r="T103" s="350"/>
      <c r="U103" s="350"/>
      <c r="V103" s="350"/>
      <c r="W103" s="350"/>
      <c r="X103" s="350"/>
      <c r="Y103" s="351">
        <v>0.09</v>
      </c>
      <c r="Z103" s="352"/>
      <c r="AA103" s="352"/>
      <c r="AB103" s="353"/>
      <c r="AC103" s="354" t="s">
        <v>196</v>
      </c>
      <c r="AD103" s="354"/>
      <c r="AE103" s="354"/>
      <c r="AF103" s="354"/>
      <c r="AG103" s="354"/>
      <c r="AH103" s="355" t="s">
        <v>642</v>
      </c>
      <c r="AI103" s="356"/>
      <c r="AJ103" s="356"/>
      <c r="AK103" s="356"/>
      <c r="AL103" s="357" t="s">
        <v>632</v>
      </c>
      <c r="AM103" s="358"/>
      <c r="AN103" s="358"/>
      <c r="AO103" s="359"/>
      <c r="AP103" s="360" t="s">
        <v>644</v>
      </c>
      <c r="AQ103" s="360"/>
      <c r="AR103" s="360"/>
      <c r="AS103" s="360"/>
      <c r="AT103" s="360"/>
      <c r="AU103" s="360"/>
      <c r="AV103" s="360"/>
      <c r="AW103" s="360"/>
      <c r="AX103" s="360"/>
    </row>
    <row r="104" spans="1:50" ht="26.25" customHeight="1" x14ac:dyDescent="0.15">
      <c r="A104" s="1060">
        <v>2</v>
      </c>
      <c r="B104" s="1060">
        <v>1</v>
      </c>
      <c r="C104" s="361" t="s">
        <v>634</v>
      </c>
      <c r="D104" s="347"/>
      <c r="E104" s="347"/>
      <c r="F104" s="347"/>
      <c r="G104" s="347"/>
      <c r="H104" s="347"/>
      <c r="I104" s="347"/>
      <c r="J104" s="348">
        <v>7000020100005</v>
      </c>
      <c r="K104" s="349"/>
      <c r="L104" s="349"/>
      <c r="M104" s="349"/>
      <c r="N104" s="349"/>
      <c r="O104" s="349"/>
      <c r="P104" s="350" t="s">
        <v>641</v>
      </c>
      <c r="Q104" s="350"/>
      <c r="R104" s="350"/>
      <c r="S104" s="350"/>
      <c r="T104" s="350"/>
      <c r="U104" s="350"/>
      <c r="V104" s="350"/>
      <c r="W104" s="350"/>
      <c r="X104" s="350"/>
      <c r="Y104" s="351">
        <v>7.0000000000000007E-2</v>
      </c>
      <c r="Z104" s="352"/>
      <c r="AA104" s="352"/>
      <c r="AB104" s="353"/>
      <c r="AC104" s="354" t="s">
        <v>196</v>
      </c>
      <c r="AD104" s="354"/>
      <c r="AE104" s="354"/>
      <c r="AF104" s="354"/>
      <c r="AG104" s="354"/>
      <c r="AH104" s="355" t="s">
        <v>643</v>
      </c>
      <c r="AI104" s="356"/>
      <c r="AJ104" s="356"/>
      <c r="AK104" s="356"/>
      <c r="AL104" s="357" t="s">
        <v>564</v>
      </c>
      <c r="AM104" s="358"/>
      <c r="AN104" s="358"/>
      <c r="AO104" s="359"/>
      <c r="AP104" s="360" t="s">
        <v>564</v>
      </c>
      <c r="AQ104" s="360"/>
      <c r="AR104" s="360"/>
      <c r="AS104" s="360"/>
      <c r="AT104" s="360"/>
      <c r="AU104" s="360"/>
      <c r="AV104" s="360"/>
      <c r="AW104" s="360"/>
      <c r="AX104" s="360"/>
    </row>
    <row r="105" spans="1:50" ht="26.25" customHeight="1" x14ac:dyDescent="0.15">
      <c r="A105" s="1060">
        <v>3</v>
      </c>
      <c r="B105" s="1060">
        <v>1</v>
      </c>
      <c r="C105" s="361" t="s">
        <v>623</v>
      </c>
      <c r="D105" s="347"/>
      <c r="E105" s="347"/>
      <c r="F105" s="347"/>
      <c r="G105" s="347"/>
      <c r="H105" s="347"/>
      <c r="I105" s="347"/>
      <c r="J105" s="348">
        <v>7000020220001</v>
      </c>
      <c r="K105" s="349"/>
      <c r="L105" s="349"/>
      <c r="M105" s="349"/>
      <c r="N105" s="349"/>
      <c r="O105" s="349"/>
      <c r="P105" s="350" t="s">
        <v>641</v>
      </c>
      <c r="Q105" s="350"/>
      <c r="R105" s="350"/>
      <c r="S105" s="350"/>
      <c r="T105" s="350"/>
      <c r="U105" s="350"/>
      <c r="V105" s="350"/>
      <c r="W105" s="350"/>
      <c r="X105" s="350"/>
      <c r="Y105" s="351">
        <v>7.0000000000000007E-2</v>
      </c>
      <c r="Z105" s="352"/>
      <c r="AA105" s="352"/>
      <c r="AB105" s="353"/>
      <c r="AC105" s="354" t="s">
        <v>196</v>
      </c>
      <c r="AD105" s="354"/>
      <c r="AE105" s="354"/>
      <c r="AF105" s="354"/>
      <c r="AG105" s="354"/>
      <c r="AH105" s="355" t="s">
        <v>632</v>
      </c>
      <c r="AI105" s="356"/>
      <c r="AJ105" s="356"/>
      <c r="AK105" s="356"/>
      <c r="AL105" s="357" t="s">
        <v>564</v>
      </c>
      <c r="AM105" s="358"/>
      <c r="AN105" s="358"/>
      <c r="AO105" s="359"/>
      <c r="AP105" s="360" t="s">
        <v>564</v>
      </c>
      <c r="AQ105" s="360"/>
      <c r="AR105" s="360"/>
      <c r="AS105" s="360"/>
      <c r="AT105" s="360"/>
      <c r="AU105" s="360"/>
      <c r="AV105" s="360"/>
      <c r="AW105" s="360"/>
      <c r="AX105" s="360"/>
    </row>
    <row r="106" spans="1:50" ht="26.25" customHeight="1" x14ac:dyDescent="0.15">
      <c r="A106" s="1060">
        <v>4</v>
      </c>
      <c r="B106" s="1060">
        <v>1</v>
      </c>
      <c r="C106" s="361" t="s">
        <v>635</v>
      </c>
      <c r="D106" s="347"/>
      <c r="E106" s="347"/>
      <c r="F106" s="347"/>
      <c r="G106" s="347"/>
      <c r="H106" s="347"/>
      <c r="I106" s="347"/>
      <c r="J106" s="348">
        <v>5000020060003</v>
      </c>
      <c r="K106" s="349"/>
      <c r="L106" s="349"/>
      <c r="M106" s="349"/>
      <c r="N106" s="349"/>
      <c r="O106" s="349"/>
      <c r="P106" s="350" t="s">
        <v>641</v>
      </c>
      <c r="Q106" s="350"/>
      <c r="R106" s="350"/>
      <c r="S106" s="350"/>
      <c r="T106" s="350"/>
      <c r="U106" s="350"/>
      <c r="V106" s="350"/>
      <c r="W106" s="350"/>
      <c r="X106" s="350"/>
      <c r="Y106" s="351">
        <v>0.05</v>
      </c>
      <c r="Z106" s="352"/>
      <c r="AA106" s="352"/>
      <c r="AB106" s="353"/>
      <c r="AC106" s="354" t="s">
        <v>196</v>
      </c>
      <c r="AD106" s="354"/>
      <c r="AE106" s="354"/>
      <c r="AF106" s="354"/>
      <c r="AG106" s="354"/>
      <c r="AH106" s="355" t="s">
        <v>564</v>
      </c>
      <c r="AI106" s="356"/>
      <c r="AJ106" s="356"/>
      <c r="AK106" s="356"/>
      <c r="AL106" s="357" t="s">
        <v>564</v>
      </c>
      <c r="AM106" s="358"/>
      <c r="AN106" s="358"/>
      <c r="AO106" s="359"/>
      <c r="AP106" s="360" t="s">
        <v>564</v>
      </c>
      <c r="AQ106" s="360"/>
      <c r="AR106" s="360"/>
      <c r="AS106" s="360"/>
      <c r="AT106" s="360"/>
      <c r="AU106" s="360"/>
      <c r="AV106" s="360"/>
      <c r="AW106" s="360"/>
      <c r="AX106" s="360"/>
    </row>
    <row r="107" spans="1:50" ht="26.25" customHeight="1" x14ac:dyDescent="0.15">
      <c r="A107" s="1060">
        <v>5</v>
      </c>
      <c r="B107" s="1060">
        <v>1</v>
      </c>
      <c r="C107" s="361" t="s">
        <v>624</v>
      </c>
      <c r="D107" s="347"/>
      <c r="E107" s="347"/>
      <c r="F107" s="347"/>
      <c r="G107" s="347"/>
      <c r="H107" s="347"/>
      <c r="I107" s="347"/>
      <c r="J107" s="348">
        <v>1000020140007</v>
      </c>
      <c r="K107" s="349"/>
      <c r="L107" s="349"/>
      <c r="M107" s="349"/>
      <c r="N107" s="349"/>
      <c r="O107" s="349"/>
      <c r="P107" s="350" t="s">
        <v>641</v>
      </c>
      <c r="Q107" s="350"/>
      <c r="R107" s="350"/>
      <c r="S107" s="350"/>
      <c r="T107" s="350"/>
      <c r="U107" s="350"/>
      <c r="V107" s="350"/>
      <c r="W107" s="350"/>
      <c r="X107" s="350"/>
      <c r="Y107" s="351">
        <v>0.05</v>
      </c>
      <c r="Z107" s="352"/>
      <c r="AA107" s="352"/>
      <c r="AB107" s="353"/>
      <c r="AC107" s="354" t="s">
        <v>196</v>
      </c>
      <c r="AD107" s="354"/>
      <c r="AE107" s="354"/>
      <c r="AF107" s="354"/>
      <c r="AG107" s="354"/>
      <c r="AH107" s="355" t="s">
        <v>564</v>
      </c>
      <c r="AI107" s="356"/>
      <c r="AJ107" s="356"/>
      <c r="AK107" s="356"/>
      <c r="AL107" s="357" t="s">
        <v>564</v>
      </c>
      <c r="AM107" s="358"/>
      <c r="AN107" s="358"/>
      <c r="AO107" s="359"/>
      <c r="AP107" s="360" t="s">
        <v>564</v>
      </c>
      <c r="AQ107" s="360"/>
      <c r="AR107" s="360"/>
      <c r="AS107" s="360"/>
      <c r="AT107" s="360"/>
      <c r="AU107" s="360"/>
      <c r="AV107" s="360"/>
      <c r="AW107" s="360"/>
      <c r="AX107" s="360"/>
    </row>
    <row r="108" spans="1:50" ht="26.25" customHeight="1" x14ac:dyDescent="0.15">
      <c r="A108" s="1060">
        <v>6</v>
      </c>
      <c r="B108" s="1060">
        <v>1</v>
      </c>
      <c r="C108" s="361" t="s">
        <v>636</v>
      </c>
      <c r="D108" s="347"/>
      <c r="E108" s="347"/>
      <c r="F108" s="347"/>
      <c r="G108" s="347"/>
      <c r="H108" s="347"/>
      <c r="I108" s="347"/>
      <c r="J108" s="348">
        <v>5000020390003</v>
      </c>
      <c r="K108" s="349"/>
      <c r="L108" s="349"/>
      <c r="M108" s="349"/>
      <c r="N108" s="349"/>
      <c r="O108" s="349"/>
      <c r="P108" s="350" t="s">
        <v>641</v>
      </c>
      <c r="Q108" s="350"/>
      <c r="R108" s="350"/>
      <c r="S108" s="350"/>
      <c r="T108" s="350"/>
      <c r="U108" s="350"/>
      <c r="V108" s="350"/>
      <c r="W108" s="350"/>
      <c r="X108" s="350"/>
      <c r="Y108" s="351">
        <v>0.05</v>
      </c>
      <c r="Z108" s="352"/>
      <c r="AA108" s="352"/>
      <c r="AB108" s="353"/>
      <c r="AC108" s="354" t="s">
        <v>196</v>
      </c>
      <c r="AD108" s="354"/>
      <c r="AE108" s="354"/>
      <c r="AF108" s="354"/>
      <c r="AG108" s="354"/>
      <c r="AH108" s="355" t="s">
        <v>564</v>
      </c>
      <c r="AI108" s="356"/>
      <c r="AJ108" s="356"/>
      <c r="AK108" s="356"/>
      <c r="AL108" s="357" t="s">
        <v>564</v>
      </c>
      <c r="AM108" s="358"/>
      <c r="AN108" s="358"/>
      <c r="AO108" s="359"/>
      <c r="AP108" s="360" t="s">
        <v>564</v>
      </c>
      <c r="AQ108" s="360"/>
      <c r="AR108" s="360"/>
      <c r="AS108" s="360"/>
      <c r="AT108" s="360"/>
      <c r="AU108" s="360"/>
      <c r="AV108" s="360"/>
      <c r="AW108" s="360"/>
      <c r="AX108" s="360"/>
    </row>
    <row r="109" spans="1:50" ht="26.25" customHeight="1" x14ac:dyDescent="0.15">
      <c r="A109" s="1060">
        <v>7</v>
      </c>
      <c r="B109" s="1060">
        <v>1</v>
      </c>
      <c r="C109" s="361" t="s">
        <v>637</v>
      </c>
      <c r="D109" s="347"/>
      <c r="E109" s="347"/>
      <c r="F109" s="347"/>
      <c r="G109" s="347"/>
      <c r="H109" s="347"/>
      <c r="I109" s="347"/>
      <c r="J109" s="348">
        <v>2000020170003</v>
      </c>
      <c r="K109" s="349"/>
      <c r="L109" s="349"/>
      <c r="M109" s="349"/>
      <c r="N109" s="349"/>
      <c r="O109" s="349"/>
      <c r="P109" s="350" t="s">
        <v>641</v>
      </c>
      <c r="Q109" s="350"/>
      <c r="R109" s="350"/>
      <c r="S109" s="350"/>
      <c r="T109" s="350"/>
      <c r="U109" s="350"/>
      <c r="V109" s="350"/>
      <c r="W109" s="350"/>
      <c r="X109" s="350"/>
      <c r="Y109" s="351">
        <v>0.05</v>
      </c>
      <c r="Z109" s="352"/>
      <c r="AA109" s="352"/>
      <c r="AB109" s="353"/>
      <c r="AC109" s="354" t="s">
        <v>196</v>
      </c>
      <c r="AD109" s="354"/>
      <c r="AE109" s="354"/>
      <c r="AF109" s="354"/>
      <c r="AG109" s="354"/>
      <c r="AH109" s="355" t="s">
        <v>564</v>
      </c>
      <c r="AI109" s="356"/>
      <c r="AJ109" s="356"/>
      <c r="AK109" s="356"/>
      <c r="AL109" s="357" t="s">
        <v>564</v>
      </c>
      <c r="AM109" s="358"/>
      <c r="AN109" s="358"/>
      <c r="AO109" s="359"/>
      <c r="AP109" s="360" t="s">
        <v>564</v>
      </c>
      <c r="AQ109" s="360"/>
      <c r="AR109" s="360"/>
      <c r="AS109" s="360"/>
      <c r="AT109" s="360"/>
      <c r="AU109" s="360"/>
      <c r="AV109" s="360"/>
      <c r="AW109" s="360"/>
      <c r="AX109" s="360"/>
    </row>
    <row r="110" spans="1:50" ht="26.25" customHeight="1" x14ac:dyDescent="0.15">
      <c r="A110" s="1060">
        <v>8</v>
      </c>
      <c r="B110" s="1060">
        <v>1</v>
      </c>
      <c r="C110" s="361" t="s">
        <v>638</v>
      </c>
      <c r="D110" s="347"/>
      <c r="E110" s="347"/>
      <c r="F110" s="347"/>
      <c r="G110" s="347"/>
      <c r="H110" s="347"/>
      <c r="I110" s="347"/>
      <c r="J110" s="348">
        <v>4000020030007</v>
      </c>
      <c r="K110" s="349"/>
      <c r="L110" s="349"/>
      <c r="M110" s="349"/>
      <c r="N110" s="349"/>
      <c r="O110" s="349"/>
      <c r="P110" s="350" t="s">
        <v>641</v>
      </c>
      <c r="Q110" s="350"/>
      <c r="R110" s="350"/>
      <c r="S110" s="350"/>
      <c r="T110" s="350"/>
      <c r="U110" s="350"/>
      <c r="V110" s="350"/>
      <c r="W110" s="350"/>
      <c r="X110" s="350"/>
      <c r="Y110" s="351">
        <v>0.05</v>
      </c>
      <c r="Z110" s="352"/>
      <c r="AA110" s="352"/>
      <c r="AB110" s="353"/>
      <c r="AC110" s="354" t="s">
        <v>196</v>
      </c>
      <c r="AD110" s="354"/>
      <c r="AE110" s="354"/>
      <c r="AF110" s="354"/>
      <c r="AG110" s="354"/>
      <c r="AH110" s="355" t="s">
        <v>564</v>
      </c>
      <c r="AI110" s="356"/>
      <c r="AJ110" s="356"/>
      <c r="AK110" s="356"/>
      <c r="AL110" s="357" t="s">
        <v>564</v>
      </c>
      <c r="AM110" s="358"/>
      <c r="AN110" s="358"/>
      <c r="AO110" s="359"/>
      <c r="AP110" s="360" t="s">
        <v>564</v>
      </c>
      <c r="AQ110" s="360"/>
      <c r="AR110" s="360"/>
      <c r="AS110" s="360"/>
      <c r="AT110" s="360"/>
      <c r="AU110" s="360"/>
      <c r="AV110" s="360"/>
      <c r="AW110" s="360"/>
      <c r="AX110" s="360"/>
    </row>
    <row r="111" spans="1:50" ht="26.25" customHeight="1" x14ac:dyDescent="0.15">
      <c r="A111" s="1060">
        <v>9</v>
      </c>
      <c r="B111" s="1060">
        <v>1</v>
      </c>
      <c r="C111" s="361" t="s">
        <v>639</v>
      </c>
      <c r="D111" s="347"/>
      <c r="E111" s="347"/>
      <c r="F111" s="347"/>
      <c r="G111" s="347"/>
      <c r="H111" s="347"/>
      <c r="I111" s="347"/>
      <c r="J111" s="348">
        <v>4000020420000</v>
      </c>
      <c r="K111" s="349"/>
      <c r="L111" s="349"/>
      <c r="M111" s="349"/>
      <c r="N111" s="349"/>
      <c r="O111" s="349"/>
      <c r="P111" s="350" t="s">
        <v>641</v>
      </c>
      <c r="Q111" s="350"/>
      <c r="R111" s="350"/>
      <c r="S111" s="350"/>
      <c r="T111" s="350"/>
      <c r="U111" s="350"/>
      <c r="V111" s="350"/>
      <c r="W111" s="350"/>
      <c r="X111" s="350"/>
      <c r="Y111" s="351">
        <v>0.04</v>
      </c>
      <c r="Z111" s="352"/>
      <c r="AA111" s="352"/>
      <c r="AB111" s="353"/>
      <c r="AC111" s="354" t="s">
        <v>196</v>
      </c>
      <c r="AD111" s="354"/>
      <c r="AE111" s="354"/>
      <c r="AF111" s="354"/>
      <c r="AG111" s="354"/>
      <c r="AH111" s="355" t="s">
        <v>564</v>
      </c>
      <c r="AI111" s="356"/>
      <c r="AJ111" s="356"/>
      <c r="AK111" s="356"/>
      <c r="AL111" s="357" t="s">
        <v>564</v>
      </c>
      <c r="AM111" s="358"/>
      <c r="AN111" s="358"/>
      <c r="AO111" s="359"/>
      <c r="AP111" s="360" t="s">
        <v>564</v>
      </c>
      <c r="AQ111" s="360"/>
      <c r="AR111" s="360"/>
      <c r="AS111" s="360"/>
      <c r="AT111" s="360"/>
      <c r="AU111" s="360"/>
      <c r="AV111" s="360"/>
      <c r="AW111" s="360"/>
      <c r="AX111" s="360"/>
    </row>
    <row r="112" spans="1:50" ht="26.25" customHeight="1" x14ac:dyDescent="0.15">
      <c r="A112" s="1060">
        <v>10</v>
      </c>
      <c r="B112" s="1060">
        <v>1</v>
      </c>
      <c r="C112" s="361" t="s">
        <v>640</v>
      </c>
      <c r="D112" s="347"/>
      <c r="E112" s="347"/>
      <c r="F112" s="347"/>
      <c r="G112" s="347"/>
      <c r="H112" s="347"/>
      <c r="I112" s="347"/>
      <c r="J112" s="348">
        <v>1000020050008</v>
      </c>
      <c r="K112" s="349"/>
      <c r="L112" s="349"/>
      <c r="M112" s="349"/>
      <c r="N112" s="349"/>
      <c r="O112" s="349"/>
      <c r="P112" s="350" t="s">
        <v>641</v>
      </c>
      <c r="Q112" s="350"/>
      <c r="R112" s="350"/>
      <c r="S112" s="350"/>
      <c r="T112" s="350"/>
      <c r="U112" s="350"/>
      <c r="V112" s="350"/>
      <c r="W112" s="350"/>
      <c r="X112" s="350"/>
      <c r="Y112" s="351">
        <v>0.04</v>
      </c>
      <c r="Z112" s="352"/>
      <c r="AA112" s="352"/>
      <c r="AB112" s="353"/>
      <c r="AC112" s="354" t="s">
        <v>196</v>
      </c>
      <c r="AD112" s="354"/>
      <c r="AE112" s="354"/>
      <c r="AF112" s="354"/>
      <c r="AG112" s="354"/>
      <c r="AH112" s="355" t="s">
        <v>564</v>
      </c>
      <c r="AI112" s="356"/>
      <c r="AJ112" s="356"/>
      <c r="AK112" s="356"/>
      <c r="AL112" s="357" t="s">
        <v>564</v>
      </c>
      <c r="AM112" s="358"/>
      <c r="AN112" s="358"/>
      <c r="AO112" s="359"/>
      <c r="AP112" s="360" t="s">
        <v>564</v>
      </c>
      <c r="AQ112" s="360"/>
      <c r="AR112" s="360"/>
      <c r="AS112" s="360"/>
      <c r="AT112" s="360"/>
      <c r="AU112" s="360"/>
      <c r="AV112" s="360"/>
      <c r="AW112" s="360"/>
      <c r="AX112" s="360"/>
    </row>
    <row r="113" spans="1:50" ht="26.25" hidden="1"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412</v>
      </c>
      <c r="K135" s="365"/>
      <c r="L135" s="365"/>
      <c r="M135" s="365"/>
      <c r="N135" s="365"/>
      <c r="O135" s="365"/>
      <c r="P135" s="366" t="s">
        <v>27</v>
      </c>
      <c r="Q135" s="366"/>
      <c r="R135" s="366"/>
      <c r="S135" s="366"/>
      <c r="T135" s="366"/>
      <c r="U135" s="366"/>
      <c r="V135" s="366"/>
      <c r="W135" s="366"/>
      <c r="X135" s="366"/>
      <c r="Y135" s="367" t="s">
        <v>466</v>
      </c>
      <c r="Z135" s="368"/>
      <c r="AA135" s="368"/>
      <c r="AB135" s="368"/>
      <c r="AC135" s="149" t="s">
        <v>451</v>
      </c>
      <c r="AD135" s="149"/>
      <c r="AE135" s="149"/>
      <c r="AF135" s="149"/>
      <c r="AG135" s="149"/>
      <c r="AH135" s="367" t="s">
        <v>378</v>
      </c>
      <c r="AI135" s="364"/>
      <c r="AJ135" s="364"/>
      <c r="AK135" s="364"/>
      <c r="AL135" s="364" t="s">
        <v>21</v>
      </c>
      <c r="AM135" s="364"/>
      <c r="AN135" s="364"/>
      <c r="AO135" s="369"/>
      <c r="AP135" s="370" t="s">
        <v>413</v>
      </c>
      <c r="AQ135" s="370"/>
      <c r="AR135" s="370"/>
      <c r="AS135" s="370"/>
      <c r="AT135" s="370"/>
      <c r="AU135" s="370"/>
      <c r="AV135" s="370"/>
      <c r="AW135" s="370"/>
      <c r="AX135" s="370"/>
    </row>
    <row r="136" spans="1:50" ht="39.950000000000003" customHeight="1" x14ac:dyDescent="0.15">
      <c r="A136" s="1060">
        <v>1</v>
      </c>
      <c r="B136" s="1060">
        <v>1</v>
      </c>
      <c r="C136" s="361" t="s">
        <v>645</v>
      </c>
      <c r="D136" s="347"/>
      <c r="E136" s="347"/>
      <c r="F136" s="347"/>
      <c r="G136" s="347"/>
      <c r="H136" s="347"/>
      <c r="I136" s="347"/>
      <c r="J136" s="348">
        <v>2000020020001</v>
      </c>
      <c r="K136" s="349"/>
      <c r="L136" s="349"/>
      <c r="M136" s="349"/>
      <c r="N136" s="349"/>
      <c r="O136" s="349"/>
      <c r="P136" s="362" t="s">
        <v>651</v>
      </c>
      <c r="Q136" s="350"/>
      <c r="R136" s="350"/>
      <c r="S136" s="350"/>
      <c r="T136" s="350"/>
      <c r="U136" s="350"/>
      <c r="V136" s="350"/>
      <c r="W136" s="350"/>
      <c r="X136" s="350"/>
      <c r="Y136" s="351">
        <v>0.35</v>
      </c>
      <c r="Z136" s="352"/>
      <c r="AA136" s="352"/>
      <c r="AB136" s="353"/>
      <c r="AC136" s="354" t="s">
        <v>196</v>
      </c>
      <c r="AD136" s="354"/>
      <c r="AE136" s="354"/>
      <c r="AF136" s="354"/>
      <c r="AG136" s="354"/>
      <c r="AH136" s="355" t="s">
        <v>632</v>
      </c>
      <c r="AI136" s="356"/>
      <c r="AJ136" s="356"/>
      <c r="AK136" s="356"/>
      <c r="AL136" s="357" t="s">
        <v>632</v>
      </c>
      <c r="AM136" s="358"/>
      <c r="AN136" s="358"/>
      <c r="AO136" s="359"/>
      <c r="AP136" s="360" t="s">
        <v>632</v>
      </c>
      <c r="AQ136" s="360"/>
      <c r="AR136" s="360"/>
      <c r="AS136" s="360"/>
      <c r="AT136" s="360"/>
      <c r="AU136" s="360"/>
      <c r="AV136" s="360"/>
      <c r="AW136" s="360"/>
      <c r="AX136" s="360"/>
    </row>
    <row r="137" spans="1:50" ht="39.950000000000003" customHeight="1" x14ac:dyDescent="0.15">
      <c r="A137" s="1060">
        <v>2</v>
      </c>
      <c r="B137" s="1060">
        <v>1</v>
      </c>
      <c r="C137" s="361" t="s">
        <v>646</v>
      </c>
      <c r="D137" s="347"/>
      <c r="E137" s="347"/>
      <c r="F137" s="347"/>
      <c r="G137" s="347"/>
      <c r="H137" s="347"/>
      <c r="I137" s="347"/>
      <c r="J137" s="348">
        <v>2000020350001</v>
      </c>
      <c r="K137" s="349"/>
      <c r="L137" s="349"/>
      <c r="M137" s="349"/>
      <c r="N137" s="349"/>
      <c r="O137" s="349"/>
      <c r="P137" s="350" t="s">
        <v>651</v>
      </c>
      <c r="Q137" s="350"/>
      <c r="R137" s="350"/>
      <c r="S137" s="350"/>
      <c r="T137" s="350"/>
      <c r="U137" s="350"/>
      <c r="V137" s="350"/>
      <c r="W137" s="350"/>
      <c r="X137" s="350"/>
      <c r="Y137" s="351">
        <v>0.3</v>
      </c>
      <c r="Z137" s="352"/>
      <c r="AA137" s="352"/>
      <c r="AB137" s="353"/>
      <c r="AC137" s="354" t="s">
        <v>196</v>
      </c>
      <c r="AD137" s="354"/>
      <c r="AE137" s="354"/>
      <c r="AF137" s="354"/>
      <c r="AG137" s="354"/>
      <c r="AH137" s="355" t="s">
        <v>564</v>
      </c>
      <c r="AI137" s="356"/>
      <c r="AJ137" s="356"/>
      <c r="AK137" s="356"/>
      <c r="AL137" s="357" t="s">
        <v>564</v>
      </c>
      <c r="AM137" s="358"/>
      <c r="AN137" s="358"/>
      <c r="AO137" s="359"/>
      <c r="AP137" s="360" t="s">
        <v>564</v>
      </c>
      <c r="AQ137" s="360"/>
      <c r="AR137" s="360"/>
      <c r="AS137" s="360"/>
      <c r="AT137" s="360"/>
      <c r="AU137" s="360"/>
      <c r="AV137" s="360"/>
      <c r="AW137" s="360"/>
      <c r="AX137" s="360"/>
    </row>
    <row r="138" spans="1:50" ht="39.950000000000003" customHeight="1" x14ac:dyDescent="0.15">
      <c r="A138" s="1060">
        <v>3</v>
      </c>
      <c r="B138" s="1060">
        <v>1</v>
      </c>
      <c r="C138" s="361" t="s">
        <v>647</v>
      </c>
      <c r="D138" s="347"/>
      <c r="E138" s="347"/>
      <c r="F138" s="347"/>
      <c r="G138" s="347"/>
      <c r="H138" s="347"/>
      <c r="I138" s="347"/>
      <c r="J138" s="348">
        <v>7000020010006</v>
      </c>
      <c r="K138" s="349"/>
      <c r="L138" s="349"/>
      <c r="M138" s="349"/>
      <c r="N138" s="349"/>
      <c r="O138" s="349"/>
      <c r="P138" s="350" t="s">
        <v>651</v>
      </c>
      <c r="Q138" s="350"/>
      <c r="R138" s="350"/>
      <c r="S138" s="350"/>
      <c r="T138" s="350"/>
      <c r="U138" s="350"/>
      <c r="V138" s="350"/>
      <c r="W138" s="350"/>
      <c r="X138" s="350"/>
      <c r="Y138" s="351">
        <v>0.2</v>
      </c>
      <c r="Z138" s="352"/>
      <c r="AA138" s="352"/>
      <c r="AB138" s="353"/>
      <c r="AC138" s="354" t="s">
        <v>196</v>
      </c>
      <c r="AD138" s="354"/>
      <c r="AE138" s="354"/>
      <c r="AF138" s="354"/>
      <c r="AG138" s="354"/>
      <c r="AH138" s="355" t="s">
        <v>564</v>
      </c>
      <c r="AI138" s="356"/>
      <c r="AJ138" s="356"/>
      <c r="AK138" s="356"/>
      <c r="AL138" s="357" t="s">
        <v>564</v>
      </c>
      <c r="AM138" s="358"/>
      <c r="AN138" s="358"/>
      <c r="AO138" s="359"/>
      <c r="AP138" s="360" t="s">
        <v>564</v>
      </c>
      <c r="AQ138" s="360"/>
      <c r="AR138" s="360"/>
      <c r="AS138" s="360"/>
      <c r="AT138" s="360"/>
      <c r="AU138" s="360"/>
      <c r="AV138" s="360"/>
      <c r="AW138" s="360"/>
      <c r="AX138" s="360"/>
    </row>
    <row r="139" spans="1:50" ht="39.950000000000003" customHeight="1" x14ac:dyDescent="0.15">
      <c r="A139" s="1060">
        <v>4</v>
      </c>
      <c r="B139" s="1060">
        <v>1</v>
      </c>
      <c r="C139" s="361" t="s">
        <v>626</v>
      </c>
      <c r="D139" s="347"/>
      <c r="E139" s="347"/>
      <c r="F139" s="347"/>
      <c r="G139" s="347"/>
      <c r="H139" s="347"/>
      <c r="I139" s="347"/>
      <c r="J139" s="348">
        <v>6000020400009</v>
      </c>
      <c r="K139" s="349"/>
      <c r="L139" s="349"/>
      <c r="M139" s="349"/>
      <c r="N139" s="349"/>
      <c r="O139" s="349"/>
      <c r="P139" s="350" t="s">
        <v>651</v>
      </c>
      <c r="Q139" s="350"/>
      <c r="R139" s="350"/>
      <c r="S139" s="350"/>
      <c r="T139" s="350"/>
      <c r="U139" s="350"/>
      <c r="V139" s="350"/>
      <c r="W139" s="350"/>
      <c r="X139" s="350"/>
      <c r="Y139" s="351">
        <v>0.2</v>
      </c>
      <c r="Z139" s="352"/>
      <c r="AA139" s="352"/>
      <c r="AB139" s="353"/>
      <c r="AC139" s="354" t="s">
        <v>196</v>
      </c>
      <c r="AD139" s="354"/>
      <c r="AE139" s="354"/>
      <c r="AF139" s="354"/>
      <c r="AG139" s="354"/>
      <c r="AH139" s="355" t="s">
        <v>564</v>
      </c>
      <c r="AI139" s="356"/>
      <c r="AJ139" s="356"/>
      <c r="AK139" s="356"/>
      <c r="AL139" s="357" t="s">
        <v>564</v>
      </c>
      <c r="AM139" s="358"/>
      <c r="AN139" s="358"/>
      <c r="AO139" s="359"/>
      <c r="AP139" s="360" t="s">
        <v>564</v>
      </c>
      <c r="AQ139" s="360"/>
      <c r="AR139" s="360"/>
      <c r="AS139" s="360"/>
      <c r="AT139" s="360"/>
      <c r="AU139" s="360"/>
      <c r="AV139" s="360"/>
      <c r="AW139" s="360"/>
      <c r="AX139" s="360"/>
    </row>
    <row r="140" spans="1:50" ht="39.950000000000003" customHeight="1" x14ac:dyDescent="0.15">
      <c r="A140" s="1060">
        <v>5</v>
      </c>
      <c r="B140" s="1060">
        <v>1</v>
      </c>
      <c r="C140" s="361" t="s">
        <v>648</v>
      </c>
      <c r="D140" s="347"/>
      <c r="E140" s="347"/>
      <c r="F140" s="347"/>
      <c r="G140" s="347"/>
      <c r="H140" s="347"/>
      <c r="I140" s="347"/>
      <c r="J140" s="348">
        <v>1000020470007</v>
      </c>
      <c r="K140" s="349"/>
      <c r="L140" s="349"/>
      <c r="M140" s="349"/>
      <c r="N140" s="349"/>
      <c r="O140" s="349"/>
      <c r="P140" s="350" t="s">
        <v>651</v>
      </c>
      <c r="Q140" s="350"/>
      <c r="R140" s="350"/>
      <c r="S140" s="350"/>
      <c r="T140" s="350"/>
      <c r="U140" s="350"/>
      <c r="V140" s="350"/>
      <c r="W140" s="350"/>
      <c r="X140" s="350"/>
      <c r="Y140" s="351">
        <v>0.17</v>
      </c>
      <c r="Z140" s="352"/>
      <c r="AA140" s="352"/>
      <c r="AB140" s="353"/>
      <c r="AC140" s="354" t="s">
        <v>196</v>
      </c>
      <c r="AD140" s="354"/>
      <c r="AE140" s="354"/>
      <c r="AF140" s="354"/>
      <c r="AG140" s="354"/>
      <c r="AH140" s="355" t="s">
        <v>564</v>
      </c>
      <c r="AI140" s="356"/>
      <c r="AJ140" s="356"/>
      <c r="AK140" s="356"/>
      <c r="AL140" s="357" t="s">
        <v>564</v>
      </c>
      <c r="AM140" s="358"/>
      <c r="AN140" s="358"/>
      <c r="AO140" s="359"/>
      <c r="AP140" s="360" t="s">
        <v>564</v>
      </c>
      <c r="AQ140" s="360"/>
      <c r="AR140" s="360"/>
      <c r="AS140" s="360"/>
      <c r="AT140" s="360"/>
      <c r="AU140" s="360"/>
      <c r="AV140" s="360"/>
      <c r="AW140" s="360"/>
      <c r="AX140" s="360"/>
    </row>
    <row r="141" spans="1:50" ht="39.950000000000003" customHeight="1" x14ac:dyDescent="0.15">
      <c r="A141" s="1060">
        <v>6</v>
      </c>
      <c r="B141" s="1060">
        <v>1</v>
      </c>
      <c r="C141" s="361" t="s">
        <v>649</v>
      </c>
      <c r="D141" s="347"/>
      <c r="E141" s="347"/>
      <c r="F141" s="347"/>
      <c r="G141" s="347"/>
      <c r="H141" s="347"/>
      <c r="I141" s="347"/>
      <c r="J141" s="348">
        <v>1000020380008</v>
      </c>
      <c r="K141" s="349"/>
      <c r="L141" s="349"/>
      <c r="M141" s="349"/>
      <c r="N141" s="349"/>
      <c r="O141" s="349"/>
      <c r="P141" s="350" t="s">
        <v>651</v>
      </c>
      <c r="Q141" s="350"/>
      <c r="R141" s="350"/>
      <c r="S141" s="350"/>
      <c r="T141" s="350"/>
      <c r="U141" s="350"/>
      <c r="V141" s="350"/>
      <c r="W141" s="350"/>
      <c r="X141" s="350"/>
      <c r="Y141" s="351">
        <v>0.17</v>
      </c>
      <c r="Z141" s="352"/>
      <c r="AA141" s="352"/>
      <c r="AB141" s="353"/>
      <c r="AC141" s="354" t="s">
        <v>196</v>
      </c>
      <c r="AD141" s="354"/>
      <c r="AE141" s="354"/>
      <c r="AF141" s="354"/>
      <c r="AG141" s="354"/>
      <c r="AH141" s="355" t="s">
        <v>564</v>
      </c>
      <c r="AI141" s="356"/>
      <c r="AJ141" s="356"/>
      <c r="AK141" s="356"/>
      <c r="AL141" s="357" t="s">
        <v>564</v>
      </c>
      <c r="AM141" s="358"/>
      <c r="AN141" s="358"/>
      <c r="AO141" s="359"/>
      <c r="AP141" s="360" t="s">
        <v>564</v>
      </c>
      <c r="AQ141" s="360"/>
      <c r="AR141" s="360"/>
      <c r="AS141" s="360"/>
      <c r="AT141" s="360"/>
      <c r="AU141" s="360"/>
      <c r="AV141" s="360"/>
      <c r="AW141" s="360"/>
      <c r="AX141" s="360"/>
    </row>
    <row r="142" spans="1:50" ht="39.950000000000003" customHeight="1" x14ac:dyDescent="0.15">
      <c r="A142" s="1060">
        <v>7</v>
      </c>
      <c r="B142" s="1060">
        <v>1</v>
      </c>
      <c r="C142" s="361" t="s">
        <v>624</v>
      </c>
      <c r="D142" s="347"/>
      <c r="E142" s="347"/>
      <c r="F142" s="347"/>
      <c r="G142" s="347"/>
      <c r="H142" s="347"/>
      <c r="I142" s="347"/>
      <c r="J142" s="348">
        <v>1000020140007</v>
      </c>
      <c r="K142" s="349"/>
      <c r="L142" s="349"/>
      <c r="M142" s="349"/>
      <c r="N142" s="349"/>
      <c r="O142" s="349"/>
      <c r="P142" s="350" t="s">
        <v>651</v>
      </c>
      <c r="Q142" s="350"/>
      <c r="R142" s="350"/>
      <c r="S142" s="350"/>
      <c r="T142" s="350"/>
      <c r="U142" s="350"/>
      <c r="V142" s="350"/>
      <c r="W142" s="350"/>
      <c r="X142" s="350"/>
      <c r="Y142" s="351">
        <v>0.17</v>
      </c>
      <c r="Z142" s="352"/>
      <c r="AA142" s="352"/>
      <c r="AB142" s="353"/>
      <c r="AC142" s="354" t="s">
        <v>196</v>
      </c>
      <c r="AD142" s="354"/>
      <c r="AE142" s="354"/>
      <c r="AF142" s="354"/>
      <c r="AG142" s="354"/>
      <c r="AH142" s="355" t="s">
        <v>564</v>
      </c>
      <c r="AI142" s="356"/>
      <c r="AJ142" s="356"/>
      <c r="AK142" s="356"/>
      <c r="AL142" s="357" t="s">
        <v>564</v>
      </c>
      <c r="AM142" s="358"/>
      <c r="AN142" s="358"/>
      <c r="AO142" s="359"/>
      <c r="AP142" s="360" t="s">
        <v>564</v>
      </c>
      <c r="AQ142" s="360"/>
      <c r="AR142" s="360"/>
      <c r="AS142" s="360"/>
      <c r="AT142" s="360"/>
      <c r="AU142" s="360"/>
      <c r="AV142" s="360"/>
      <c r="AW142" s="360"/>
      <c r="AX142" s="360"/>
    </row>
    <row r="143" spans="1:50" ht="39.950000000000003" customHeight="1" x14ac:dyDescent="0.15">
      <c r="A143" s="1060">
        <v>8</v>
      </c>
      <c r="B143" s="1060">
        <v>1</v>
      </c>
      <c r="C143" s="361" t="s">
        <v>650</v>
      </c>
      <c r="D143" s="347"/>
      <c r="E143" s="347"/>
      <c r="F143" s="347"/>
      <c r="G143" s="347"/>
      <c r="H143" s="347"/>
      <c r="I143" s="347"/>
      <c r="J143" s="348">
        <v>8000020370002</v>
      </c>
      <c r="K143" s="349"/>
      <c r="L143" s="349"/>
      <c r="M143" s="349"/>
      <c r="N143" s="349"/>
      <c r="O143" s="349"/>
      <c r="P143" s="350" t="s">
        <v>651</v>
      </c>
      <c r="Q143" s="350"/>
      <c r="R143" s="350"/>
      <c r="S143" s="350"/>
      <c r="T143" s="350"/>
      <c r="U143" s="350"/>
      <c r="V143" s="350"/>
      <c r="W143" s="350"/>
      <c r="X143" s="350"/>
      <c r="Y143" s="351">
        <v>0.15</v>
      </c>
      <c r="Z143" s="352"/>
      <c r="AA143" s="352"/>
      <c r="AB143" s="353"/>
      <c r="AC143" s="354" t="s">
        <v>196</v>
      </c>
      <c r="AD143" s="354"/>
      <c r="AE143" s="354"/>
      <c r="AF143" s="354"/>
      <c r="AG143" s="354"/>
      <c r="AH143" s="355" t="s">
        <v>564</v>
      </c>
      <c r="AI143" s="356"/>
      <c r="AJ143" s="356"/>
      <c r="AK143" s="356"/>
      <c r="AL143" s="357" t="s">
        <v>564</v>
      </c>
      <c r="AM143" s="358"/>
      <c r="AN143" s="358"/>
      <c r="AO143" s="359"/>
      <c r="AP143" s="360" t="s">
        <v>564</v>
      </c>
      <c r="AQ143" s="360"/>
      <c r="AR143" s="360"/>
      <c r="AS143" s="360"/>
      <c r="AT143" s="360"/>
      <c r="AU143" s="360"/>
      <c r="AV143" s="360"/>
      <c r="AW143" s="360"/>
      <c r="AX143" s="360"/>
    </row>
    <row r="144" spans="1:50" ht="39.950000000000003" customHeight="1" x14ac:dyDescent="0.15">
      <c r="A144" s="1060">
        <v>9</v>
      </c>
      <c r="B144" s="1060">
        <v>1</v>
      </c>
      <c r="C144" s="361" t="s">
        <v>639</v>
      </c>
      <c r="D144" s="347"/>
      <c r="E144" s="347"/>
      <c r="F144" s="347"/>
      <c r="G144" s="347"/>
      <c r="H144" s="347"/>
      <c r="I144" s="347"/>
      <c r="J144" s="348">
        <v>4000020420000</v>
      </c>
      <c r="K144" s="349"/>
      <c r="L144" s="349"/>
      <c r="M144" s="349"/>
      <c r="N144" s="349"/>
      <c r="O144" s="349"/>
      <c r="P144" s="350" t="s">
        <v>651</v>
      </c>
      <c r="Q144" s="350"/>
      <c r="R144" s="350"/>
      <c r="S144" s="350"/>
      <c r="T144" s="350"/>
      <c r="U144" s="350"/>
      <c r="V144" s="350"/>
      <c r="W144" s="350"/>
      <c r="X144" s="350"/>
      <c r="Y144" s="351">
        <v>0.14000000000000001</v>
      </c>
      <c r="Z144" s="352"/>
      <c r="AA144" s="352"/>
      <c r="AB144" s="353"/>
      <c r="AC144" s="354" t="s">
        <v>196</v>
      </c>
      <c r="AD144" s="354"/>
      <c r="AE144" s="354"/>
      <c r="AF144" s="354"/>
      <c r="AG144" s="354"/>
      <c r="AH144" s="355" t="s">
        <v>564</v>
      </c>
      <c r="AI144" s="356"/>
      <c r="AJ144" s="356"/>
      <c r="AK144" s="356"/>
      <c r="AL144" s="357" t="s">
        <v>564</v>
      </c>
      <c r="AM144" s="358"/>
      <c r="AN144" s="358"/>
      <c r="AO144" s="359"/>
      <c r="AP144" s="360" t="s">
        <v>564</v>
      </c>
      <c r="AQ144" s="360"/>
      <c r="AR144" s="360"/>
      <c r="AS144" s="360"/>
      <c r="AT144" s="360"/>
      <c r="AU144" s="360"/>
      <c r="AV144" s="360"/>
      <c r="AW144" s="360"/>
      <c r="AX144" s="360"/>
    </row>
    <row r="145" spans="1:50" ht="39.950000000000003" customHeight="1" x14ac:dyDescent="0.15">
      <c r="A145" s="1060">
        <v>10</v>
      </c>
      <c r="B145" s="1060">
        <v>1</v>
      </c>
      <c r="C145" s="361" t="s">
        <v>638</v>
      </c>
      <c r="D145" s="347"/>
      <c r="E145" s="347"/>
      <c r="F145" s="347"/>
      <c r="G145" s="347"/>
      <c r="H145" s="347"/>
      <c r="I145" s="347"/>
      <c r="J145" s="348">
        <v>4000020030007</v>
      </c>
      <c r="K145" s="349"/>
      <c r="L145" s="349"/>
      <c r="M145" s="349"/>
      <c r="N145" s="349"/>
      <c r="O145" s="349"/>
      <c r="P145" s="350" t="s">
        <v>651</v>
      </c>
      <c r="Q145" s="350"/>
      <c r="R145" s="350"/>
      <c r="S145" s="350"/>
      <c r="T145" s="350"/>
      <c r="U145" s="350"/>
      <c r="V145" s="350"/>
      <c r="W145" s="350"/>
      <c r="X145" s="350"/>
      <c r="Y145" s="351">
        <v>0.11</v>
      </c>
      <c r="Z145" s="352"/>
      <c r="AA145" s="352"/>
      <c r="AB145" s="353"/>
      <c r="AC145" s="354" t="s">
        <v>196</v>
      </c>
      <c r="AD145" s="354"/>
      <c r="AE145" s="354"/>
      <c r="AF145" s="354"/>
      <c r="AG145" s="354"/>
      <c r="AH145" s="355" t="s">
        <v>564</v>
      </c>
      <c r="AI145" s="356"/>
      <c r="AJ145" s="356"/>
      <c r="AK145" s="356"/>
      <c r="AL145" s="357" t="s">
        <v>564</v>
      </c>
      <c r="AM145" s="358"/>
      <c r="AN145" s="358"/>
      <c r="AO145" s="359"/>
      <c r="AP145" s="360" t="s">
        <v>564</v>
      </c>
      <c r="AQ145" s="360"/>
      <c r="AR145" s="360"/>
      <c r="AS145" s="360"/>
      <c r="AT145" s="360"/>
      <c r="AU145" s="360"/>
      <c r="AV145" s="360"/>
      <c r="AW145" s="360"/>
      <c r="AX145" s="360"/>
    </row>
    <row r="146" spans="1:50" ht="26.25" hidden="1"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412</v>
      </c>
      <c r="K168" s="365"/>
      <c r="L168" s="365"/>
      <c r="M168" s="365"/>
      <c r="N168" s="365"/>
      <c r="O168" s="365"/>
      <c r="P168" s="366" t="s">
        <v>27</v>
      </c>
      <c r="Q168" s="366"/>
      <c r="R168" s="366"/>
      <c r="S168" s="366"/>
      <c r="T168" s="366"/>
      <c r="U168" s="366"/>
      <c r="V168" s="366"/>
      <c r="W168" s="366"/>
      <c r="X168" s="366"/>
      <c r="Y168" s="367" t="s">
        <v>466</v>
      </c>
      <c r="Z168" s="368"/>
      <c r="AA168" s="368"/>
      <c r="AB168" s="368"/>
      <c r="AC168" s="149" t="s">
        <v>451</v>
      </c>
      <c r="AD168" s="149"/>
      <c r="AE168" s="149"/>
      <c r="AF168" s="149"/>
      <c r="AG168" s="149"/>
      <c r="AH168" s="367" t="s">
        <v>378</v>
      </c>
      <c r="AI168" s="364"/>
      <c r="AJ168" s="364"/>
      <c r="AK168" s="364"/>
      <c r="AL168" s="364" t="s">
        <v>21</v>
      </c>
      <c r="AM168" s="364"/>
      <c r="AN168" s="364"/>
      <c r="AO168" s="369"/>
      <c r="AP168" s="370" t="s">
        <v>413</v>
      </c>
      <c r="AQ168" s="370"/>
      <c r="AR168" s="370"/>
      <c r="AS168" s="370"/>
      <c r="AT168" s="370"/>
      <c r="AU168" s="370"/>
      <c r="AV168" s="370"/>
      <c r="AW168" s="370"/>
      <c r="AX168" s="370"/>
    </row>
    <row r="169" spans="1:50" ht="77.25" customHeight="1" x14ac:dyDescent="0.15">
      <c r="A169" s="1060">
        <v>1</v>
      </c>
      <c r="B169" s="1060">
        <v>1</v>
      </c>
      <c r="C169" s="361" t="s">
        <v>751</v>
      </c>
      <c r="D169" s="347"/>
      <c r="E169" s="347"/>
      <c r="F169" s="347"/>
      <c r="G169" s="347"/>
      <c r="H169" s="347"/>
      <c r="I169" s="347"/>
      <c r="J169" s="348" t="s">
        <v>652</v>
      </c>
      <c r="K169" s="349"/>
      <c r="L169" s="349"/>
      <c r="M169" s="349"/>
      <c r="N169" s="349"/>
      <c r="O169" s="349"/>
      <c r="P169" s="362" t="s">
        <v>653</v>
      </c>
      <c r="Q169" s="350"/>
      <c r="R169" s="350"/>
      <c r="S169" s="350"/>
      <c r="T169" s="350"/>
      <c r="U169" s="350"/>
      <c r="V169" s="350"/>
      <c r="W169" s="350"/>
      <c r="X169" s="350"/>
      <c r="Y169" s="351">
        <v>10.4</v>
      </c>
      <c r="Z169" s="352"/>
      <c r="AA169" s="352"/>
      <c r="AB169" s="353"/>
      <c r="AC169" s="354" t="s">
        <v>196</v>
      </c>
      <c r="AD169" s="354"/>
      <c r="AE169" s="354"/>
      <c r="AF169" s="354"/>
      <c r="AG169" s="354"/>
      <c r="AH169" s="355" t="s">
        <v>654</v>
      </c>
      <c r="AI169" s="356"/>
      <c r="AJ169" s="356"/>
      <c r="AK169" s="356"/>
      <c r="AL169" s="357" t="s">
        <v>655</v>
      </c>
      <c r="AM169" s="358"/>
      <c r="AN169" s="358"/>
      <c r="AO169" s="359"/>
      <c r="AP169" s="360" t="s">
        <v>632</v>
      </c>
      <c r="AQ169" s="360"/>
      <c r="AR169" s="360"/>
      <c r="AS169" s="360"/>
      <c r="AT169" s="360"/>
      <c r="AU169" s="360"/>
      <c r="AV169" s="360"/>
      <c r="AW169" s="360"/>
      <c r="AX169" s="360"/>
    </row>
    <row r="170" spans="1:50" ht="26.25" hidden="1"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412</v>
      </c>
      <c r="K201" s="365"/>
      <c r="L201" s="365"/>
      <c r="M201" s="365"/>
      <c r="N201" s="365"/>
      <c r="O201" s="365"/>
      <c r="P201" s="366" t="s">
        <v>27</v>
      </c>
      <c r="Q201" s="366"/>
      <c r="R201" s="366"/>
      <c r="S201" s="366"/>
      <c r="T201" s="366"/>
      <c r="U201" s="366"/>
      <c r="V201" s="366"/>
      <c r="W201" s="366"/>
      <c r="X201" s="366"/>
      <c r="Y201" s="367" t="s">
        <v>466</v>
      </c>
      <c r="Z201" s="368"/>
      <c r="AA201" s="368"/>
      <c r="AB201" s="368"/>
      <c r="AC201" s="149" t="s">
        <v>451</v>
      </c>
      <c r="AD201" s="149"/>
      <c r="AE201" s="149"/>
      <c r="AF201" s="149"/>
      <c r="AG201" s="149"/>
      <c r="AH201" s="367" t="s">
        <v>378</v>
      </c>
      <c r="AI201" s="364"/>
      <c r="AJ201" s="364"/>
      <c r="AK201" s="364"/>
      <c r="AL201" s="364" t="s">
        <v>21</v>
      </c>
      <c r="AM201" s="364"/>
      <c r="AN201" s="364"/>
      <c r="AO201" s="369"/>
      <c r="AP201" s="370" t="s">
        <v>413</v>
      </c>
      <c r="AQ201" s="370"/>
      <c r="AR201" s="370"/>
      <c r="AS201" s="370"/>
      <c r="AT201" s="370"/>
      <c r="AU201" s="370"/>
      <c r="AV201" s="370"/>
      <c r="AW201" s="370"/>
      <c r="AX201" s="370"/>
    </row>
    <row r="202" spans="1:50" ht="26.25" customHeight="1" x14ac:dyDescent="0.15">
      <c r="A202" s="1060">
        <v>1</v>
      </c>
      <c r="B202" s="1060">
        <v>1</v>
      </c>
      <c r="C202" s="361" t="s">
        <v>766</v>
      </c>
      <c r="D202" s="347"/>
      <c r="E202" s="347"/>
      <c r="F202" s="347"/>
      <c r="G202" s="347"/>
      <c r="H202" s="347"/>
      <c r="I202" s="347"/>
      <c r="J202" s="348" t="s">
        <v>789</v>
      </c>
      <c r="K202" s="349"/>
      <c r="L202" s="349"/>
      <c r="M202" s="349"/>
      <c r="N202" s="349"/>
      <c r="O202" s="349"/>
      <c r="P202" s="362" t="s">
        <v>767</v>
      </c>
      <c r="Q202" s="350"/>
      <c r="R202" s="350"/>
      <c r="S202" s="350"/>
      <c r="T202" s="350"/>
      <c r="U202" s="350"/>
      <c r="V202" s="350"/>
      <c r="W202" s="350"/>
      <c r="X202" s="350"/>
      <c r="Y202" s="351">
        <v>2.6</v>
      </c>
      <c r="Z202" s="352"/>
      <c r="AA202" s="352"/>
      <c r="AB202" s="353"/>
      <c r="AC202" s="354" t="s">
        <v>483</v>
      </c>
      <c r="AD202" s="354"/>
      <c r="AE202" s="354"/>
      <c r="AF202" s="354"/>
      <c r="AG202" s="354"/>
      <c r="AH202" s="355">
        <v>6</v>
      </c>
      <c r="AI202" s="356"/>
      <c r="AJ202" s="356"/>
      <c r="AK202" s="356"/>
      <c r="AL202" s="357">
        <v>67.989999999999995</v>
      </c>
      <c r="AM202" s="358"/>
      <c r="AN202" s="358"/>
      <c r="AO202" s="359"/>
      <c r="AP202" s="360" t="s">
        <v>782</v>
      </c>
      <c r="AQ202" s="360"/>
      <c r="AR202" s="360"/>
      <c r="AS202" s="360"/>
      <c r="AT202" s="360"/>
      <c r="AU202" s="360"/>
      <c r="AV202" s="360"/>
      <c r="AW202" s="360"/>
      <c r="AX202" s="360"/>
    </row>
    <row r="203" spans="1:50" ht="26.25" customHeight="1" x14ac:dyDescent="0.15">
      <c r="A203" s="1060">
        <v>2</v>
      </c>
      <c r="B203" s="1060">
        <v>1</v>
      </c>
      <c r="C203" s="361" t="s">
        <v>766</v>
      </c>
      <c r="D203" s="347"/>
      <c r="E203" s="347"/>
      <c r="F203" s="347"/>
      <c r="G203" s="347"/>
      <c r="H203" s="347"/>
      <c r="I203" s="347"/>
      <c r="J203" s="348" t="s">
        <v>552</v>
      </c>
      <c r="K203" s="349"/>
      <c r="L203" s="349"/>
      <c r="M203" s="349"/>
      <c r="N203" s="349"/>
      <c r="O203" s="349"/>
      <c r="P203" s="362" t="s">
        <v>764</v>
      </c>
      <c r="Q203" s="350"/>
      <c r="R203" s="350"/>
      <c r="S203" s="350"/>
      <c r="T203" s="350"/>
      <c r="U203" s="350"/>
      <c r="V203" s="350"/>
      <c r="W203" s="350"/>
      <c r="X203" s="350"/>
      <c r="Y203" s="351">
        <v>1.8</v>
      </c>
      <c r="Z203" s="352"/>
      <c r="AA203" s="352"/>
      <c r="AB203" s="353"/>
      <c r="AC203" s="354" t="s">
        <v>483</v>
      </c>
      <c r="AD203" s="354"/>
      <c r="AE203" s="354"/>
      <c r="AF203" s="354"/>
      <c r="AG203" s="354"/>
      <c r="AH203" s="355">
        <v>6</v>
      </c>
      <c r="AI203" s="356"/>
      <c r="AJ203" s="356"/>
      <c r="AK203" s="356"/>
      <c r="AL203" s="357">
        <v>99.11</v>
      </c>
      <c r="AM203" s="358"/>
      <c r="AN203" s="358"/>
      <c r="AO203" s="359"/>
      <c r="AP203" s="360" t="s">
        <v>787</v>
      </c>
      <c r="AQ203" s="360"/>
      <c r="AR203" s="360"/>
      <c r="AS203" s="360"/>
      <c r="AT203" s="360"/>
      <c r="AU203" s="360"/>
      <c r="AV203" s="360"/>
      <c r="AW203" s="360"/>
      <c r="AX203" s="360"/>
    </row>
    <row r="204" spans="1:50" ht="26.25" customHeight="1" x14ac:dyDescent="0.15">
      <c r="A204" s="1060">
        <v>3</v>
      </c>
      <c r="B204" s="1060">
        <v>1</v>
      </c>
      <c r="C204" s="361" t="s">
        <v>768</v>
      </c>
      <c r="D204" s="347"/>
      <c r="E204" s="347"/>
      <c r="F204" s="347"/>
      <c r="G204" s="347"/>
      <c r="H204" s="347"/>
      <c r="I204" s="347"/>
      <c r="J204" s="348">
        <v>9012801002438</v>
      </c>
      <c r="K204" s="349"/>
      <c r="L204" s="349"/>
      <c r="M204" s="349"/>
      <c r="N204" s="349"/>
      <c r="O204" s="349"/>
      <c r="P204" s="362" t="s">
        <v>777</v>
      </c>
      <c r="Q204" s="350"/>
      <c r="R204" s="350"/>
      <c r="S204" s="350"/>
      <c r="T204" s="350"/>
      <c r="U204" s="350"/>
      <c r="V204" s="350"/>
      <c r="W204" s="350"/>
      <c r="X204" s="350"/>
      <c r="Y204" s="351">
        <v>1.5</v>
      </c>
      <c r="Z204" s="352"/>
      <c r="AA204" s="352"/>
      <c r="AB204" s="353"/>
      <c r="AC204" s="354" t="s">
        <v>483</v>
      </c>
      <c r="AD204" s="354"/>
      <c r="AE204" s="354"/>
      <c r="AF204" s="354"/>
      <c r="AG204" s="354"/>
      <c r="AH204" s="355">
        <v>2</v>
      </c>
      <c r="AI204" s="356"/>
      <c r="AJ204" s="356"/>
      <c r="AK204" s="356"/>
      <c r="AL204" s="357">
        <v>100</v>
      </c>
      <c r="AM204" s="358"/>
      <c r="AN204" s="358"/>
      <c r="AO204" s="359"/>
      <c r="AP204" s="360" t="s">
        <v>782</v>
      </c>
      <c r="AQ204" s="360"/>
      <c r="AR204" s="360"/>
      <c r="AS204" s="360"/>
      <c r="AT204" s="360"/>
      <c r="AU204" s="360"/>
      <c r="AV204" s="360"/>
      <c r="AW204" s="360"/>
      <c r="AX204" s="360"/>
    </row>
    <row r="205" spans="1:50" ht="26.25" customHeight="1" x14ac:dyDescent="0.15">
      <c r="A205" s="1060">
        <v>4</v>
      </c>
      <c r="B205" s="1060">
        <v>1</v>
      </c>
      <c r="C205" s="361" t="s">
        <v>801</v>
      </c>
      <c r="D205" s="347"/>
      <c r="E205" s="347"/>
      <c r="F205" s="347"/>
      <c r="G205" s="347"/>
      <c r="H205" s="347"/>
      <c r="I205" s="347"/>
      <c r="J205" s="348">
        <v>3011401006210</v>
      </c>
      <c r="K205" s="349"/>
      <c r="L205" s="349"/>
      <c r="M205" s="349"/>
      <c r="N205" s="349"/>
      <c r="O205" s="349"/>
      <c r="P205" s="362" t="s">
        <v>769</v>
      </c>
      <c r="Q205" s="350"/>
      <c r="R205" s="350"/>
      <c r="S205" s="350"/>
      <c r="T205" s="350"/>
      <c r="U205" s="350"/>
      <c r="V205" s="350"/>
      <c r="W205" s="350"/>
      <c r="X205" s="350"/>
      <c r="Y205" s="351">
        <v>1.2</v>
      </c>
      <c r="Z205" s="352"/>
      <c r="AA205" s="352"/>
      <c r="AB205" s="353"/>
      <c r="AC205" s="354" t="s">
        <v>489</v>
      </c>
      <c r="AD205" s="354"/>
      <c r="AE205" s="354"/>
      <c r="AF205" s="354"/>
      <c r="AG205" s="354"/>
      <c r="AH205" s="355" t="s">
        <v>564</v>
      </c>
      <c r="AI205" s="356"/>
      <c r="AJ205" s="356"/>
      <c r="AK205" s="356"/>
      <c r="AL205" s="357" t="s">
        <v>564</v>
      </c>
      <c r="AM205" s="358"/>
      <c r="AN205" s="358"/>
      <c r="AO205" s="359"/>
      <c r="AP205" s="360" t="s">
        <v>785</v>
      </c>
      <c r="AQ205" s="360"/>
      <c r="AR205" s="360"/>
      <c r="AS205" s="360"/>
      <c r="AT205" s="360"/>
      <c r="AU205" s="360"/>
      <c r="AV205" s="360"/>
      <c r="AW205" s="360"/>
      <c r="AX205" s="360"/>
    </row>
    <row r="206" spans="1:50" ht="26.25" customHeight="1" x14ac:dyDescent="0.15">
      <c r="A206" s="1060">
        <v>5</v>
      </c>
      <c r="B206" s="1060">
        <v>1</v>
      </c>
      <c r="C206" s="361" t="s">
        <v>770</v>
      </c>
      <c r="D206" s="347"/>
      <c r="E206" s="347"/>
      <c r="F206" s="347"/>
      <c r="G206" s="347"/>
      <c r="H206" s="347"/>
      <c r="I206" s="347"/>
      <c r="J206" s="348">
        <v>5010601020795</v>
      </c>
      <c r="K206" s="349"/>
      <c r="L206" s="349"/>
      <c r="M206" s="349"/>
      <c r="N206" s="349"/>
      <c r="O206" s="349"/>
      <c r="P206" s="362" t="s">
        <v>778</v>
      </c>
      <c r="Q206" s="350"/>
      <c r="R206" s="350"/>
      <c r="S206" s="350"/>
      <c r="T206" s="350"/>
      <c r="U206" s="350"/>
      <c r="V206" s="350"/>
      <c r="W206" s="350"/>
      <c r="X206" s="350"/>
      <c r="Y206" s="351">
        <v>1</v>
      </c>
      <c r="Z206" s="352"/>
      <c r="AA206" s="352"/>
      <c r="AB206" s="353"/>
      <c r="AC206" s="354" t="s">
        <v>483</v>
      </c>
      <c r="AD206" s="354"/>
      <c r="AE206" s="354"/>
      <c r="AF206" s="354"/>
      <c r="AG206" s="354"/>
      <c r="AH206" s="355">
        <v>2</v>
      </c>
      <c r="AI206" s="356"/>
      <c r="AJ206" s="356"/>
      <c r="AK206" s="356"/>
      <c r="AL206" s="357">
        <v>97.78</v>
      </c>
      <c r="AM206" s="358"/>
      <c r="AN206" s="358"/>
      <c r="AO206" s="359"/>
      <c r="AP206" s="360" t="s">
        <v>782</v>
      </c>
      <c r="AQ206" s="360"/>
      <c r="AR206" s="360"/>
      <c r="AS206" s="360"/>
      <c r="AT206" s="360"/>
      <c r="AU206" s="360"/>
      <c r="AV206" s="360"/>
      <c r="AW206" s="360"/>
      <c r="AX206" s="360"/>
    </row>
    <row r="207" spans="1:50" ht="26.25" customHeight="1" x14ac:dyDescent="0.15">
      <c r="A207" s="1060">
        <v>6</v>
      </c>
      <c r="B207" s="1060">
        <v>1</v>
      </c>
      <c r="C207" s="361" t="s">
        <v>800</v>
      </c>
      <c r="D207" s="347"/>
      <c r="E207" s="347"/>
      <c r="F207" s="347"/>
      <c r="G207" s="347"/>
      <c r="H207" s="347"/>
      <c r="I207" s="347"/>
      <c r="J207" s="348">
        <v>8010001166930</v>
      </c>
      <c r="K207" s="349"/>
      <c r="L207" s="349"/>
      <c r="M207" s="349"/>
      <c r="N207" s="349"/>
      <c r="O207" s="349"/>
      <c r="P207" s="362" t="s">
        <v>803</v>
      </c>
      <c r="Q207" s="350"/>
      <c r="R207" s="350"/>
      <c r="S207" s="350"/>
      <c r="T207" s="350"/>
      <c r="U207" s="350"/>
      <c r="V207" s="350"/>
      <c r="W207" s="350"/>
      <c r="X207" s="350"/>
      <c r="Y207" s="351">
        <v>0.7</v>
      </c>
      <c r="Z207" s="352"/>
      <c r="AA207" s="352"/>
      <c r="AB207" s="353"/>
      <c r="AC207" s="354" t="s">
        <v>490</v>
      </c>
      <c r="AD207" s="354"/>
      <c r="AE207" s="354"/>
      <c r="AF207" s="354"/>
      <c r="AG207" s="354"/>
      <c r="AH207" s="355" t="s">
        <v>564</v>
      </c>
      <c r="AI207" s="356"/>
      <c r="AJ207" s="356"/>
      <c r="AK207" s="356"/>
      <c r="AL207" s="357" t="s">
        <v>564</v>
      </c>
      <c r="AM207" s="358"/>
      <c r="AN207" s="358"/>
      <c r="AO207" s="359"/>
      <c r="AP207" s="360" t="s">
        <v>782</v>
      </c>
      <c r="AQ207" s="360"/>
      <c r="AR207" s="360"/>
      <c r="AS207" s="360"/>
      <c r="AT207" s="360"/>
      <c r="AU207" s="360"/>
      <c r="AV207" s="360"/>
      <c r="AW207" s="360"/>
      <c r="AX207" s="360"/>
    </row>
    <row r="208" spans="1:50" ht="26.25" customHeight="1" x14ac:dyDescent="0.15">
      <c r="A208" s="1060">
        <v>7</v>
      </c>
      <c r="B208" s="1060">
        <v>1</v>
      </c>
      <c r="C208" s="361" t="s">
        <v>771</v>
      </c>
      <c r="D208" s="347"/>
      <c r="E208" s="347"/>
      <c r="F208" s="347"/>
      <c r="G208" s="347"/>
      <c r="H208" s="347"/>
      <c r="I208" s="347"/>
      <c r="J208" s="348">
        <v>7000020141305</v>
      </c>
      <c r="K208" s="349"/>
      <c r="L208" s="349"/>
      <c r="M208" s="349"/>
      <c r="N208" s="349"/>
      <c r="O208" s="349"/>
      <c r="P208" s="362" t="s">
        <v>772</v>
      </c>
      <c r="Q208" s="350"/>
      <c r="R208" s="350"/>
      <c r="S208" s="350"/>
      <c r="T208" s="350"/>
      <c r="U208" s="350"/>
      <c r="V208" s="350"/>
      <c r="W208" s="350"/>
      <c r="X208" s="350"/>
      <c r="Y208" s="351">
        <v>0.6</v>
      </c>
      <c r="Z208" s="352"/>
      <c r="AA208" s="352"/>
      <c r="AB208" s="353"/>
      <c r="AC208" s="354" t="s">
        <v>490</v>
      </c>
      <c r="AD208" s="354"/>
      <c r="AE208" s="354"/>
      <c r="AF208" s="354"/>
      <c r="AG208" s="354"/>
      <c r="AH208" s="355" t="s">
        <v>564</v>
      </c>
      <c r="AI208" s="356"/>
      <c r="AJ208" s="356"/>
      <c r="AK208" s="356"/>
      <c r="AL208" s="357" t="s">
        <v>564</v>
      </c>
      <c r="AM208" s="358"/>
      <c r="AN208" s="358"/>
      <c r="AO208" s="359"/>
      <c r="AP208" s="360" t="s">
        <v>782</v>
      </c>
      <c r="AQ208" s="360"/>
      <c r="AR208" s="360"/>
      <c r="AS208" s="360"/>
      <c r="AT208" s="360"/>
      <c r="AU208" s="360"/>
      <c r="AV208" s="360"/>
      <c r="AW208" s="360"/>
      <c r="AX208" s="360"/>
    </row>
    <row r="209" spans="1:50" ht="26.25" customHeight="1" x14ac:dyDescent="0.15">
      <c r="A209" s="1060">
        <v>8</v>
      </c>
      <c r="B209" s="1060">
        <v>1</v>
      </c>
      <c r="C209" s="361" t="s">
        <v>799</v>
      </c>
      <c r="D209" s="347"/>
      <c r="E209" s="347"/>
      <c r="F209" s="347"/>
      <c r="G209" s="347"/>
      <c r="H209" s="347"/>
      <c r="I209" s="347"/>
      <c r="J209" s="348">
        <v>1010401013301</v>
      </c>
      <c r="K209" s="349"/>
      <c r="L209" s="349"/>
      <c r="M209" s="349"/>
      <c r="N209" s="349"/>
      <c r="O209" s="349"/>
      <c r="P209" s="362" t="s">
        <v>802</v>
      </c>
      <c r="Q209" s="350"/>
      <c r="R209" s="350"/>
      <c r="S209" s="350"/>
      <c r="T209" s="350"/>
      <c r="U209" s="350"/>
      <c r="V209" s="350"/>
      <c r="W209" s="350"/>
      <c r="X209" s="350"/>
      <c r="Y209" s="351">
        <v>0.3</v>
      </c>
      <c r="Z209" s="352"/>
      <c r="AA209" s="352"/>
      <c r="AB209" s="353"/>
      <c r="AC209" s="354" t="s">
        <v>483</v>
      </c>
      <c r="AD209" s="354"/>
      <c r="AE209" s="354"/>
      <c r="AF209" s="354"/>
      <c r="AG209" s="354"/>
      <c r="AH209" s="355">
        <v>1</v>
      </c>
      <c r="AI209" s="356"/>
      <c r="AJ209" s="356"/>
      <c r="AK209" s="356"/>
      <c r="AL209" s="357">
        <v>86.74</v>
      </c>
      <c r="AM209" s="358"/>
      <c r="AN209" s="358"/>
      <c r="AO209" s="359"/>
      <c r="AP209" s="360" t="s">
        <v>782</v>
      </c>
      <c r="AQ209" s="360"/>
      <c r="AR209" s="360"/>
      <c r="AS209" s="360"/>
      <c r="AT209" s="360"/>
      <c r="AU209" s="360"/>
      <c r="AV209" s="360"/>
      <c r="AW209" s="360"/>
      <c r="AX209" s="360"/>
    </row>
    <row r="210" spans="1:50" ht="26.25" customHeight="1" x14ac:dyDescent="0.15">
      <c r="A210" s="1060">
        <v>9</v>
      </c>
      <c r="B210" s="1060">
        <v>1</v>
      </c>
      <c r="C210" s="347" t="s">
        <v>773</v>
      </c>
      <c r="D210" s="347"/>
      <c r="E210" s="347"/>
      <c r="F210" s="347"/>
      <c r="G210" s="347"/>
      <c r="H210" s="347"/>
      <c r="I210" s="347"/>
      <c r="J210" s="348">
        <v>6010401020516</v>
      </c>
      <c r="K210" s="349"/>
      <c r="L210" s="349"/>
      <c r="M210" s="349"/>
      <c r="N210" s="349"/>
      <c r="O210" s="349"/>
      <c r="P210" s="350" t="s">
        <v>774</v>
      </c>
      <c r="Q210" s="350"/>
      <c r="R210" s="350"/>
      <c r="S210" s="350"/>
      <c r="T210" s="350"/>
      <c r="U210" s="350"/>
      <c r="V210" s="350"/>
      <c r="W210" s="350"/>
      <c r="X210" s="350"/>
      <c r="Y210" s="351">
        <v>0.3</v>
      </c>
      <c r="Z210" s="352"/>
      <c r="AA210" s="352"/>
      <c r="AB210" s="353"/>
      <c r="AC210" s="354" t="s">
        <v>490</v>
      </c>
      <c r="AD210" s="354"/>
      <c r="AE210" s="354"/>
      <c r="AF210" s="354"/>
      <c r="AG210" s="354"/>
      <c r="AH210" s="355" t="s">
        <v>564</v>
      </c>
      <c r="AI210" s="356"/>
      <c r="AJ210" s="356"/>
      <c r="AK210" s="356"/>
      <c r="AL210" s="357" t="s">
        <v>564</v>
      </c>
      <c r="AM210" s="358"/>
      <c r="AN210" s="358"/>
      <c r="AO210" s="359"/>
      <c r="AP210" s="360" t="s">
        <v>804</v>
      </c>
      <c r="AQ210" s="360"/>
      <c r="AR210" s="360"/>
      <c r="AS210" s="360"/>
      <c r="AT210" s="360"/>
      <c r="AU210" s="360"/>
      <c r="AV210" s="360"/>
      <c r="AW210" s="360"/>
      <c r="AX210" s="360"/>
    </row>
    <row r="211" spans="1:50" ht="26.25" hidden="1"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412</v>
      </c>
      <c r="K234" s="365"/>
      <c r="L234" s="365"/>
      <c r="M234" s="365"/>
      <c r="N234" s="365"/>
      <c r="O234" s="365"/>
      <c r="P234" s="366" t="s">
        <v>27</v>
      </c>
      <c r="Q234" s="366"/>
      <c r="R234" s="366"/>
      <c r="S234" s="366"/>
      <c r="T234" s="366"/>
      <c r="U234" s="366"/>
      <c r="V234" s="366"/>
      <c r="W234" s="366"/>
      <c r="X234" s="366"/>
      <c r="Y234" s="367" t="s">
        <v>466</v>
      </c>
      <c r="Z234" s="368"/>
      <c r="AA234" s="368"/>
      <c r="AB234" s="368"/>
      <c r="AC234" s="149" t="s">
        <v>451</v>
      </c>
      <c r="AD234" s="149"/>
      <c r="AE234" s="149"/>
      <c r="AF234" s="149"/>
      <c r="AG234" s="149"/>
      <c r="AH234" s="367" t="s">
        <v>378</v>
      </c>
      <c r="AI234" s="364"/>
      <c r="AJ234" s="364"/>
      <c r="AK234" s="364"/>
      <c r="AL234" s="364" t="s">
        <v>21</v>
      </c>
      <c r="AM234" s="364"/>
      <c r="AN234" s="364"/>
      <c r="AO234" s="369"/>
      <c r="AP234" s="370" t="s">
        <v>413</v>
      </c>
      <c r="AQ234" s="370"/>
      <c r="AR234" s="370"/>
      <c r="AS234" s="370"/>
      <c r="AT234" s="370"/>
      <c r="AU234" s="370"/>
      <c r="AV234" s="370"/>
      <c r="AW234" s="370"/>
      <c r="AX234" s="370"/>
    </row>
    <row r="235" spans="1:50" ht="26.25" customHeight="1" x14ac:dyDescent="0.15">
      <c r="A235" s="1060">
        <v>1</v>
      </c>
      <c r="B235" s="1060">
        <v>1</v>
      </c>
      <c r="C235" s="361" t="s">
        <v>775</v>
      </c>
      <c r="D235" s="347"/>
      <c r="E235" s="347"/>
      <c r="F235" s="347"/>
      <c r="G235" s="347"/>
      <c r="H235" s="347"/>
      <c r="I235" s="347"/>
      <c r="J235" s="348">
        <v>3010001010696</v>
      </c>
      <c r="K235" s="349"/>
      <c r="L235" s="349"/>
      <c r="M235" s="349"/>
      <c r="N235" s="349"/>
      <c r="O235" s="349"/>
      <c r="P235" s="362" t="s">
        <v>776</v>
      </c>
      <c r="Q235" s="350"/>
      <c r="R235" s="350"/>
      <c r="S235" s="350"/>
      <c r="T235" s="350"/>
      <c r="U235" s="350"/>
      <c r="V235" s="350"/>
      <c r="W235" s="350"/>
      <c r="X235" s="350"/>
      <c r="Y235" s="351">
        <v>0.25</v>
      </c>
      <c r="Z235" s="352"/>
      <c r="AA235" s="352"/>
      <c r="AB235" s="353"/>
      <c r="AC235" s="354" t="s">
        <v>489</v>
      </c>
      <c r="AD235" s="354"/>
      <c r="AE235" s="354"/>
      <c r="AF235" s="354"/>
      <c r="AG235" s="354"/>
      <c r="AH235" s="355" t="s">
        <v>782</v>
      </c>
      <c r="AI235" s="356"/>
      <c r="AJ235" s="356"/>
      <c r="AK235" s="356"/>
      <c r="AL235" s="357" t="s">
        <v>786</v>
      </c>
      <c r="AM235" s="358"/>
      <c r="AN235" s="358"/>
      <c r="AO235" s="359"/>
      <c r="AP235" s="360" t="s">
        <v>787</v>
      </c>
      <c r="AQ235" s="360"/>
      <c r="AR235" s="360"/>
      <c r="AS235" s="360"/>
      <c r="AT235" s="360"/>
      <c r="AU235" s="360"/>
      <c r="AV235" s="360"/>
      <c r="AW235" s="360"/>
      <c r="AX235" s="360"/>
    </row>
    <row r="236" spans="1:50" ht="26.25" customHeight="1" x14ac:dyDescent="0.15">
      <c r="A236" s="1060">
        <v>2</v>
      </c>
      <c r="B236" s="1060">
        <v>1</v>
      </c>
      <c r="C236" s="361" t="s">
        <v>792</v>
      </c>
      <c r="D236" s="347"/>
      <c r="E236" s="347"/>
      <c r="F236" s="347"/>
      <c r="G236" s="347"/>
      <c r="H236" s="347"/>
      <c r="I236" s="347"/>
      <c r="J236" s="348">
        <v>2021001016122</v>
      </c>
      <c r="K236" s="349"/>
      <c r="L236" s="349"/>
      <c r="M236" s="349"/>
      <c r="N236" s="349"/>
      <c r="O236" s="349"/>
      <c r="P236" s="362" t="s">
        <v>779</v>
      </c>
      <c r="Q236" s="350"/>
      <c r="R236" s="350"/>
      <c r="S236" s="350"/>
      <c r="T236" s="350"/>
      <c r="U236" s="350"/>
      <c r="V236" s="350"/>
      <c r="W236" s="350"/>
      <c r="X236" s="350"/>
      <c r="Y236" s="351">
        <v>0.09</v>
      </c>
      <c r="Z236" s="352"/>
      <c r="AA236" s="352"/>
      <c r="AB236" s="353"/>
      <c r="AC236" s="354" t="s">
        <v>489</v>
      </c>
      <c r="AD236" s="354"/>
      <c r="AE236" s="354"/>
      <c r="AF236" s="354"/>
      <c r="AG236" s="354"/>
      <c r="AH236" s="355" t="s">
        <v>783</v>
      </c>
      <c r="AI236" s="356"/>
      <c r="AJ236" s="356"/>
      <c r="AK236" s="356"/>
      <c r="AL236" s="357" t="s">
        <v>783</v>
      </c>
      <c r="AM236" s="358"/>
      <c r="AN236" s="358"/>
      <c r="AO236" s="359"/>
      <c r="AP236" s="360" t="s">
        <v>788</v>
      </c>
      <c r="AQ236" s="360"/>
      <c r="AR236" s="360"/>
      <c r="AS236" s="360"/>
      <c r="AT236" s="360"/>
      <c r="AU236" s="360"/>
      <c r="AV236" s="360"/>
      <c r="AW236" s="360"/>
      <c r="AX236" s="360"/>
    </row>
    <row r="237" spans="1:50" ht="26.25" customHeight="1" x14ac:dyDescent="0.15">
      <c r="A237" s="1060">
        <v>3</v>
      </c>
      <c r="B237" s="1060">
        <v>1</v>
      </c>
      <c r="C237" s="361" t="s">
        <v>793</v>
      </c>
      <c r="D237" s="347"/>
      <c r="E237" s="347"/>
      <c r="F237" s="347"/>
      <c r="G237" s="347"/>
      <c r="H237" s="347"/>
      <c r="I237" s="347"/>
      <c r="J237" s="348">
        <v>2010901001143</v>
      </c>
      <c r="K237" s="349"/>
      <c r="L237" s="349"/>
      <c r="M237" s="349"/>
      <c r="N237" s="349"/>
      <c r="O237" s="349"/>
      <c r="P237" s="362" t="s">
        <v>780</v>
      </c>
      <c r="Q237" s="350"/>
      <c r="R237" s="350"/>
      <c r="S237" s="350"/>
      <c r="T237" s="350"/>
      <c r="U237" s="350"/>
      <c r="V237" s="350"/>
      <c r="W237" s="350"/>
      <c r="X237" s="350"/>
      <c r="Y237" s="351">
        <v>0</v>
      </c>
      <c r="Z237" s="352"/>
      <c r="AA237" s="352"/>
      <c r="AB237" s="353"/>
      <c r="AC237" s="354" t="s">
        <v>489</v>
      </c>
      <c r="AD237" s="354"/>
      <c r="AE237" s="354"/>
      <c r="AF237" s="354"/>
      <c r="AG237" s="354"/>
      <c r="AH237" s="355" t="s">
        <v>784</v>
      </c>
      <c r="AI237" s="356"/>
      <c r="AJ237" s="356"/>
      <c r="AK237" s="356"/>
      <c r="AL237" s="357" t="s">
        <v>782</v>
      </c>
      <c r="AM237" s="358"/>
      <c r="AN237" s="358"/>
      <c r="AO237" s="359"/>
      <c r="AP237" s="360" t="s">
        <v>782</v>
      </c>
      <c r="AQ237" s="360"/>
      <c r="AR237" s="360"/>
      <c r="AS237" s="360"/>
      <c r="AT237" s="360"/>
      <c r="AU237" s="360"/>
      <c r="AV237" s="360"/>
      <c r="AW237" s="360"/>
      <c r="AX237" s="360"/>
    </row>
    <row r="238" spans="1:50" ht="26.25" customHeight="1" x14ac:dyDescent="0.15">
      <c r="A238" s="1060">
        <v>4</v>
      </c>
      <c r="B238" s="1060">
        <v>1</v>
      </c>
      <c r="C238" s="361" t="s">
        <v>790</v>
      </c>
      <c r="D238" s="347"/>
      <c r="E238" s="347"/>
      <c r="F238" s="347"/>
      <c r="G238" s="347"/>
      <c r="H238" s="347"/>
      <c r="I238" s="347"/>
      <c r="J238" s="348">
        <v>7010401072267</v>
      </c>
      <c r="K238" s="349"/>
      <c r="L238" s="349"/>
      <c r="M238" s="349"/>
      <c r="N238" s="349"/>
      <c r="O238" s="349"/>
      <c r="P238" s="362" t="s">
        <v>781</v>
      </c>
      <c r="Q238" s="350"/>
      <c r="R238" s="350"/>
      <c r="S238" s="350"/>
      <c r="T238" s="350"/>
      <c r="U238" s="350"/>
      <c r="V238" s="350"/>
      <c r="W238" s="350"/>
      <c r="X238" s="350"/>
      <c r="Y238" s="351">
        <v>0</v>
      </c>
      <c r="Z238" s="352"/>
      <c r="AA238" s="352"/>
      <c r="AB238" s="353"/>
      <c r="AC238" s="354" t="s">
        <v>489</v>
      </c>
      <c r="AD238" s="354"/>
      <c r="AE238" s="354"/>
      <c r="AF238" s="354"/>
      <c r="AG238" s="354"/>
      <c r="AH238" s="355" t="s">
        <v>804</v>
      </c>
      <c r="AI238" s="356"/>
      <c r="AJ238" s="356"/>
      <c r="AK238" s="356"/>
      <c r="AL238" s="357" t="s">
        <v>804</v>
      </c>
      <c r="AM238" s="358"/>
      <c r="AN238" s="358"/>
      <c r="AO238" s="359"/>
      <c r="AP238" s="360" t="s">
        <v>789</v>
      </c>
      <c r="AQ238" s="360"/>
      <c r="AR238" s="360"/>
      <c r="AS238" s="360"/>
      <c r="AT238" s="360"/>
      <c r="AU238" s="360"/>
      <c r="AV238" s="360"/>
      <c r="AW238" s="360"/>
      <c r="AX238" s="360"/>
    </row>
    <row r="239" spans="1:50" ht="26.25" customHeight="1" x14ac:dyDescent="0.15">
      <c r="A239" s="1060">
        <v>5</v>
      </c>
      <c r="B239" s="1060">
        <v>1</v>
      </c>
      <c r="C239" s="361" t="s">
        <v>791</v>
      </c>
      <c r="D239" s="347"/>
      <c r="E239" s="347"/>
      <c r="F239" s="347"/>
      <c r="G239" s="347"/>
      <c r="H239" s="347"/>
      <c r="I239" s="347"/>
      <c r="J239" s="348">
        <v>3011401006210</v>
      </c>
      <c r="K239" s="349"/>
      <c r="L239" s="349"/>
      <c r="M239" s="349"/>
      <c r="N239" s="349"/>
      <c r="O239" s="349"/>
      <c r="P239" s="350" t="s">
        <v>779</v>
      </c>
      <c r="Q239" s="350"/>
      <c r="R239" s="350"/>
      <c r="S239" s="350"/>
      <c r="T239" s="350"/>
      <c r="U239" s="350"/>
      <c r="V239" s="350"/>
      <c r="W239" s="350"/>
      <c r="X239" s="350"/>
      <c r="Y239" s="351">
        <v>0</v>
      </c>
      <c r="Z239" s="352"/>
      <c r="AA239" s="352"/>
      <c r="AB239" s="353"/>
      <c r="AC239" s="354" t="s">
        <v>489</v>
      </c>
      <c r="AD239" s="354"/>
      <c r="AE239" s="354"/>
      <c r="AF239" s="354"/>
      <c r="AG239" s="354"/>
      <c r="AH239" s="355" t="s">
        <v>785</v>
      </c>
      <c r="AI239" s="356"/>
      <c r="AJ239" s="356"/>
      <c r="AK239" s="356"/>
      <c r="AL239" s="357" t="s">
        <v>787</v>
      </c>
      <c r="AM239" s="358"/>
      <c r="AN239" s="358"/>
      <c r="AO239" s="359"/>
      <c r="AP239" s="360" t="s">
        <v>782</v>
      </c>
      <c r="AQ239" s="360"/>
      <c r="AR239" s="360"/>
      <c r="AS239" s="360"/>
      <c r="AT239" s="360"/>
      <c r="AU239" s="360"/>
      <c r="AV239" s="360"/>
      <c r="AW239" s="360"/>
      <c r="AX239" s="360"/>
    </row>
    <row r="240" spans="1:50" ht="26.25" hidden="1"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412</v>
      </c>
      <c r="K267" s="365"/>
      <c r="L267" s="365"/>
      <c r="M267" s="365"/>
      <c r="N267" s="365"/>
      <c r="O267" s="365"/>
      <c r="P267" s="366" t="s">
        <v>27</v>
      </c>
      <c r="Q267" s="366"/>
      <c r="R267" s="366"/>
      <c r="S267" s="366"/>
      <c r="T267" s="366"/>
      <c r="U267" s="366"/>
      <c r="V267" s="366"/>
      <c r="W267" s="366"/>
      <c r="X267" s="366"/>
      <c r="Y267" s="367" t="s">
        <v>466</v>
      </c>
      <c r="Z267" s="368"/>
      <c r="AA267" s="368"/>
      <c r="AB267" s="368"/>
      <c r="AC267" s="149" t="s">
        <v>451</v>
      </c>
      <c r="AD267" s="149"/>
      <c r="AE267" s="149"/>
      <c r="AF267" s="149"/>
      <c r="AG267" s="149"/>
      <c r="AH267" s="367" t="s">
        <v>378</v>
      </c>
      <c r="AI267" s="364"/>
      <c r="AJ267" s="364"/>
      <c r="AK267" s="364"/>
      <c r="AL267" s="364" t="s">
        <v>21</v>
      </c>
      <c r="AM267" s="364"/>
      <c r="AN267" s="364"/>
      <c r="AO267" s="369"/>
      <c r="AP267" s="370" t="s">
        <v>413</v>
      </c>
      <c r="AQ267" s="370"/>
      <c r="AR267" s="370"/>
      <c r="AS267" s="370"/>
      <c r="AT267" s="370"/>
      <c r="AU267" s="370"/>
      <c r="AV267" s="370"/>
      <c r="AW267" s="370"/>
      <c r="AX267" s="370"/>
    </row>
    <row r="268" spans="1:50" ht="26.25" hidden="1"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412</v>
      </c>
      <c r="K300" s="365"/>
      <c r="L300" s="365"/>
      <c r="M300" s="365"/>
      <c r="N300" s="365"/>
      <c r="O300" s="365"/>
      <c r="P300" s="366" t="s">
        <v>27</v>
      </c>
      <c r="Q300" s="366"/>
      <c r="R300" s="366"/>
      <c r="S300" s="366"/>
      <c r="T300" s="366"/>
      <c r="U300" s="366"/>
      <c r="V300" s="366"/>
      <c r="W300" s="366"/>
      <c r="X300" s="366"/>
      <c r="Y300" s="367" t="s">
        <v>466</v>
      </c>
      <c r="Z300" s="368"/>
      <c r="AA300" s="368"/>
      <c r="AB300" s="368"/>
      <c r="AC300" s="149" t="s">
        <v>451</v>
      </c>
      <c r="AD300" s="149"/>
      <c r="AE300" s="149"/>
      <c r="AF300" s="149"/>
      <c r="AG300" s="149"/>
      <c r="AH300" s="367" t="s">
        <v>378</v>
      </c>
      <c r="AI300" s="364"/>
      <c r="AJ300" s="364"/>
      <c r="AK300" s="364"/>
      <c r="AL300" s="364" t="s">
        <v>21</v>
      </c>
      <c r="AM300" s="364"/>
      <c r="AN300" s="364"/>
      <c r="AO300" s="369"/>
      <c r="AP300" s="370" t="s">
        <v>413</v>
      </c>
      <c r="AQ300" s="370"/>
      <c r="AR300" s="370"/>
      <c r="AS300" s="370"/>
      <c r="AT300" s="370"/>
      <c r="AU300" s="370"/>
      <c r="AV300" s="370"/>
      <c r="AW300" s="370"/>
      <c r="AX300" s="370"/>
    </row>
    <row r="301" spans="1:50" ht="26.25" hidden="1"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412</v>
      </c>
      <c r="K333" s="365"/>
      <c r="L333" s="365"/>
      <c r="M333" s="365"/>
      <c r="N333" s="365"/>
      <c r="O333" s="365"/>
      <c r="P333" s="366" t="s">
        <v>27</v>
      </c>
      <c r="Q333" s="366"/>
      <c r="R333" s="366"/>
      <c r="S333" s="366"/>
      <c r="T333" s="366"/>
      <c r="U333" s="366"/>
      <c r="V333" s="366"/>
      <c r="W333" s="366"/>
      <c r="X333" s="366"/>
      <c r="Y333" s="367" t="s">
        <v>466</v>
      </c>
      <c r="Z333" s="368"/>
      <c r="AA333" s="368"/>
      <c r="AB333" s="368"/>
      <c r="AC333" s="149" t="s">
        <v>451</v>
      </c>
      <c r="AD333" s="149"/>
      <c r="AE333" s="149"/>
      <c r="AF333" s="149"/>
      <c r="AG333" s="149"/>
      <c r="AH333" s="367" t="s">
        <v>378</v>
      </c>
      <c r="AI333" s="364"/>
      <c r="AJ333" s="364"/>
      <c r="AK333" s="364"/>
      <c r="AL333" s="364" t="s">
        <v>21</v>
      </c>
      <c r="AM333" s="364"/>
      <c r="AN333" s="364"/>
      <c r="AO333" s="369"/>
      <c r="AP333" s="370" t="s">
        <v>413</v>
      </c>
      <c r="AQ333" s="370"/>
      <c r="AR333" s="370"/>
      <c r="AS333" s="370"/>
      <c r="AT333" s="370"/>
      <c r="AU333" s="370"/>
      <c r="AV333" s="370"/>
      <c r="AW333" s="370"/>
      <c r="AX333" s="370"/>
    </row>
    <row r="334" spans="1:50" ht="26.25" hidden="1"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412</v>
      </c>
      <c r="K366" s="365"/>
      <c r="L366" s="365"/>
      <c r="M366" s="365"/>
      <c r="N366" s="365"/>
      <c r="O366" s="365"/>
      <c r="P366" s="366" t="s">
        <v>27</v>
      </c>
      <c r="Q366" s="366"/>
      <c r="R366" s="366"/>
      <c r="S366" s="366"/>
      <c r="T366" s="366"/>
      <c r="U366" s="366"/>
      <c r="V366" s="366"/>
      <c r="W366" s="366"/>
      <c r="X366" s="366"/>
      <c r="Y366" s="367" t="s">
        <v>466</v>
      </c>
      <c r="Z366" s="368"/>
      <c r="AA366" s="368"/>
      <c r="AB366" s="368"/>
      <c r="AC366" s="149" t="s">
        <v>451</v>
      </c>
      <c r="AD366" s="149"/>
      <c r="AE366" s="149"/>
      <c r="AF366" s="149"/>
      <c r="AG366" s="149"/>
      <c r="AH366" s="367" t="s">
        <v>378</v>
      </c>
      <c r="AI366" s="364"/>
      <c r="AJ366" s="364"/>
      <c r="AK366" s="364"/>
      <c r="AL366" s="364" t="s">
        <v>21</v>
      </c>
      <c r="AM366" s="364"/>
      <c r="AN366" s="364"/>
      <c r="AO366" s="369"/>
      <c r="AP366" s="370" t="s">
        <v>413</v>
      </c>
      <c r="AQ366" s="370"/>
      <c r="AR366" s="370"/>
      <c r="AS366" s="370"/>
      <c r="AT366" s="370"/>
      <c r="AU366" s="370"/>
      <c r="AV366" s="370"/>
      <c r="AW366" s="370"/>
      <c r="AX366" s="370"/>
    </row>
    <row r="367" spans="1:50" ht="26.25" hidden="1"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412</v>
      </c>
      <c r="K399" s="365"/>
      <c r="L399" s="365"/>
      <c r="M399" s="365"/>
      <c r="N399" s="365"/>
      <c r="O399" s="365"/>
      <c r="P399" s="366" t="s">
        <v>27</v>
      </c>
      <c r="Q399" s="366"/>
      <c r="R399" s="366"/>
      <c r="S399" s="366"/>
      <c r="T399" s="366"/>
      <c r="U399" s="366"/>
      <c r="V399" s="366"/>
      <c r="W399" s="366"/>
      <c r="X399" s="366"/>
      <c r="Y399" s="367" t="s">
        <v>466</v>
      </c>
      <c r="Z399" s="368"/>
      <c r="AA399" s="368"/>
      <c r="AB399" s="368"/>
      <c r="AC399" s="149" t="s">
        <v>451</v>
      </c>
      <c r="AD399" s="149"/>
      <c r="AE399" s="149"/>
      <c r="AF399" s="149"/>
      <c r="AG399" s="149"/>
      <c r="AH399" s="367" t="s">
        <v>378</v>
      </c>
      <c r="AI399" s="364"/>
      <c r="AJ399" s="364"/>
      <c r="AK399" s="364"/>
      <c r="AL399" s="364" t="s">
        <v>21</v>
      </c>
      <c r="AM399" s="364"/>
      <c r="AN399" s="364"/>
      <c r="AO399" s="369"/>
      <c r="AP399" s="370" t="s">
        <v>413</v>
      </c>
      <c r="AQ399" s="370"/>
      <c r="AR399" s="370"/>
      <c r="AS399" s="370"/>
      <c r="AT399" s="370"/>
      <c r="AU399" s="370"/>
      <c r="AV399" s="370"/>
      <c r="AW399" s="370"/>
      <c r="AX399" s="370"/>
    </row>
    <row r="400" spans="1:50" ht="26.25" hidden="1"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412</v>
      </c>
      <c r="K432" s="365"/>
      <c r="L432" s="365"/>
      <c r="M432" s="365"/>
      <c r="N432" s="365"/>
      <c r="O432" s="365"/>
      <c r="P432" s="366" t="s">
        <v>27</v>
      </c>
      <c r="Q432" s="366"/>
      <c r="R432" s="366"/>
      <c r="S432" s="366"/>
      <c r="T432" s="366"/>
      <c r="U432" s="366"/>
      <c r="V432" s="366"/>
      <c r="W432" s="366"/>
      <c r="X432" s="366"/>
      <c r="Y432" s="367" t="s">
        <v>466</v>
      </c>
      <c r="Z432" s="368"/>
      <c r="AA432" s="368"/>
      <c r="AB432" s="368"/>
      <c r="AC432" s="149" t="s">
        <v>451</v>
      </c>
      <c r="AD432" s="149"/>
      <c r="AE432" s="149"/>
      <c r="AF432" s="149"/>
      <c r="AG432" s="149"/>
      <c r="AH432" s="367" t="s">
        <v>378</v>
      </c>
      <c r="AI432" s="364"/>
      <c r="AJ432" s="364"/>
      <c r="AK432" s="364"/>
      <c r="AL432" s="364" t="s">
        <v>21</v>
      </c>
      <c r="AM432" s="364"/>
      <c r="AN432" s="364"/>
      <c r="AO432" s="369"/>
      <c r="AP432" s="370" t="s">
        <v>413</v>
      </c>
      <c r="AQ432" s="370"/>
      <c r="AR432" s="370"/>
      <c r="AS432" s="370"/>
      <c r="AT432" s="370"/>
      <c r="AU432" s="370"/>
      <c r="AV432" s="370"/>
      <c r="AW432" s="370"/>
      <c r="AX432" s="370"/>
    </row>
    <row r="433" spans="1:50" ht="26.25" hidden="1"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412</v>
      </c>
      <c r="K465" s="365"/>
      <c r="L465" s="365"/>
      <c r="M465" s="365"/>
      <c r="N465" s="365"/>
      <c r="O465" s="365"/>
      <c r="P465" s="366" t="s">
        <v>27</v>
      </c>
      <c r="Q465" s="366"/>
      <c r="R465" s="366"/>
      <c r="S465" s="366"/>
      <c r="T465" s="366"/>
      <c r="U465" s="366"/>
      <c r="V465" s="366"/>
      <c r="W465" s="366"/>
      <c r="X465" s="366"/>
      <c r="Y465" s="367" t="s">
        <v>466</v>
      </c>
      <c r="Z465" s="368"/>
      <c r="AA465" s="368"/>
      <c r="AB465" s="368"/>
      <c r="AC465" s="149" t="s">
        <v>451</v>
      </c>
      <c r="AD465" s="149"/>
      <c r="AE465" s="149"/>
      <c r="AF465" s="149"/>
      <c r="AG465" s="149"/>
      <c r="AH465" s="367" t="s">
        <v>378</v>
      </c>
      <c r="AI465" s="364"/>
      <c r="AJ465" s="364"/>
      <c r="AK465" s="364"/>
      <c r="AL465" s="364" t="s">
        <v>21</v>
      </c>
      <c r="AM465" s="364"/>
      <c r="AN465" s="364"/>
      <c r="AO465" s="369"/>
      <c r="AP465" s="370" t="s">
        <v>413</v>
      </c>
      <c r="AQ465" s="370"/>
      <c r="AR465" s="370"/>
      <c r="AS465" s="370"/>
      <c r="AT465" s="370"/>
      <c r="AU465" s="370"/>
      <c r="AV465" s="370"/>
      <c r="AW465" s="370"/>
      <c r="AX465" s="370"/>
    </row>
    <row r="466" spans="1:50" ht="26.25" hidden="1"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412</v>
      </c>
      <c r="K498" s="365"/>
      <c r="L498" s="365"/>
      <c r="M498" s="365"/>
      <c r="N498" s="365"/>
      <c r="O498" s="365"/>
      <c r="P498" s="366" t="s">
        <v>27</v>
      </c>
      <c r="Q498" s="366"/>
      <c r="R498" s="366"/>
      <c r="S498" s="366"/>
      <c r="T498" s="366"/>
      <c r="U498" s="366"/>
      <c r="V498" s="366"/>
      <c r="W498" s="366"/>
      <c r="X498" s="366"/>
      <c r="Y498" s="367" t="s">
        <v>466</v>
      </c>
      <c r="Z498" s="368"/>
      <c r="AA498" s="368"/>
      <c r="AB498" s="368"/>
      <c r="AC498" s="149" t="s">
        <v>451</v>
      </c>
      <c r="AD498" s="149"/>
      <c r="AE498" s="149"/>
      <c r="AF498" s="149"/>
      <c r="AG498" s="149"/>
      <c r="AH498" s="367" t="s">
        <v>378</v>
      </c>
      <c r="AI498" s="364"/>
      <c r="AJ498" s="364"/>
      <c r="AK498" s="364"/>
      <c r="AL498" s="364" t="s">
        <v>21</v>
      </c>
      <c r="AM498" s="364"/>
      <c r="AN498" s="364"/>
      <c r="AO498" s="369"/>
      <c r="AP498" s="370" t="s">
        <v>413</v>
      </c>
      <c r="AQ498" s="370"/>
      <c r="AR498" s="370"/>
      <c r="AS498" s="370"/>
      <c r="AT498" s="370"/>
      <c r="AU498" s="370"/>
      <c r="AV498" s="370"/>
      <c r="AW498" s="370"/>
      <c r="AX498" s="370"/>
    </row>
    <row r="499" spans="1:50" ht="26.25" hidden="1"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412</v>
      </c>
      <c r="K531" s="365"/>
      <c r="L531" s="365"/>
      <c r="M531" s="365"/>
      <c r="N531" s="365"/>
      <c r="O531" s="365"/>
      <c r="P531" s="366" t="s">
        <v>27</v>
      </c>
      <c r="Q531" s="366"/>
      <c r="R531" s="366"/>
      <c r="S531" s="366"/>
      <c r="T531" s="366"/>
      <c r="U531" s="366"/>
      <c r="V531" s="366"/>
      <c r="W531" s="366"/>
      <c r="X531" s="366"/>
      <c r="Y531" s="367" t="s">
        <v>466</v>
      </c>
      <c r="Z531" s="368"/>
      <c r="AA531" s="368"/>
      <c r="AB531" s="368"/>
      <c r="AC531" s="149" t="s">
        <v>451</v>
      </c>
      <c r="AD531" s="149"/>
      <c r="AE531" s="149"/>
      <c r="AF531" s="149"/>
      <c r="AG531" s="149"/>
      <c r="AH531" s="367" t="s">
        <v>378</v>
      </c>
      <c r="AI531" s="364"/>
      <c r="AJ531" s="364"/>
      <c r="AK531" s="364"/>
      <c r="AL531" s="364" t="s">
        <v>21</v>
      </c>
      <c r="AM531" s="364"/>
      <c r="AN531" s="364"/>
      <c r="AO531" s="369"/>
      <c r="AP531" s="370" t="s">
        <v>413</v>
      </c>
      <c r="AQ531" s="370"/>
      <c r="AR531" s="370"/>
      <c r="AS531" s="370"/>
      <c r="AT531" s="370"/>
      <c r="AU531" s="370"/>
      <c r="AV531" s="370"/>
      <c r="AW531" s="370"/>
      <c r="AX531" s="370"/>
    </row>
    <row r="532" spans="1:50" ht="26.25" hidden="1"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412</v>
      </c>
      <c r="K564" s="365"/>
      <c r="L564" s="365"/>
      <c r="M564" s="365"/>
      <c r="N564" s="365"/>
      <c r="O564" s="365"/>
      <c r="P564" s="366" t="s">
        <v>27</v>
      </c>
      <c r="Q564" s="366"/>
      <c r="R564" s="366"/>
      <c r="S564" s="366"/>
      <c r="T564" s="366"/>
      <c r="U564" s="366"/>
      <c r="V564" s="366"/>
      <c r="W564" s="366"/>
      <c r="X564" s="366"/>
      <c r="Y564" s="367" t="s">
        <v>466</v>
      </c>
      <c r="Z564" s="368"/>
      <c r="AA564" s="368"/>
      <c r="AB564" s="368"/>
      <c r="AC564" s="149" t="s">
        <v>451</v>
      </c>
      <c r="AD564" s="149"/>
      <c r="AE564" s="149"/>
      <c r="AF564" s="149"/>
      <c r="AG564" s="149"/>
      <c r="AH564" s="367" t="s">
        <v>378</v>
      </c>
      <c r="AI564" s="364"/>
      <c r="AJ564" s="364"/>
      <c r="AK564" s="364"/>
      <c r="AL564" s="364" t="s">
        <v>21</v>
      </c>
      <c r="AM564" s="364"/>
      <c r="AN564" s="364"/>
      <c r="AO564" s="369"/>
      <c r="AP564" s="370" t="s">
        <v>413</v>
      </c>
      <c r="AQ564" s="370"/>
      <c r="AR564" s="370"/>
      <c r="AS564" s="370"/>
      <c r="AT564" s="370"/>
      <c r="AU564" s="370"/>
      <c r="AV564" s="370"/>
      <c r="AW564" s="370"/>
      <c r="AX564" s="370"/>
    </row>
    <row r="565" spans="1:50" ht="26.25" hidden="1"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412</v>
      </c>
      <c r="K597" s="365"/>
      <c r="L597" s="365"/>
      <c r="M597" s="365"/>
      <c r="N597" s="365"/>
      <c r="O597" s="365"/>
      <c r="P597" s="366" t="s">
        <v>27</v>
      </c>
      <c r="Q597" s="366"/>
      <c r="R597" s="366"/>
      <c r="S597" s="366"/>
      <c r="T597" s="366"/>
      <c r="U597" s="366"/>
      <c r="V597" s="366"/>
      <c r="W597" s="366"/>
      <c r="X597" s="366"/>
      <c r="Y597" s="367" t="s">
        <v>466</v>
      </c>
      <c r="Z597" s="368"/>
      <c r="AA597" s="368"/>
      <c r="AB597" s="368"/>
      <c r="AC597" s="149" t="s">
        <v>451</v>
      </c>
      <c r="AD597" s="149"/>
      <c r="AE597" s="149"/>
      <c r="AF597" s="149"/>
      <c r="AG597" s="149"/>
      <c r="AH597" s="367" t="s">
        <v>378</v>
      </c>
      <c r="AI597" s="364"/>
      <c r="AJ597" s="364"/>
      <c r="AK597" s="364"/>
      <c r="AL597" s="364" t="s">
        <v>21</v>
      </c>
      <c r="AM597" s="364"/>
      <c r="AN597" s="364"/>
      <c r="AO597" s="369"/>
      <c r="AP597" s="370" t="s">
        <v>413</v>
      </c>
      <c r="AQ597" s="370"/>
      <c r="AR597" s="370"/>
      <c r="AS597" s="370"/>
      <c r="AT597" s="370"/>
      <c r="AU597" s="370"/>
      <c r="AV597" s="370"/>
      <c r="AW597" s="370"/>
      <c r="AX597" s="370"/>
    </row>
    <row r="598" spans="1:50" ht="26.25" hidden="1"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412</v>
      </c>
      <c r="K630" s="365"/>
      <c r="L630" s="365"/>
      <c r="M630" s="365"/>
      <c r="N630" s="365"/>
      <c r="O630" s="365"/>
      <c r="P630" s="366" t="s">
        <v>27</v>
      </c>
      <c r="Q630" s="366"/>
      <c r="R630" s="366"/>
      <c r="S630" s="366"/>
      <c r="T630" s="366"/>
      <c r="U630" s="366"/>
      <c r="V630" s="366"/>
      <c r="W630" s="366"/>
      <c r="X630" s="366"/>
      <c r="Y630" s="367" t="s">
        <v>466</v>
      </c>
      <c r="Z630" s="368"/>
      <c r="AA630" s="368"/>
      <c r="AB630" s="368"/>
      <c r="AC630" s="149" t="s">
        <v>451</v>
      </c>
      <c r="AD630" s="149"/>
      <c r="AE630" s="149"/>
      <c r="AF630" s="149"/>
      <c r="AG630" s="149"/>
      <c r="AH630" s="367" t="s">
        <v>378</v>
      </c>
      <c r="AI630" s="364"/>
      <c r="AJ630" s="364"/>
      <c r="AK630" s="364"/>
      <c r="AL630" s="364" t="s">
        <v>21</v>
      </c>
      <c r="AM630" s="364"/>
      <c r="AN630" s="364"/>
      <c r="AO630" s="369"/>
      <c r="AP630" s="370" t="s">
        <v>413</v>
      </c>
      <c r="AQ630" s="370"/>
      <c r="AR630" s="370"/>
      <c r="AS630" s="370"/>
      <c r="AT630" s="370"/>
      <c r="AU630" s="370"/>
      <c r="AV630" s="370"/>
      <c r="AW630" s="370"/>
      <c r="AX630" s="370"/>
    </row>
    <row r="631" spans="1:50" ht="26.25" hidden="1"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412</v>
      </c>
      <c r="K663" s="365"/>
      <c r="L663" s="365"/>
      <c r="M663" s="365"/>
      <c r="N663" s="365"/>
      <c r="O663" s="365"/>
      <c r="P663" s="366" t="s">
        <v>27</v>
      </c>
      <c r="Q663" s="366"/>
      <c r="R663" s="366"/>
      <c r="S663" s="366"/>
      <c r="T663" s="366"/>
      <c r="U663" s="366"/>
      <c r="V663" s="366"/>
      <c r="W663" s="366"/>
      <c r="X663" s="366"/>
      <c r="Y663" s="367" t="s">
        <v>466</v>
      </c>
      <c r="Z663" s="368"/>
      <c r="AA663" s="368"/>
      <c r="AB663" s="368"/>
      <c r="AC663" s="149" t="s">
        <v>451</v>
      </c>
      <c r="AD663" s="149"/>
      <c r="AE663" s="149"/>
      <c r="AF663" s="149"/>
      <c r="AG663" s="149"/>
      <c r="AH663" s="367" t="s">
        <v>378</v>
      </c>
      <c r="AI663" s="364"/>
      <c r="AJ663" s="364"/>
      <c r="AK663" s="364"/>
      <c r="AL663" s="364" t="s">
        <v>21</v>
      </c>
      <c r="AM663" s="364"/>
      <c r="AN663" s="364"/>
      <c r="AO663" s="369"/>
      <c r="AP663" s="370" t="s">
        <v>413</v>
      </c>
      <c r="AQ663" s="370"/>
      <c r="AR663" s="370"/>
      <c r="AS663" s="370"/>
      <c r="AT663" s="370"/>
      <c r="AU663" s="370"/>
      <c r="AV663" s="370"/>
      <c r="AW663" s="370"/>
      <c r="AX663" s="370"/>
    </row>
    <row r="664" spans="1:50" ht="26.25" hidden="1"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412</v>
      </c>
      <c r="K696" s="365"/>
      <c r="L696" s="365"/>
      <c r="M696" s="365"/>
      <c r="N696" s="365"/>
      <c r="O696" s="365"/>
      <c r="P696" s="366" t="s">
        <v>27</v>
      </c>
      <c r="Q696" s="366"/>
      <c r="R696" s="366"/>
      <c r="S696" s="366"/>
      <c r="T696" s="366"/>
      <c r="U696" s="366"/>
      <c r="V696" s="366"/>
      <c r="W696" s="366"/>
      <c r="X696" s="366"/>
      <c r="Y696" s="367" t="s">
        <v>466</v>
      </c>
      <c r="Z696" s="368"/>
      <c r="AA696" s="368"/>
      <c r="AB696" s="368"/>
      <c r="AC696" s="149" t="s">
        <v>451</v>
      </c>
      <c r="AD696" s="149"/>
      <c r="AE696" s="149"/>
      <c r="AF696" s="149"/>
      <c r="AG696" s="149"/>
      <c r="AH696" s="367" t="s">
        <v>378</v>
      </c>
      <c r="AI696" s="364"/>
      <c r="AJ696" s="364"/>
      <c r="AK696" s="364"/>
      <c r="AL696" s="364" t="s">
        <v>21</v>
      </c>
      <c r="AM696" s="364"/>
      <c r="AN696" s="364"/>
      <c r="AO696" s="369"/>
      <c r="AP696" s="370" t="s">
        <v>413</v>
      </c>
      <c r="AQ696" s="370"/>
      <c r="AR696" s="370"/>
      <c r="AS696" s="370"/>
      <c r="AT696" s="370"/>
      <c r="AU696" s="370"/>
      <c r="AV696" s="370"/>
      <c r="AW696" s="370"/>
      <c r="AX696" s="370"/>
    </row>
    <row r="697" spans="1:50" ht="26.25" hidden="1"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412</v>
      </c>
      <c r="K729" s="365"/>
      <c r="L729" s="365"/>
      <c r="M729" s="365"/>
      <c r="N729" s="365"/>
      <c r="O729" s="365"/>
      <c r="P729" s="366" t="s">
        <v>27</v>
      </c>
      <c r="Q729" s="366"/>
      <c r="R729" s="366"/>
      <c r="S729" s="366"/>
      <c r="T729" s="366"/>
      <c r="U729" s="366"/>
      <c r="V729" s="366"/>
      <c r="W729" s="366"/>
      <c r="X729" s="366"/>
      <c r="Y729" s="367" t="s">
        <v>466</v>
      </c>
      <c r="Z729" s="368"/>
      <c r="AA729" s="368"/>
      <c r="AB729" s="368"/>
      <c r="AC729" s="149" t="s">
        <v>451</v>
      </c>
      <c r="AD729" s="149"/>
      <c r="AE729" s="149"/>
      <c r="AF729" s="149"/>
      <c r="AG729" s="149"/>
      <c r="AH729" s="367" t="s">
        <v>378</v>
      </c>
      <c r="AI729" s="364"/>
      <c r="AJ729" s="364"/>
      <c r="AK729" s="364"/>
      <c r="AL729" s="364" t="s">
        <v>21</v>
      </c>
      <c r="AM729" s="364"/>
      <c r="AN729" s="364"/>
      <c r="AO729" s="369"/>
      <c r="AP729" s="370" t="s">
        <v>413</v>
      </c>
      <c r="AQ729" s="370"/>
      <c r="AR729" s="370"/>
      <c r="AS729" s="370"/>
      <c r="AT729" s="370"/>
      <c r="AU729" s="370"/>
      <c r="AV729" s="370"/>
      <c r="AW729" s="370"/>
      <c r="AX729" s="370"/>
    </row>
    <row r="730" spans="1:50" ht="26.25" hidden="1"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412</v>
      </c>
      <c r="K762" s="365"/>
      <c r="L762" s="365"/>
      <c r="M762" s="365"/>
      <c r="N762" s="365"/>
      <c r="O762" s="365"/>
      <c r="P762" s="366" t="s">
        <v>27</v>
      </c>
      <c r="Q762" s="366"/>
      <c r="R762" s="366"/>
      <c r="S762" s="366"/>
      <c r="T762" s="366"/>
      <c r="U762" s="366"/>
      <c r="V762" s="366"/>
      <c r="W762" s="366"/>
      <c r="X762" s="366"/>
      <c r="Y762" s="367" t="s">
        <v>466</v>
      </c>
      <c r="Z762" s="368"/>
      <c r="AA762" s="368"/>
      <c r="AB762" s="368"/>
      <c r="AC762" s="149" t="s">
        <v>451</v>
      </c>
      <c r="AD762" s="149"/>
      <c r="AE762" s="149"/>
      <c r="AF762" s="149"/>
      <c r="AG762" s="149"/>
      <c r="AH762" s="367" t="s">
        <v>378</v>
      </c>
      <c r="AI762" s="364"/>
      <c r="AJ762" s="364"/>
      <c r="AK762" s="364"/>
      <c r="AL762" s="364" t="s">
        <v>21</v>
      </c>
      <c r="AM762" s="364"/>
      <c r="AN762" s="364"/>
      <c r="AO762" s="369"/>
      <c r="AP762" s="370" t="s">
        <v>413</v>
      </c>
      <c r="AQ762" s="370"/>
      <c r="AR762" s="370"/>
      <c r="AS762" s="370"/>
      <c r="AT762" s="370"/>
      <c r="AU762" s="370"/>
      <c r="AV762" s="370"/>
      <c r="AW762" s="370"/>
      <c r="AX762" s="370"/>
    </row>
    <row r="763" spans="1:50" ht="26.25" hidden="1"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412</v>
      </c>
      <c r="K795" s="365"/>
      <c r="L795" s="365"/>
      <c r="M795" s="365"/>
      <c r="N795" s="365"/>
      <c r="O795" s="365"/>
      <c r="P795" s="366" t="s">
        <v>27</v>
      </c>
      <c r="Q795" s="366"/>
      <c r="R795" s="366"/>
      <c r="S795" s="366"/>
      <c r="T795" s="366"/>
      <c r="U795" s="366"/>
      <c r="V795" s="366"/>
      <c r="W795" s="366"/>
      <c r="X795" s="366"/>
      <c r="Y795" s="367" t="s">
        <v>466</v>
      </c>
      <c r="Z795" s="368"/>
      <c r="AA795" s="368"/>
      <c r="AB795" s="368"/>
      <c r="AC795" s="149" t="s">
        <v>451</v>
      </c>
      <c r="AD795" s="149"/>
      <c r="AE795" s="149"/>
      <c r="AF795" s="149"/>
      <c r="AG795" s="149"/>
      <c r="AH795" s="367" t="s">
        <v>378</v>
      </c>
      <c r="AI795" s="364"/>
      <c r="AJ795" s="364"/>
      <c r="AK795" s="364"/>
      <c r="AL795" s="364" t="s">
        <v>21</v>
      </c>
      <c r="AM795" s="364"/>
      <c r="AN795" s="364"/>
      <c r="AO795" s="369"/>
      <c r="AP795" s="370" t="s">
        <v>413</v>
      </c>
      <c r="AQ795" s="370"/>
      <c r="AR795" s="370"/>
      <c r="AS795" s="370"/>
      <c r="AT795" s="370"/>
      <c r="AU795" s="370"/>
      <c r="AV795" s="370"/>
      <c r="AW795" s="370"/>
      <c r="AX795" s="370"/>
    </row>
    <row r="796" spans="1:50" ht="26.25" hidden="1"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412</v>
      </c>
      <c r="K828" s="365"/>
      <c r="L828" s="365"/>
      <c r="M828" s="365"/>
      <c r="N828" s="365"/>
      <c r="O828" s="365"/>
      <c r="P828" s="366" t="s">
        <v>27</v>
      </c>
      <c r="Q828" s="366"/>
      <c r="R828" s="366"/>
      <c r="S828" s="366"/>
      <c r="T828" s="366"/>
      <c r="U828" s="366"/>
      <c r="V828" s="366"/>
      <c r="W828" s="366"/>
      <c r="X828" s="366"/>
      <c r="Y828" s="367" t="s">
        <v>466</v>
      </c>
      <c r="Z828" s="368"/>
      <c r="AA828" s="368"/>
      <c r="AB828" s="368"/>
      <c r="AC828" s="149" t="s">
        <v>451</v>
      </c>
      <c r="AD828" s="149"/>
      <c r="AE828" s="149"/>
      <c r="AF828" s="149"/>
      <c r="AG828" s="149"/>
      <c r="AH828" s="367" t="s">
        <v>378</v>
      </c>
      <c r="AI828" s="364"/>
      <c r="AJ828" s="364"/>
      <c r="AK828" s="364"/>
      <c r="AL828" s="364" t="s">
        <v>21</v>
      </c>
      <c r="AM828" s="364"/>
      <c r="AN828" s="364"/>
      <c r="AO828" s="369"/>
      <c r="AP828" s="370" t="s">
        <v>413</v>
      </c>
      <c r="AQ828" s="370"/>
      <c r="AR828" s="370"/>
      <c r="AS828" s="370"/>
      <c r="AT828" s="370"/>
      <c r="AU828" s="370"/>
      <c r="AV828" s="370"/>
      <c r="AW828" s="370"/>
      <c r="AX828" s="370"/>
    </row>
    <row r="829" spans="1:50" ht="26.25" hidden="1"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412</v>
      </c>
      <c r="K861" s="365"/>
      <c r="L861" s="365"/>
      <c r="M861" s="365"/>
      <c r="N861" s="365"/>
      <c r="O861" s="365"/>
      <c r="P861" s="366" t="s">
        <v>27</v>
      </c>
      <c r="Q861" s="366"/>
      <c r="R861" s="366"/>
      <c r="S861" s="366"/>
      <c r="T861" s="366"/>
      <c r="U861" s="366"/>
      <c r="V861" s="366"/>
      <c r="W861" s="366"/>
      <c r="X861" s="366"/>
      <c r="Y861" s="367" t="s">
        <v>466</v>
      </c>
      <c r="Z861" s="368"/>
      <c r="AA861" s="368"/>
      <c r="AB861" s="368"/>
      <c r="AC861" s="149" t="s">
        <v>451</v>
      </c>
      <c r="AD861" s="149"/>
      <c r="AE861" s="149"/>
      <c r="AF861" s="149"/>
      <c r="AG861" s="149"/>
      <c r="AH861" s="367" t="s">
        <v>378</v>
      </c>
      <c r="AI861" s="364"/>
      <c r="AJ861" s="364"/>
      <c r="AK861" s="364"/>
      <c r="AL861" s="364" t="s">
        <v>21</v>
      </c>
      <c r="AM861" s="364"/>
      <c r="AN861" s="364"/>
      <c r="AO861" s="369"/>
      <c r="AP861" s="370" t="s">
        <v>413</v>
      </c>
      <c r="AQ861" s="370"/>
      <c r="AR861" s="370"/>
      <c r="AS861" s="370"/>
      <c r="AT861" s="370"/>
      <c r="AU861" s="370"/>
      <c r="AV861" s="370"/>
      <c r="AW861" s="370"/>
      <c r="AX861" s="370"/>
    </row>
    <row r="862" spans="1:50" ht="26.25" hidden="1"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412</v>
      </c>
      <c r="K894" s="365"/>
      <c r="L894" s="365"/>
      <c r="M894" s="365"/>
      <c r="N894" s="365"/>
      <c r="O894" s="365"/>
      <c r="P894" s="366" t="s">
        <v>27</v>
      </c>
      <c r="Q894" s="366"/>
      <c r="R894" s="366"/>
      <c r="S894" s="366"/>
      <c r="T894" s="366"/>
      <c r="U894" s="366"/>
      <c r="V894" s="366"/>
      <c r="W894" s="366"/>
      <c r="X894" s="366"/>
      <c r="Y894" s="367" t="s">
        <v>466</v>
      </c>
      <c r="Z894" s="368"/>
      <c r="AA894" s="368"/>
      <c r="AB894" s="368"/>
      <c r="AC894" s="149" t="s">
        <v>451</v>
      </c>
      <c r="AD894" s="149"/>
      <c r="AE894" s="149"/>
      <c r="AF894" s="149"/>
      <c r="AG894" s="149"/>
      <c r="AH894" s="367" t="s">
        <v>378</v>
      </c>
      <c r="AI894" s="364"/>
      <c r="AJ894" s="364"/>
      <c r="AK894" s="364"/>
      <c r="AL894" s="364" t="s">
        <v>21</v>
      </c>
      <c r="AM894" s="364"/>
      <c r="AN894" s="364"/>
      <c r="AO894" s="369"/>
      <c r="AP894" s="370" t="s">
        <v>413</v>
      </c>
      <c r="AQ894" s="370"/>
      <c r="AR894" s="370"/>
      <c r="AS894" s="370"/>
      <c r="AT894" s="370"/>
      <c r="AU894" s="370"/>
      <c r="AV894" s="370"/>
      <c r="AW894" s="370"/>
      <c r="AX894" s="370"/>
    </row>
    <row r="895" spans="1:50" ht="26.25" hidden="1"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412</v>
      </c>
      <c r="K927" s="365"/>
      <c r="L927" s="365"/>
      <c r="M927" s="365"/>
      <c r="N927" s="365"/>
      <c r="O927" s="365"/>
      <c r="P927" s="366" t="s">
        <v>27</v>
      </c>
      <c r="Q927" s="366"/>
      <c r="R927" s="366"/>
      <c r="S927" s="366"/>
      <c r="T927" s="366"/>
      <c r="U927" s="366"/>
      <c r="V927" s="366"/>
      <c r="W927" s="366"/>
      <c r="X927" s="366"/>
      <c r="Y927" s="367" t="s">
        <v>466</v>
      </c>
      <c r="Z927" s="368"/>
      <c r="AA927" s="368"/>
      <c r="AB927" s="368"/>
      <c r="AC927" s="149" t="s">
        <v>451</v>
      </c>
      <c r="AD927" s="149"/>
      <c r="AE927" s="149"/>
      <c r="AF927" s="149"/>
      <c r="AG927" s="149"/>
      <c r="AH927" s="367" t="s">
        <v>378</v>
      </c>
      <c r="AI927" s="364"/>
      <c r="AJ927" s="364"/>
      <c r="AK927" s="364"/>
      <c r="AL927" s="364" t="s">
        <v>21</v>
      </c>
      <c r="AM927" s="364"/>
      <c r="AN927" s="364"/>
      <c r="AO927" s="369"/>
      <c r="AP927" s="370" t="s">
        <v>413</v>
      </c>
      <c r="AQ927" s="370"/>
      <c r="AR927" s="370"/>
      <c r="AS927" s="370"/>
      <c r="AT927" s="370"/>
      <c r="AU927" s="370"/>
      <c r="AV927" s="370"/>
      <c r="AW927" s="370"/>
      <c r="AX927" s="370"/>
    </row>
    <row r="928" spans="1:50" ht="26.25" hidden="1"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412</v>
      </c>
      <c r="K960" s="365"/>
      <c r="L960" s="365"/>
      <c r="M960" s="365"/>
      <c r="N960" s="365"/>
      <c r="O960" s="365"/>
      <c r="P960" s="366" t="s">
        <v>27</v>
      </c>
      <c r="Q960" s="366"/>
      <c r="R960" s="366"/>
      <c r="S960" s="366"/>
      <c r="T960" s="366"/>
      <c r="U960" s="366"/>
      <c r="V960" s="366"/>
      <c r="W960" s="366"/>
      <c r="X960" s="366"/>
      <c r="Y960" s="367" t="s">
        <v>466</v>
      </c>
      <c r="Z960" s="368"/>
      <c r="AA960" s="368"/>
      <c r="AB960" s="368"/>
      <c r="AC960" s="149" t="s">
        <v>451</v>
      </c>
      <c r="AD960" s="149"/>
      <c r="AE960" s="149"/>
      <c r="AF960" s="149"/>
      <c r="AG960" s="149"/>
      <c r="AH960" s="367" t="s">
        <v>378</v>
      </c>
      <c r="AI960" s="364"/>
      <c r="AJ960" s="364"/>
      <c r="AK960" s="364"/>
      <c r="AL960" s="364" t="s">
        <v>21</v>
      </c>
      <c r="AM960" s="364"/>
      <c r="AN960" s="364"/>
      <c r="AO960" s="369"/>
      <c r="AP960" s="370" t="s">
        <v>413</v>
      </c>
      <c r="AQ960" s="370"/>
      <c r="AR960" s="370"/>
      <c r="AS960" s="370"/>
      <c r="AT960" s="370"/>
      <c r="AU960" s="370"/>
      <c r="AV960" s="370"/>
      <c r="AW960" s="370"/>
      <c r="AX960" s="370"/>
    </row>
    <row r="961" spans="1:50" ht="26.25" hidden="1"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412</v>
      </c>
      <c r="K993" s="365"/>
      <c r="L993" s="365"/>
      <c r="M993" s="365"/>
      <c r="N993" s="365"/>
      <c r="O993" s="365"/>
      <c r="P993" s="366" t="s">
        <v>27</v>
      </c>
      <c r="Q993" s="366"/>
      <c r="R993" s="366"/>
      <c r="S993" s="366"/>
      <c r="T993" s="366"/>
      <c r="U993" s="366"/>
      <c r="V993" s="366"/>
      <c r="W993" s="366"/>
      <c r="X993" s="366"/>
      <c r="Y993" s="367" t="s">
        <v>466</v>
      </c>
      <c r="Z993" s="368"/>
      <c r="AA993" s="368"/>
      <c r="AB993" s="368"/>
      <c r="AC993" s="149" t="s">
        <v>451</v>
      </c>
      <c r="AD993" s="149"/>
      <c r="AE993" s="149"/>
      <c r="AF993" s="149"/>
      <c r="AG993" s="149"/>
      <c r="AH993" s="367" t="s">
        <v>378</v>
      </c>
      <c r="AI993" s="364"/>
      <c r="AJ993" s="364"/>
      <c r="AK993" s="364"/>
      <c r="AL993" s="364" t="s">
        <v>21</v>
      </c>
      <c r="AM993" s="364"/>
      <c r="AN993" s="364"/>
      <c r="AO993" s="369"/>
      <c r="AP993" s="370" t="s">
        <v>413</v>
      </c>
      <c r="AQ993" s="370"/>
      <c r="AR993" s="370"/>
      <c r="AS993" s="370"/>
      <c r="AT993" s="370"/>
      <c r="AU993" s="370"/>
      <c r="AV993" s="370"/>
      <c r="AW993" s="370"/>
      <c r="AX993" s="370"/>
    </row>
    <row r="994" spans="1:50" ht="26.25" hidden="1"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412</v>
      </c>
      <c r="K1026" s="365"/>
      <c r="L1026" s="365"/>
      <c r="M1026" s="365"/>
      <c r="N1026" s="365"/>
      <c r="O1026" s="365"/>
      <c r="P1026" s="366" t="s">
        <v>27</v>
      </c>
      <c r="Q1026" s="366"/>
      <c r="R1026" s="366"/>
      <c r="S1026" s="366"/>
      <c r="T1026" s="366"/>
      <c r="U1026" s="366"/>
      <c r="V1026" s="366"/>
      <c r="W1026" s="366"/>
      <c r="X1026" s="366"/>
      <c r="Y1026" s="367" t="s">
        <v>466</v>
      </c>
      <c r="Z1026" s="368"/>
      <c r="AA1026" s="368"/>
      <c r="AB1026" s="368"/>
      <c r="AC1026" s="149" t="s">
        <v>451</v>
      </c>
      <c r="AD1026" s="149"/>
      <c r="AE1026" s="149"/>
      <c r="AF1026" s="149"/>
      <c r="AG1026" s="149"/>
      <c r="AH1026" s="367" t="s">
        <v>378</v>
      </c>
      <c r="AI1026" s="364"/>
      <c r="AJ1026" s="364"/>
      <c r="AK1026" s="364"/>
      <c r="AL1026" s="364" t="s">
        <v>21</v>
      </c>
      <c r="AM1026" s="364"/>
      <c r="AN1026" s="364"/>
      <c r="AO1026" s="369"/>
      <c r="AP1026" s="370" t="s">
        <v>413</v>
      </c>
      <c r="AQ1026" s="370"/>
      <c r="AR1026" s="370"/>
      <c r="AS1026" s="370"/>
      <c r="AT1026" s="370"/>
      <c r="AU1026" s="370"/>
      <c r="AV1026" s="370"/>
      <c r="AW1026" s="370"/>
      <c r="AX1026" s="370"/>
    </row>
    <row r="1027" spans="1:50" ht="26.25" hidden="1"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412</v>
      </c>
      <c r="K1059" s="365"/>
      <c r="L1059" s="365"/>
      <c r="M1059" s="365"/>
      <c r="N1059" s="365"/>
      <c r="O1059" s="365"/>
      <c r="P1059" s="366" t="s">
        <v>27</v>
      </c>
      <c r="Q1059" s="366"/>
      <c r="R1059" s="366"/>
      <c r="S1059" s="366"/>
      <c r="T1059" s="366"/>
      <c r="U1059" s="366"/>
      <c r="V1059" s="366"/>
      <c r="W1059" s="366"/>
      <c r="X1059" s="366"/>
      <c r="Y1059" s="367" t="s">
        <v>466</v>
      </c>
      <c r="Z1059" s="368"/>
      <c r="AA1059" s="368"/>
      <c r="AB1059" s="368"/>
      <c r="AC1059" s="149" t="s">
        <v>451</v>
      </c>
      <c r="AD1059" s="149"/>
      <c r="AE1059" s="149"/>
      <c r="AF1059" s="149"/>
      <c r="AG1059" s="149"/>
      <c r="AH1059" s="367" t="s">
        <v>378</v>
      </c>
      <c r="AI1059" s="364"/>
      <c r="AJ1059" s="364"/>
      <c r="AK1059" s="364"/>
      <c r="AL1059" s="364" t="s">
        <v>21</v>
      </c>
      <c r="AM1059" s="364"/>
      <c r="AN1059" s="364"/>
      <c r="AO1059" s="369"/>
      <c r="AP1059" s="370" t="s">
        <v>413</v>
      </c>
      <c r="AQ1059" s="370"/>
      <c r="AR1059" s="370"/>
      <c r="AS1059" s="370"/>
      <c r="AT1059" s="370"/>
      <c r="AU1059" s="370"/>
      <c r="AV1059" s="370"/>
      <c r="AW1059" s="370"/>
      <c r="AX1059" s="370"/>
    </row>
    <row r="1060" spans="1:50" ht="26.25" hidden="1"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412</v>
      </c>
      <c r="K1092" s="365"/>
      <c r="L1092" s="365"/>
      <c r="M1092" s="365"/>
      <c r="N1092" s="365"/>
      <c r="O1092" s="365"/>
      <c r="P1092" s="366" t="s">
        <v>27</v>
      </c>
      <c r="Q1092" s="366"/>
      <c r="R1092" s="366"/>
      <c r="S1092" s="366"/>
      <c r="T1092" s="366"/>
      <c r="U1092" s="366"/>
      <c r="V1092" s="366"/>
      <c r="W1092" s="366"/>
      <c r="X1092" s="366"/>
      <c r="Y1092" s="367" t="s">
        <v>466</v>
      </c>
      <c r="Z1092" s="368"/>
      <c r="AA1092" s="368"/>
      <c r="AB1092" s="368"/>
      <c r="AC1092" s="149" t="s">
        <v>451</v>
      </c>
      <c r="AD1092" s="149"/>
      <c r="AE1092" s="149"/>
      <c r="AF1092" s="149"/>
      <c r="AG1092" s="149"/>
      <c r="AH1092" s="367" t="s">
        <v>378</v>
      </c>
      <c r="AI1092" s="364"/>
      <c r="AJ1092" s="364"/>
      <c r="AK1092" s="364"/>
      <c r="AL1092" s="364" t="s">
        <v>21</v>
      </c>
      <c r="AM1092" s="364"/>
      <c r="AN1092" s="364"/>
      <c r="AO1092" s="369"/>
      <c r="AP1092" s="370" t="s">
        <v>413</v>
      </c>
      <c r="AQ1092" s="370"/>
      <c r="AR1092" s="370"/>
      <c r="AS1092" s="370"/>
      <c r="AT1092" s="370"/>
      <c r="AU1092" s="370"/>
      <c r="AV1092" s="370"/>
      <c r="AW1092" s="370"/>
      <c r="AX1092" s="370"/>
    </row>
    <row r="1093" spans="1:50" ht="26.25" hidden="1"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412</v>
      </c>
      <c r="K1125" s="365"/>
      <c r="L1125" s="365"/>
      <c r="M1125" s="365"/>
      <c r="N1125" s="365"/>
      <c r="O1125" s="365"/>
      <c r="P1125" s="366" t="s">
        <v>27</v>
      </c>
      <c r="Q1125" s="366"/>
      <c r="R1125" s="366"/>
      <c r="S1125" s="366"/>
      <c r="T1125" s="366"/>
      <c r="U1125" s="366"/>
      <c r="V1125" s="366"/>
      <c r="W1125" s="366"/>
      <c r="X1125" s="366"/>
      <c r="Y1125" s="367" t="s">
        <v>466</v>
      </c>
      <c r="Z1125" s="368"/>
      <c r="AA1125" s="368"/>
      <c r="AB1125" s="368"/>
      <c r="AC1125" s="149" t="s">
        <v>451</v>
      </c>
      <c r="AD1125" s="149"/>
      <c r="AE1125" s="149"/>
      <c r="AF1125" s="149"/>
      <c r="AG1125" s="149"/>
      <c r="AH1125" s="367" t="s">
        <v>378</v>
      </c>
      <c r="AI1125" s="364"/>
      <c r="AJ1125" s="364"/>
      <c r="AK1125" s="364"/>
      <c r="AL1125" s="364" t="s">
        <v>21</v>
      </c>
      <c r="AM1125" s="364"/>
      <c r="AN1125" s="364"/>
      <c r="AO1125" s="369"/>
      <c r="AP1125" s="370" t="s">
        <v>413</v>
      </c>
      <c r="AQ1125" s="370"/>
      <c r="AR1125" s="370"/>
      <c r="AS1125" s="370"/>
      <c r="AT1125" s="370"/>
      <c r="AU1125" s="370"/>
      <c r="AV1125" s="370"/>
      <c r="AW1125" s="370"/>
      <c r="AX1125" s="370"/>
    </row>
    <row r="1126" spans="1:50" ht="26.25" hidden="1"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412</v>
      </c>
      <c r="K1158" s="365"/>
      <c r="L1158" s="365"/>
      <c r="M1158" s="365"/>
      <c r="N1158" s="365"/>
      <c r="O1158" s="365"/>
      <c r="P1158" s="366" t="s">
        <v>27</v>
      </c>
      <c r="Q1158" s="366"/>
      <c r="R1158" s="366"/>
      <c r="S1158" s="366"/>
      <c r="T1158" s="366"/>
      <c r="U1158" s="366"/>
      <c r="V1158" s="366"/>
      <c r="W1158" s="366"/>
      <c r="X1158" s="366"/>
      <c r="Y1158" s="367" t="s">
        <v>466</v>
      </c>
      <c r="Z1158" s="368"/>
      <c r="AA1158" s="368"/>
      <c r="AB1158" s="368"/>
      <c r="AC1158" s="149" t="s">
        <v>451</v>
      </c>
      <c r="AD1158" s="149"/>
      <c r="AE1158" s="149"/>
      <c r="AF1158" s="149"/>
      <c r="AG1158" s="149"/>
      <c r="AH1158" s="367" t="s">
        <v>378</v>
      </c>
      <c r="AI1158" s="364"/>
      <c r="AJ1158" s="364"/>
      <c r="AK1158" s="364"/>
      <c r="AL1158" s="364" t="s">
        <v>21</v>
      </c>
      <c r="AM1158" s="364"/>
      <c r="AN1158" s="364"/>
      <c r="AO1158" s="369"/>
      <c r="AP1158" s="370" t="s">
        <v>413</v>
      </c>
      <c r="AQ1158" s="370"/>
      <c r="AR1158" s="370"/>
      <c r="AS1158" s="370"/>
      <c r="AT1158" s="370"/>
      <c r="AU1158" s="370"/>
      <c r="AV1158" s="370"/>
      <c r="AW1158" s="370"/>
      <c r="AX1158" s="370"/>
    </row>
    <row r="1159" spans="1:50" ht="26.25" hidden="1"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412</v>
      </c>
      <c r="K1191" s="365"/>
      <c r="L1191" s="365"/>
      <c r="M1191" s="365"/>
      <c r="N1191" s="365"/>
      <c r="O1191" s="365"/>
      <c r="P1191" s="366" t="s">
        <v>27</v>
      </c>
      <c r="Q1191" s="366"/>
      <c r="R1191" s="366"/>
      <c r="S1191" s="366"/>
      <c r="T1191" s="366"/>
      <c r="U1191" s="366"/>
      <c r="V1191" s="366"/>
      <c r="W1191" s="366"/>
      <c r="X1191" s="366"/>
      <c r="Y1191" s="367" t="s">
        <v>466</v>
      </c>
      <c r="Z1191" s="368"/>
      <c r="AA1191" s="368"/>
      <c r="AB1191" s="368"/>
      <c r="AC1191" s="149" t="s">
        <v>451</v>
      </c>
      <c r="AD1191" s="149"/>
      <c r="AE1191" s="149"/>
      <c r="AF1191" s="149"/>
      <c r="AG1191" s="149"/>
      <c r="AH1191" s="367" t="s">
        <v>378</v>
      </c>
      <c r="AI1191" s="364"/>
      <c r="AJ1191" s="364"/>
      <c r="AK1191" s="364"/>
      <c r="AL1191" s="364" t="s">
        <v>21</v>
      </c>
      <c r="AM1191" s="364"/>
      <c r="AN1191" s="364"/>
      <c r="AO1191" s="369"/>
      <c r="AP1191" s="370" t="s">
        <v>413</v>
      </c>
      <c r="AQ1191" s="370"/>
      <c r="AR1191" s="370"/>
      <c r="AS1191" s="370"/>
      <c r="AT1191" s="370"/>
      <c r="AU1191" s="370"/>
      <c r="AV1191" s="370"/>
      <c r="AW1191" s="370"/>
      <c r="AX1191" s="370"/>
    </row>
    <row r="1192" spans="1:50" ht="26.25" hidden="1"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412</v>
      </c>
      <c r="K1224" s="365"/>
      <c r="L1224" s="365"/>
      <c r="M1224" s="365"/>
      <c r="N1224" s="365"/>
      <c r="O1224" s="365"/>
      <c r="P1224" s="366" t="s">
        <v>27</v>
      </c>
      <c r="Q1224" s="366"/>
      <c r="R1224" s="366"/>
      <c r="S1224" s="366"/>
      <c r="T1224" s="366"/>
      <c r="U1224" s="366"/>
      <c r="V1224" s="366"/>
      <c r="W1224" s="366"/>
      <c r="X1224" s="366"/>
      <c r="Y1224" s="367" t="s">
        <v>466</v>
      </c>
      <c r="Z1224" s="368"/>
      <c r="AA1224" s="368"/>
      <c r="AB1224" s="368"/>
      <c r="AC1224" s="149" t="s">
        <v>451</v>
      </c>
      <c r="AD1224" s="149"/>
      <c r="AE1224" s="149"/>
      <c r="AF1224" s="149"/>
      <c r="AG1224" s="149"/>
      <c r="AH1224" s="367" t="s">
        <v>378</v>
      </c>
      <c r="AI1224" s="364"/>
      <c r="AJ1224" s="364"/>
      <c r="AK1224" s="364"/>
      <c r="AL1224" s="364" t="s">
        <v>21</v>
      </c>
      <c r="AM1224" s="364"/>
      <c r="AN1224" s="364"/>
      <c r="AO1224" s="369"/>
      <c r="AP1224" s="370" t="s">
        <v>413</v>
      </c>
      <c r="AQ1224" s="370"/>
      <c r="AR1224" s="370"/>
      <c r="AS1224" s="370"/>
      <c r="AT1224" s="370"/>
      <c r="AU1224" s="370"/>
      <c r="AV1224" s="370"/>
      <c r="AW1224" s="370"/>
      <c r="AX1224" s="370"/>
    </row>
    <row r="1225" spans="1:50" ht="26.25" hidden="1"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412</v>
      </c>
      <c r="K1257" s="365"/>
      <c r="L1257" s="365"/>
      <c r="M1257" s="365"/>
      <c r="N1257" s="365"/>
      <c r="O1257" s="365"/>
      <c r="P1257" s="366" t="s">
        <v>27</v>
      </c>
      <c r="Q1257" s="366"/>
      <c r="R1257" s="366"/>
      <c r="S1257" s="366"/>
      <c r="T1257" s="366"/>
      <c r="U1257" s="366"/>
      <c r="V1257" s="366"/>
      <c r="W1257" s="366"/>
      <c r="X1257" s="366"/>
      <c r="Y1257" s="367" t="s">
        <v>466</v>
      </c>
      <c r="Z1257" s="368"/>
      <c r="AA1257" s="368"/>
      <c r="AB1257" s="368"/>
      <c r="AC1257" s="149" t="s">
        <v>451</v>
      </c>
      <c r="AD1257" s="149"/>
      <c r="AE1257" s="149"/>
      <c r="AF1257" s="149"/>
      <c r="AG1257" s="149"/>
      <c r="AH1257" s="367" t="s">
        <v>378</v>
      </c>
      <c r="AI1257" s="364"/>
      <c r="AJ1257" s="364"/>
      <c r="AK1257" s="364"/>
      <c r="AL1257" s="364" t="s">
        <v>21</v>
      </c>
      <c r="AM1257" s="364"/>
      <c r="AN1257" s="364"/>
      <c r="AO1257" s="369"/>
      <c r="AP1257" s="370" t="s">
        <v>413</v>
      </c>
      <c r="AQ1257" s="370"/>
      <c r="AR1257" s="370"/>
      <c r="AS1257" s="370"/>
      <c r="AT1257" s="370"/>
      <c r="AU1257" s="370"/>
      <c r="AV1257" s="370"/>
      <c r="AW1257" s="370"/>
      <c r="AX1257" s="370"/>
    </row>
    <row r="1258" spans="1:50" ht="26.25" hidden="1"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412</v>
      </c>
      <c r="K1290" s="365"/>
      <c r="L1290" s="365"/>
      <c r="M1290" s="365"/>
      <c r="N1290" s="365"/>
      <c r="O1290" s="365"/>
      <c r="P1290" s="366" t="s">
        <v>27</v>
      </c>
      <c r="Q1290" s="366"/>
      <c r="R1290" s="366"/>
      <c r="S1290" s="366"/>
      <c r="T1290" s="366"/>
      <c r="U1290" s="366"/>
      <c r="V1290" s="366"/>
      <c r="W1290" s="366"/>
      <c r="X1290" s="366"/>
      <c r="Y1290" s="367" t="s">
        <v>466</v>
      </c>
      <c r="Z1290" s="368"/>
      <c r="AA1290" s="368"/>
      <c r="AB1290" s="368"/>
      <c r="AC1290" s="149" t="s">
        <v>451</v>
      </c>
      <c r="AD1290" s="149"/>
      <c r="AE1290" s="149"/>
      <c r="AF1290" s="149"/>
      <c r="AG1290" s="149"/>
      <c r="AH1290" s="367" t="s">
        <v>378</v>
      </c>
      <c r="AI1290" s="364"/>
      <c r="AJ1290" s="364"/>
      <c r="AK1290" s="364"/>
      <c r="AL1290" s="364" t="s">
        <v>21</v>
      </c>
      <c r="AM1290" s="364"/>
      <c r="AN1290" s="364"/>
      <c r="AO1290" s="369"/>
      <c r="AP1290" s="370" t="s">
        <v>413</v>
      </c>
      <c r="AQ1290" s="370"/>
      <c r="AR1290" s="370"/>
      <c r="AS1290" s="370"/>
      <c r="AT1290" s="370"/>
      <c r="AU1290" s="370"/>
      <c r="AV1290" s="370"/>
      <c r="AW1290" s="370"/>
      <c r="AX1290" s="370"/>
    </row>
    <row r="1291" spans="1:50" ht="26.25" hidden="1"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2020-11-17T09:56:12Z</cp:lastPrinted>
  <dcterms:created xsi:type="dcterms:W3CDTF">2012-03-13T00:50:25Z</dcterms:created>
  <dcterms:modified xsi:type="dcterms:W3CDTF">2020-11-17T09:56:17Z</dcterms:modified>
</cp:coreProperties>
</file>