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TTCM\AppData\Local\Microsoft\Windows\INetCache\Content.Outlook\TQ0Z6BX9\"/>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<sst xmlns="http://schemas.openxmlformats.org/spreadsheetml/2006/main" count="2949" uniqueCount="689">
  <si>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</si>
  <si>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</si>
  <si>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</si>
  <si>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</si>
  <si>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</si>
  <si>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</si>
  <si>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</si>
  <si>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</si>
  <si>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</si>
  <si>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</si>
  <si>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</si>
  <si>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</si>
  <si>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</si>
  <si>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</si>
  <si>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</si>
  <si>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</si>
  <si>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</si>
  <si>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</si>
  <si>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</si>
  <si>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</si>
  <si>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</si>
  <si>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</si>
  <si>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</si>
  <si>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</si>
  <si>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</si>
  <si>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</si>
  <si>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</si>
  <si>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</si>
  <si>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</si>
  <si>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</si>
  <si>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</si>
  <si>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</si>
  <si>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</si>
  <si>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</si>
  <si>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</si>
  <si>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</si>
  <si>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</si>
  <si>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</si>
  <si>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</si>
  <si>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</si>
  <si>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</si>
  <si>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</si>
  <si>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</si>
  <si>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</si>
  <si>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</si>
  <si>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</si>
  <si>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</si>
  <si>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</si>
  <si>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</si>
  <si>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</si>
  <si>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</si>
  <si>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</si>
  <si>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</si>
  <si>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</si>
  <si>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</si>
  <si>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</si>
  <si>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</si>
  <si>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</si>
  <si>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</si>
  <si>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</si>
  <si>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</si>
  <si>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</si>
  <si>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</si>
  <si>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</si>
  <si>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</si>
  <si>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</si>
  <si>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</si>
  <si>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</si>
  <si>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</si>
  <si>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</si>
  <si>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</si>
  <si>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</si>
  <si>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</si>
  <si>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</si>
  <si>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</si>
  <si>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</si>
  <si>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</si>
  <si>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</si>
  <si>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</si>
  <si>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</si>
  <si>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</si>
  <si>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</si>
  <si>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</si>
  <si>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</si>
  <si>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</si>
  <si>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</si>
  <si>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</si>
  <si>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</si>
  <si>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</si>
  <si>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</si>
  <si>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</si>
  <si>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</si>
  <si>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</si>
  <si>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</si>
  <si>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</si>
  <si>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</si>
  <si>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</si>
  <si>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</si>
  <si>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</si>
  <si>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</si>
  <si>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</si>
  <si>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</si>
  <si>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</si>
  <si>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</si>
  <si>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</si>
  <si>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</si>
  <si>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</si>
  <si>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</si>
  <si>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</si>
  <si>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</si>
  <si>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</si>
  <si>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</si>
  <si>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</si>
  <si>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</si>
  <si>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</si>
  <si>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</si>
  <si>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</si>
  <si>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</si>
  <si>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</si>
  <si>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</si>
  <si>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</si>
  <si>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</si>
  <si>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</si>
  <si>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</si>
  <si>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</si>
  <si>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</si>
  <si>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</si>
  <si>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</si>
  <si>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</si>
  <si>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</si>
  <si>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</si>
  <si>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</si>
  <si>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</si>
  <si>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</si>
  <si>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</si>
  <si>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</si>
  <si>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</si>
  <si>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</si>
  <si>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</si>
  <si>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</si>
  <si>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</si>
  <si>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</si>
  <si>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</si>
  <si>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</si>
  <si>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</si>
  <si>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</si>
  <si>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</si>
  <si>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</si>
  <si>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</si>
  <si>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</si>
  <si>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</si>
  <si>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</si>
  <si>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</si>
  <si>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</si>
  <si>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</si>
  <si>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</si>
  <si>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</si>
  <si>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</si>
  <si>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</si>
  <si>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</si>
  <si>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</si>
  <si>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</si>
  <si>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</si>
  <si>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</si>
  <si>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</si>
  <si>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</si>
  <si>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</si>
  <si>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</si>
  <si>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</si>
  <si>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</si>
  <si>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</si>
  <si>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</si>
  <si>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</si>
  <si>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</si>
  <si>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</si>
  <si>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</si>
  <si>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</si>
  <si>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</si>
  <si>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</si>
  <si>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</si>
  <si>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</si>
  <si>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</si>
  <si>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</si>
  <si>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</si>
  <si>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</si>
  <si>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</si>
  <si>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</si>
  <si>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</si>
  <si>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</si>
  <si>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</si>
  <si>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</si>
  <si>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</si>
  <si>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</si>
  <si>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</si>
  <si>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</si>
  <si>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</si>
  <si>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</si>
  <si>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</si>
  <si>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</si>
  <si>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</si>
  <si>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</si>
  <si>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</si>
  <si>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</si>
  <si>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</si>
  <si>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</si>
  <si>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</si>
  <si>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</si>
  <si>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</si>
  <si>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</si>
  <si>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</si>
  <si>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</si>
  <si>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</si>
  <si>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</si>
  <si>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</si>
  <si>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</si>
  <si>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</si>
  <si>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</si>
  <si>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</si>
  <si>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</si>
  <si>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</si>
  <si>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</si>
  <si>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</si>
  <si>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</si>
  <si>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</si>
  <si>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</si>
  <si>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</si>
  <si>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</si>
  <si>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</si>
  <si>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</si>
  <si>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</si>
  <si>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</si>
  <si>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</si>
  <si>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</si>
  <si>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</si>
  <si>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</si>
  <si>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</si>
  <si>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</si>
  <si>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</si>
  <si>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</si>
  <si>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</si>
  <si>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</si>
  <si>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</si>
  <si>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</si>
  <si>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</si>
  <si>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</si>
  <si>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</si>
  <si>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</si>
  <si>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</si>
  <si>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</si>
  <si>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</si>
  <si>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</si>
  <si>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</si>
  <si>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</si>
  <si>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</si>
  <si>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</si>
  <si>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</si>
  <si>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</si>
  <si>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</si>
  <si>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</si>
  <si>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</si>
  <si>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</si>
  <si>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</si>
  <si>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</si>
  <si>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</si>
  <si>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</si>
  <si>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</si>
  <si>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</si>
  <si>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</si>
  <si>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</si>
  <si>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</si>
  <si>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</si>
  <si>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</si>
  <si>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</si>
  <si>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</si>
  <si>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</si>
  <si>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</si>
  <si>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</si>
  <si>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</si>
  <si>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</si>
  <si>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</si>
  <si>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</si>
  <si>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</si>
  <si>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</si>
  <si>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</si>
  <si>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</si>
  <si>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</si>
  <si>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</si>
  <si>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</si>
  <si>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</si>
  <si>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</si>
  <si>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</si>
  <si>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</si>
  <si>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</si>
  <si>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</si>
  <si>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</si>
  <si>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</si>
  <si>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</si>
  <si>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</si>
  <si>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</si>
  <si>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</si>
  <si>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</si>
  <si>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</si>
  <si>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</si>
  <si>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</si>
  <si>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</si>
  <si>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</si>
  <si>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</si>
  <si>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</si>
  <si>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</si>
  <si>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</si>
  <si>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</si>
  <si>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</si>
  <si>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</si>
  <si>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</si>
  <si>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</si>
  <si>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</si>
  <si>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</si>
  <si>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</si>
  <si>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</si>
  <si>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</si>
  <si>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</si>
  <si>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</si>
  <si>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</si>
  <si>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</si>
  <si>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</si>
  <si>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</si>
  <si>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</si>
  <si>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</si>
  <si>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</si>
  <si>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</si>
  <si>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</si>
  <si>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</si>
  <si>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</si>
  <si>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</si>
  <si>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</si>
  <si>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</si>
  <si>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</si>
  <si>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</si>
  <si>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</si>
  <si>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</si>
  <si>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</si>
  <si>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</si>
  <si>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</si>
  <si>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</si>
  <si>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</si>
  <si>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</si>
  <si>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</si>
  <si>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</si>
  <si>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</si>
  <si>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</si>
  <si>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</si>
  <si>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</si>
  <si>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</si>
  <si>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</si>
  <si>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</si>
  <si>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</si>
  <si>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</si>
  <si>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</si>
  <si>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</si>
  <si>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</si>
  <si>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</si>
  <si>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</si>
  <si>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</si>
  <si>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</si>
  <si>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</si>
  <si>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</si>
  <si>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</si>
  <si>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</si>
  <si>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</si>
  <si>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</si>
  <si>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</si>
  <si>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</si>
  <si>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</si>
  <si>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</si>
  <si>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</si>
  <si>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</si>
  <si>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</si>
  <si>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</si>
  <si>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</si>
  <si>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</si>
  <si>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</si>
  <si>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</si>
  <si>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</si>
  <si>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</si>
  <si>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</si>
  <si>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</si>
  <si>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</si>
  <si>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</si>
  <si>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</si>
  <si>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</si>
  <si>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</si>
  <si>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</si>
  <si>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</si>
  <si>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</si>
  <si>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</si>
  <si>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</si>
  <si>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</si>
  <si>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</si>
  <si>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</si>
  <si>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</si>
  <si>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</si>
  <si>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</si>
  <si>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</si>
  <si>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</si>
  <si>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</si>
  <si>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</si>
  <si>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</si>
  <si>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</si>
  <si>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</si>
  <si>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</si>
  <si>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</si>
  <si>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</si>
  <si>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</si>
  <si>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</si>
  <si>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</si>
  <si>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</si>
  <si>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</si>
  <si>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</si>
  <si>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</si>
  <si>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</si>
  <si>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</si>
  <si>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</si>
  <si>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</si>
  <si>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</si>
  <si>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</si>
  <si>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</si>
  <si>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</si>
  <si>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</si>
  <si>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</si>
  <si>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</si>
  <si>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</si>
  <si>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</si>
  <si>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</si>
  <si>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</si>
  <si>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</si>
  <si>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</si>
  <si>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</si>
  <si>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</si>
  <si>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</si>
  <si>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</si>
  <si>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</si>
  <si>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</si>
  <si>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</si>
  <si>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</si>
  <si>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</si>
  <si>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</si>
  <si>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</si>
  <si>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</si>
  <si>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</si>
  <si>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</si>
  <si>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</si>
  <si>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</si>
  <si>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</si>
  <si>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</si>
  <si>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</si>
  <si>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</si>
  <si>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</si>
  <si>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</si>
  <si>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</si>
  <si>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</si>
  <si>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</si>
  <si>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</si>
  <si>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</si>
  <si>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</si>
  <si>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</si>
  <si>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</si>
  <si>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</si>
  <si>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</si>
  <si>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</si>
  <si>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</si>
  <si>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</si>
  <si>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</si>
  <si>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</si>
  <si>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</si>
  <si>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</si>
  <si>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</si>
  <si>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</si>
  <si>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</si>
  <si>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</si>
  <si>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</si>
  <si>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</si>
  <si>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</si>
  <si>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</si>
  <si>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</si>
  <si>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</si>
  <si>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</si>
  <si>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</si>
  <si>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</si>
  <si>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</si>
  <si>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</si>
  <si>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</si>
  <si>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</si>
  <si>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</si>
  <si>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</si>
  <si>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</si>
  <si>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</si>
  <si>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</si>
  <si>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</si>
  <si>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</si>
  <si>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</si>
  <si>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</si>
  <si>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</si>
  <si>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</si>
  <si>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</si>
  <si>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</si>
  <si>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</si>
  <si>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</si>
  <si>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</si>
  <si>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</si>
  <si>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</si>
  <si>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</si>
  <si>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</si>
  <si>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</si>
  <si>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</si>
  <si>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</si>
  <si>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</si>
  <si>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</si>
  <si>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</si>
  <si>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</si>
  <si>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</si>
  <si>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</si>
  <si>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</si>
  <si>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</si>
  <si>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</si>
  <si>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</si>
  <si>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</si>
  <si>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</si>
  <si>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</si>
  <si>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</si>
  <si>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</si>
  <si>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</si>
  <si>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</si>
  <si>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</si>
  <si>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</si>
  <si>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</si>
  <si>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</si>
  <si>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</si>
  <si>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</si>
  <si>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</si>
  <si>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</si>
  <si>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</si>
  <si>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</si>
  <si>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</si>
  <si>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</si>
  <si>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</si>
  <si>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</si>
  <si>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</si>
  <si>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</si>
  <si>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</si>
  <si>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</si>
  <si>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</si>
  <si>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</si>
  <si>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</si>
  <si>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</si>
  <si>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</si>
  <si>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</si>
  <si>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</si>
  <si>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</si>
  <si>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</si>
  <si>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</si>
  <si>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</si>
  <si>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</si>
  <si>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</si>
  <si>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</si>
  <si>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申請・審査システム電子化経費</t>
    <phoneticPr fontId="5"/>
  </si>
  <si>
    <t>医薬・生活衛生局</t>
    <phoneticPr fontId="5"/>
  </si>
  <si>
    <t>医薬品審査管理課</t>
    <rPh sb="0" eb="8">
      <t>イヤクヒンシンサカンリカ</t>
    </rPh>
    <phoneticPr fontId="5"/>
  </si>
  <si>
    <t>課長　山本　史</t>
    <rPh sb="0" eb="2">
      <t>カチョウ</t>
    </rPh>
    <rPh sb="3" eb="5">
      <t>ヤマモト</t>
    </rPh>
    <rPh sb="6" eb="7">
      <t>フミ</t>
    </rPh>
    <phoneticPr fontId="5"/>
  </si>
  <si>
    <t>○</t>
  </si>
  <si>
    <t>-</t>
    <phoneticPr fontId="5"/>
  </si>
  <si>
    <t>-</t>
    <phoneticPr fontId="5"/>
  </si>
  <si>
    <t>-</t>
    <phoneticPr fontId="5"/>
  </si>
  <si>
    <t>-</t>
    <phoneticPr fontId="5"/>
  </si>
  <si>
    <t>-</t>
    <phoneticPr fontId="5"/>
  </si>
  <si>
    <t>-</t>
    <phoneticPr fontId="5"/>
  </si>
  <si>
    <t>医薬品審査等業務庁費</t>
    <rPh sb="0" eb="3">
      <t>イヤクヒン</t>
    </rPh>
    <rPh sb="3" eb="5">
      <t>シンサ</t>
    </rPh>
    <rPh sb="5" eb="6">
      <t>トウ</t>
    </rPh>
    <rPh sb="6" eb="8">
      <t>ギョウム</t>
    </rPh>
    <rPh sb="8" eb="10">
      <t>チョウヒ</t>
    </rPh>
    <phoneticPr fontId="5"/>
  </si>
  <si>
    <t>庁費</t>
    <rPh sb="0" eb="2">
      <t>チョウヒ</t>
    </rPh>
    <phoneticPr fontId="5"/>
  </si>
  <si>
    <t>職員旅費</t>
    <rPh sb="0" eb="2">
      <t>ショクイン</t>
    </rPh>
    <rPh sb="2" eb="4">
      <t>リョヒ</t>
    </rPh>
    <phoneticPr fontId="5"/>
  </si>
  <si>
    <t>１９６</t>
    <phoneticPr fontId="5"/>
  </si>
  <si>
    <t>１７３</t>
    <phoneticPr fontId="5"/>
  </si>
  <si>
    <t>１４４</t>
    <phoneticPr fontId="5"/>
  </si>
  <si>
    <t>１６９</t>
    <phoneticPr fontId="5"/>
  </si>
  <si>
    <t>１８２</t>
    <phoneticPr fontId="5"/>
  </si>
  <si>
    <t>１９１</t>
    <phoneticPr fontId="5"/>
  </si>
  <si>
    <t>医薬品等の承認申請等やその受付・審査等を電子的に行うことにより、行政事務の効率化及び迅速化を図り、もって審査期間の短縮等に資すことが当該システムの目的である。</t>
    <phoneticPr fontId="5"/>
  </si>
  <si>
    <t>月</t>
    <rPh sb="0" eb="1">
      <t>ツキ</t>
    </rPh>
    <phoneticPr fontId="5"/>
  </si>
  <si>
    <t>医薬品等の各種許認可に係る申請等処理件数</t>
    <phoneticPr fontId="5"/>
  </si>
  <si>
    <t>件</t>
    <rPh sb="0" eb="1">
      <t>ケン</t>
    </rPh>
    <phoneticPr fontId="5"/>
  </si>
  <si>
    <t>-</t>
  </si>
  <si>
    <t>-</t>
    <phoneticPr fontId="5"/>
  </si>
  <si>
    <t>Ｘ「システム運用管理費（千円）」
／
Ｙ「申請等処理件数（件）」　</t>
    <phoneticPr fontId="5"/>
  </si>
  <si>
    <t>Ｘ/Ｙ</t>
    <phoneticPr fontId="5"/>
  </si>
  <si>
    <t>千円／件</t>
    <phoneticPr fontId="5"/>
  </si>
  <si>
    <t>48,721/245,081</t>
    <phoneticPr fontId="5"/>
  </si>
  <si>
    <t>36,863/224,258</t>
    <phoneticPr fontId="5"/>
  </si>
  <si>
    <t>品質・有効性・安全性の高い医薬品・医療機器・再生医療等製品を国民が適切に利用できるようにすること（I-6）</t>
    <phoneticPr fontId="5"/>
  </si>
  <si>
    <t>有効性・安全性の高い新医薬品等を迅速に提供できるようにすること(I-6-1)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</si>
  <si>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</si>
  <si>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</si>
  <si>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</si>
  <si>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</si>
  <si>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</si>
  <si>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</si>
  <si>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</si>
  <si>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</si>
  <si>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</si>
  <si>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</si>
  <si>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</si>
  <si>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</si>
  <si>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t>
  </si>
  <si>
    <t>-</t>
    <phoneticPr fontId="5"/>
  </si>
  <si>
    <t>医薬品、医療機器等の品質、有効性及び安全性の確保等に関する法律により厚生労働大臣権限とされている承認等の審査事務の電子化事業であり、国民や社会のニーズを的確に反映している。</t>
    <phoneticPr fontId="5"/>
  </si>
  <si>
    <t>医薬品、医療機器等の品質、有効性及び安全性の確保等に関する法律により厚生労働大臣権限とされている承認等の審査事務の電子化事業であり、国において実施すべき事業である。</t>
    <phoneticPr fontId="5"/>
  </si>
  <si>
    <t>医薬品、医療機器等の品質、有効性及び安全性の確保等に関する法律により厚生労働大臣権限とされている承認等の審査事務の電子化事業であり、優先度の高い事業である。</t>
    <phoneticPr fontId="5"/>
  </si>
  <si>
    <t>支出先の選定は妥当である。一者応札（応募）または競争性のない随意契約となっている案件については、必要に応じて仕様を見直す等、より競争性を確保してまいりたい。</t>
    <phoneticPr fontId="5"/>
  </si>
  <si>
    <t>申請等件数に対して、妥当な水準である。</t>
    <phoneticPr fontId="5"/>
  </si>
  <si>
    <t>費用・使途は、必要な経費に限定して支出している。</t>
    <phoneticPr fontId="5"/>
  </si>
  <si>
    <t>一般競争の適切な実施など、可能な工夫を行っている。</t>
    <phoneticPr fontId="5"/>
  </si>
  <si>
    <t>成果目標を達成している。</t>
    <phoneticPr fontId="5"/>
  </si>
  <si>
    <t>概ね見込みどおりの活動実績である。</t>
    <phoneticPr fontId="5"/>
  </si>
  <si>
    <t>現在では、医薬品等の申請等のほぼ全てが電子的に行われている。</t>
    <phoneticPr fontId="5"/>
  </si>
  <si>
    <t>-</t>
    <phoneticPr fontId="5"/>
  </si>
  <si>
    <t>-</t>
    <phoneticPr fontId="5"/>
  </si>
  <si>
    <t>システム関係経費については、一般競争入札を行うことにより執行額を抑制できたほか、適切なシステムの運用管理により２０万件以上にも及ぶ医薬品等の各種申請等の受付処理、承認審査等事務に支障を来すことなく実施してきている。</t>
    <phoneticPr fontId="5"/>
  </si>
  <si>
    <t>概ね適切な執行が行われており、引き続き計画的な執行に努める。</t>
    <phoneticPr fontId="5"/>
  </si>
  <si>
    <t>医薬品医療機器申請・審査システムの機器等賃貸借及び保守業務</t>
    <phoneticPr fontId="5"/>
  </si>
  <si>
    <t>医薬品等電子申請ソフト改修業務</t>
    <phoneticPr fontId="5"/>
  </si>
  <si>
    <t>医薬品医療機器申請・審査システム等の運用支援・保守業務</t>
    <phoneticPr fontId="5"/>
  </si>
  <si>
    <t>医薬品等専用ネットワーク回線の提供業務（借料及び損料）</t>
    <rPh sb="20" eb="22">
      <t>シャクリョウ</t>
    </rPh>
    <rPh sb="22" eb="23">
      <t>オヨ</t>
    </rPh>
    <rPh sb="24" eb="26">
      <t>ソンリョウ</t>
    </rPh>
    <phoneticPr fontId="5"/>
  </si>
  <si>
    <t>行政文書等の保管及び集配等業務</t>
    <phoneticPr fontId="5"/>
  </si>
  <si>
    <t xml:space="preserve">医薬品医療機器申請・審査システムの機器等賃貸借及び保守業務
</t>
    <phoneticPr fontId="5"/>
  </si>
  <si>
    <t>雑役務費</t>
    <rPh sb="0" eb="1">
      <t>ザツ</t>
    </rPh>
    <rPh sb="1" eb="3">
      <t>エキム</t>
    </rPh>
    <rPh sb="3" eb="4">
      <t>ヒ</t>
    </rPh>
    <phoneticPr fontId="5"/>
  </si>
  <si>
    <t>雑役務費</t>
    <rPh sb="0" eb="4">
      <t>ザツエキムヒ</t>
    </rPh>
    <phoneticPr fontId="5"/>
  </si>
  <si>
    <t xml:space="preserve">医薬品等電子申請ソフト改修業務
</t>
    <phoneticPr fontId="5"/>
  </si>
  <si>
    <t>A.ＪＡ三井リース（株）</t>
    <phoneticPr fontId="5"/>
  </si>
  <si>
    <t>C.（株）日本ユニシス</t>
    <phoneticPr fontId="5"/>
  </si>
  <si>
    <t>H.-</t>
    <phoneticPr fontId="5"/>
  </si>
  <si>
    <t>-</t>
    <phoneticPr fontId="5"/>
  </si>
  <si>
    <t>-</t>
    <phoneticPr fontId="5"/>
  </si>
  <si>
    <t xml:space="preserve">医薬品医療機器申請・審査システム等の運用支援・保守業務
</t>
    <phoneticPr fontId="5"/>
  </si>
  <si>
    <t>D.ソフトバンク（株）</t>
    <phoneticPr fontId="5"/>
  </si>
  <si>
    <t>借料及び損料</t>
    <rPh sb="0" eb="2">
      <t>シャクリョウ</t>
    </rPh>
    <rPh sb="2" eb="3">
      <t>オヨ</t>
    </rPh>
    <rPh sb="4" eb="6">
      <t>ソンリョウ</t>
    </rPh>
    <phoneticPr fontId="5"/>
  </si>
  <si>
    <t>医薬品等専用ネットワーク回線の提供業務</t>
    <phoneticPr fontId="5"/>
  </si>
  <si>
    <t>医薬品等専用ネットワーク回線の提供業務</t>
    <phoneticPr fontId="5"/>
  </si>
  <si>
    <t xml:space="preserve">医薬品等許認可事務担当者説明会　会場借料
</t>
    <phoneticPr fontId="5"/>
  </si>
  <si>
    <t>雑役務費</t>
    <rPh sb="0" eb="3">
      <t>ザツエキム</t>
    </rPh>
    <rPh sb="3" eb="4">
      <t>ヒ</t>
    </rPh>
    <phoneticPr fontId="5"/>
  </si>
  <si>
    <t>官報公告の掲載</t>
    <phoneticPr fontId="5"/>
  </si>
  <si>
    <t>行政文書等の保管及び集配等業務</t>
    <phoneticPr fontId="5"/>
  </si>
  <si>
    <t>ＪＡ三井リース（株）</t>
    <phoneticPr fontId="5"/>
  </si>
  <si>
    <t>-</t>
    <phoneticPr fontId="5"/>
  </si>
  <si>
    <t>B.日本システムウエア（株）</t>
    <phoneticPr fontId="5"/>
  </si>
  <si>
    <t>医薬品等専用ネットワーク回線の提供業務（雑役務費）</t>
    <rPh sb="20" eb="21">
      <t>ザツ</t>
    </rPh>
    <rPh sb="21" eb="24">
      <t>エキムヒ</t>
    </rPh>
    <phoneticPr fontId="5"/>
  </si>
  <si>
    <t>-</t>
    <phoneticPr fontId="5"/>
  </si>
  <si>
    <t>-</t>
    <phoneticPr fontId="5"/>
  </si>
  <si>
    <t>KDDI（株）</t>
    <rPh sb="4" eb="7">
      <t>カブ</t>
    </rPh>
    <phoneticPr fontId="5"/>
  </si>
  <si>
    <t>日本システムウエア（株）</t>
    <rPh sb="9" eb="12">
      <t>カブ</t>
    </rPh>
    <phoneticPr fontId="5"/>
  </si>
  <si>
    <t>ソフトバンク（株）</t>
    <rPh sb="6" eb="9">
      <t>カブ</t>
    </rPh>
    <phoneticPr fontId="5"/>
  </si>
  <si>
    <t>日本ユニシス（株）</t>
    <rPh sb="0" eb="2">
      <t>ニホン</t>
    </rPh>
    <rPh sb="6" eb="9">
      <t>カブ</t>
    </rPh>
    <phoneticPr fontId="5"/>
  </si>
  <si>
    <t>-</t>
    <phoneticPr fontId="5"/>
  </si>
  <si>
    <t>-</t>
    <phoneticPr fontId="5"/>
  </si>
  <si>
    <t xml:space="preserve">医薬品等許認可事務担当者説明会　会場借料
</t>
    <phoneticPr fontId="5"/>
  </si>
  <si>
    <t xml:space="preserve">官報公告の掲載
</t>
    <phoneticPr fontId="5"/>
  </si>
  <si>
    <t>E.一般財団法人日本航空協会</t>
    <phoneticPr fontId="5"/>
  </si>
  <si>
    <t>一般財団法人日本航空協会</t>
    <phoneticPr fontId="5"/>
  </si>
  <si>
    <t>F. 独立行政法人国立印刷局</t>
    <phoneticPr fontId="5"/>
  </si>
  <si>
    <t>独立行政法人国立印刷局</t>
    <phoneticPr fontId="5"/>
  </si>
  <si>
    <t>G.（株）ワンビシアーカイブス</t>
    <phoneticPr fontId="5"/>
  </si>
  <si>
    <t>（株）ワンビシアーカイブス</t>
    <phoneticPr fontId="5"/>
  </si>
  <si>
    <t>-</t>
    <phoneticPr fontId="5"/>
  </si>
  <si>
    <t>新医薬品（通常品目）の総審査期間を指標とする。（28年度は70%タイル値、29年度は80%タイル値、30年度は80%タイル値）</t>
    <phoneticPr fontId="5"/>
  </si>
  <si>
    <t>-</t>
    <phoneticPr fontId="5"/>
  </si>
  <si>
    <t>-</t>
    <phoneticPr fontId="5"/>
  </si>
  <si>
    <t>37,102/219,492</t>
    <phoneticPr fontId="5"/>
  </si>
  <si>
    <t>医薬品等の各種許認可に係る申請等処理件数については、毎年当初見込み件数を処理件数が上回っている。（平成28年度245,081件、平成29年度224,258件、平成30年度219,492。）有効性・安全性の高い新医薬品・医療機器を迅速に提供できるよう、今後も堅実に手続きを進める。</t>
    <rPh sb="79" eb="81">
      <t>ヘイセイ</t>
    </rPh>
    <rPh sb="83" eb="85">
      <t>ネンド</t>
    </rPh>
    <phoneticPr fontId="5"/>
  </si>
  <si>
    <t>26,736/200,000</t>
    <phoneticPr fontId="5"/>
  </si>
  <si>
    <t>-</t>
    <phoneticPr fontId="5"/>
  </si>
  <si>
    <t>検定検査事務等委託費</t>
    <rPh sb="0" eb="2">
      <t>ケンテイ</t>
    </rPh>
    <rPh sb="2" eb="4">
      <t>ケンサ</t>
    </rPh>
    <rPh sb="4" eb="6">
      <t>ジム</t>
    </rPh>
    <rPh sb="6" eb="7">
      <t>トウ</t>
    </rPh>
    <rPh sb="7" eb="10">
      <t>イタクヒ</t>
    </rPh>
    <phoneticPr fontId="5"/>
  </si>
  <si>
    <t>医薬品等審査迅速化事業費補助金</t>
    <rPh sb="0" eb="3">
      <t>イヤクヒン</t>
    </rPh>
    <rPh sb="3" eb="4">
      <t>トウ</t>
    </rPh>
    <rPh sb="4" eb="6">
      <t>シンサ</t>
    </rPh>
    <rPh sb="6" eb="9">
      <t>ジンソクカ</t>
    </rPh>
    <rPh sb="9" eb="12">
      <t>ジギョウヒ</t>
    </rPh>
    <rPh sb="12" eb="15">
      <t>ホジョキン</t>
    </rPh>
    <phoneticPr fontId="5"/>
  </si>
  <si>
    <t>医療イノベーション5か年戦略（平成24年6月6日医療イノベーション会議策定）
日本再興戦略（平成25年6月14日閣議決定）及び健康・医療戦略（平成26年7月22日閣議決定）</t>
    <rPh sb="71" eb="73">
      <t>ヘイセイ</t>
    </rPh>
    <rPh sb="75" eb="76">
      <t>ネン</t>
    </rPh>
    <rPh sb="77" eb="78">
      <t>ガツ</t>
    </rPh>
    <rPh sb="80" eb="81">
      <t>ニチ</t>
    </rPh>
    <rPh sb="81" eb="83">
      <t>カクギ</t>
    </rPh>
    <rPh sb="83" eb="85">
      <t>ケッテイ</t>
    </rPh>
    <phoneticPr fontId="5"/>
  </si>
  <si>
    <t>①医薬品等の許認可に係る申請手続・審査事務を迅速に行うため、平成15～16年度に厚生労働省、地方厚生局、都道府県及び独立行政法人医薬品医療機器総合機構を専用回線でつないだ「医薬品等申請・審査システム」を構築し、当該システムに係る運用及び保守管理を行う。なお、平成31年度より、行政手続の電子化の観点から、オンライン申請・届出が可能となるよう必要な改修を行う。
②承認原議の委託倉庫における保管・管理、出入庫、配送及び保存期間が満了した承認原議の廃棄を行う。</t>
    <rPh sb="129" eb="131">
      <t>ヘイセイ</t>
    </rPh>
    <rPh sb="133" eb="135">
      <t>ネンド</t>
    </rPh>
    <rPh sb="138" eb="140">
      <t>ギョウセイ</t>
    </rPh>
    <rPh sb="140" eb="142">
      <t>テツヅ</t>
    </rPh>
    <rPh sb="143" eb="146">
      <t>デンシカ</t>
    </rPh>
    <rPh sb="147" eb="149">
      <t>カンテン</t>
    </rPh>
    <rPh sb="157" eb="159">
      <t>シンセイ</t>
    </rPh>
    <rPh sb="160" eb="162">
      <t>トドケデ</t>
    </rPh>
    <rPh sb="163" eb="165">
      <t>カノウ</t>
    </rPh>
    <rPh sb="170" eb="172">
      <t>ヒツヨウ</t>
    </rPh>
    <rPh sb="173" eb="175">
      <t>カイシュウ</t>
    </rPh>
    <rPh sb="176" eb="177">
      <t>オコナ</t>
    </rPh>
    <phoneticPr fontId="5"/>
  </si>
  <si>
    <t>独立行政法人医薬品医療機器総合機構　平成29事業年度業務報告</t>
    <phoneticPr fontId="5"/>
  </si>
  <si>
    <t>１９４</t>
    <phoneticPr fontId="5"/>
  </si>
  <si>
    <t>-</t>
    <phoneticPr fontId="5"/>
  </si>
  <si>
    <t>医薬品医療機器申請・審査システムの運用管理、医薬品等の承認に際しての原議（承認原議）の保管管理等により、医薬品等の許認可に係る各種申請・届出の受付及び審査等の事務の効率的な実施を図る。</t>
    <phoneticPr fontId="5"/>
  </si>
  <si>
    <t>引き続き適正な事業執行に努めること。（横田　響子）</t>
    <phoneticPr fontId="5"/>
  </si>
  <si>
    <t>医薬品等の許認可に係る各種申請・届出事務の効率化に必要な経費であることから、引き続き、必要な予算額を確保し、適正な執行に努めること。</t>
    <phoneticPr fontId="5"/>
  </si>
  <si>
    <t>-</t>
    <phoneticPr fontId="5"/>
  </si>
  <si>
    <t>引き続き、必要な予算額を確保し、適正な執行に努めてまいりたい。</t>
    <phoneticPr fontId="5"/>
  </si>
  <si>
    <t>令和元年度の増減理由：オンライン申請・届出のためのシステム改修
令和2年度の増減理由：「新しい日本のための優先課題推進枠1,044百万円</t>
    <rPh sb="0" eb="2">
      <t>レイワ</t>
    </rPh>
    <rPh sb="2" eb="4">
      <t>ガンネン</t>
    </rPh>
    <rPh sb="4" eb="5">
      <t>ド</t>
    </rPh>
    <rPh sb="5" eb="7">
      <t>ヘイネンド</t>
    </rPh>
    <rPh sb="6" eb="8">
      <t>ゾウゲン</t>
    </rPh>
    <rPh sb="8" eb="10">
      <t>リユウ</t>
    </rPh>
    <rPh sb="16" eb="18">
      <t>シンセイ</t>
    </rPh>
    <rPh sb="19" eb="21">
      <t>トドケデ</t>
    </rPh>
    <rPh sb="29" eb="31">
      <t>カイシュウ</t>
    </rPh>
    <rPh sb="32" eb="34">
      <t>レイワ</t>
    </rPh>
    <rPh sb="35" eb="37">
      <t>ネンド</t>
    </rPh>
    <rPh sb="38" eb="40">
      <t>ゾウゲン</t>
    </rPh>
    <rPh sb="40" eb="42">
      <t>リユウ</t>
    </rPh>
    <rPh sb="44" eb="45">
      <t>アタラ</t>
    </rPh>
    <rPh sb="47" eb="49">
      <t>ニホン</t>
    </rPh>
    <rPh sb="53" eb="55">
      <t>ユウセン</t>
    </rPh>
    <rPh sb="55" eb="57">
      <t>カダイ</t>
    </rPh>
    <rPh sb="57" eb="59">
      <t>スイシン</t>
    </rPh>
    <rPh sb="59" eb="60">
      <t>ワク</t>
    </rPh>
    <rPh sb="65" eb="66">
      <t>ヒャク</t>
    </rPh>
    <rPh sb="66" eb="68">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</si>
</sst>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101600</xdr:colOff>
      <xdr:row>31</xdr:row>
      <xdr:rowOff>88900</xdr:rowOff>
    </xdr:from>
    <xdr:to>
      <xdr:col>42</xdr:col>
      <xdr:colOff>16933</xdr:colOff>
      <xdr:row>32</xdr:row>
      <xdr:rowOff>146050</xdr:rowOff>
    </xdr:to>
    <xdr:sp macro="" textlink="">
      <xdr:nvSpPr>
        <xdr:cNvPr id="4" name="テキスト ボックス 3"/>
        <xdr:cNvSpPr txBox="1"/>
      </xdr:nvSpPr>
      <xdr:spPr>
        <a:xfrm>
          <a:off x="7823200" y="10883900"/>
          <a:ext cx="728133"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114300</xdr:colOff>
      <xdr:row>33</xdr:row>
      <xdr:rowOff>63500</xdr:rowOff>
    </xdr:from>
    <xdr:to>
      <xdr:col>42</xdr:col>
      <xdr:colOff>29633</xdr:colOff>
      <xdr:row>33</xdr:row>
      <xdr:rowOff>412750</xdr:rowOff>
    </xdr:to>
    <xdr:sp macro="" textlink="">
      <xdr:nvSpPr>
        <xdr:cNvPr id="5" name="テキスト ボックス 4"/>
        <xdr:cNvSpPr txBox="1"/>
      </xdr:nvSpPr>
      <xdr:spPr>
        <a:xfrm>
          <a:off x="7835900" y="11442700"/>
          <a:ext cx="728133" cy="349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21</xdr:col>
      <xdr:colOff>165100</xdr:colOff>
      <xdr:row>739</xdr:row>
      <xdr:rowOff>342900</xdr:rowOff>
    </xdr:from>
    <xdr:to>
      <xdr:col>34</xdr:col>
      <xdr:colOff>194768</xdr:colOff>
      <xdr:row>742</xdr:row>
      <xdr:rowOff>241754</xdr:rowOff>
    </xdr:to>
    <xdr:sp macro="" textlink="">
      <xdr:nvSpPr>
        <xdr:cNvPr id="7" name="テキスト ボックス 6"/>
        <xdr:cNvSpPr txBox="1"/>
      </xdr:nvSpPr>
      <xdr:spPr>
        <a:xfrm>
          <a:off x="4432300" y="41490900"/>
          <a:ext cx="2671268" cy="9656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厚生労働省</a:t>
          </a:r>
          <a:endParaRPr kumimoji="1" lang="en-US" altLang="ja-JP" sz="1000"/>
        </a:p>
        <a:p>
          <a:pPr algn="ctr"/>
          <a:r>
            <a:rPr kumimoji="1" lang="ja-JP" altLang="en-US" sz="1000"/>
            <a:t>５４．０万円</a:t>
          </a:r>
          <a:endParaRPr kumimoji="1" lang="en-US" altLang="ja-JP" sz="1000"/>
        </a:p>
      </xdr:txBody>
    </xdr:sp>
    <xdr:clientData/>
  </xdr:twoCellAnchor>
  <xdr:twoCellAnchor>
    <xdr:from>
      <xdr:col>22</xdr:col>
      <xdr:colOff>0</xdr:colOff>
      <xdr:row>743</xdr:row>
      <xdr:rowOff>0</xdr:rowOff>
    </xdr:from>
    <xdr:to>
      <xdr:col>35</xdr:col>
      <xdr:colOff>17903</xdr:colOff>
      <xdr:row>744</xdr:row>
      <xdr:rowOff>276904</xdr:rowOff>
    </xdr:to>
    <xdr:sp macro="" textlink="">
      <xdr:nvSpPr>
        <xdr:cNvPr id="8" name="大かっこ 7"/>
        <xdr:cNvSpPr/>
      </xdr:nvSpPr>
      <xdr:spPr>
        <a:xfrm>
          <a:off x="4470400" y="42570400"/>
          <a:ext cx="2659503" cy="63250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医薬品等新申請・審査システムの運用、改修、機能追加等</a:t>
          </a:r>
          <a:endParaRPr lang="ja-JP" altLang="ja-JP" sz="900">
            <a:effectLst/>
          </a:endParaRPr>
        </a:p>
        <a:p>
          <a:pPr algn="l"/>
          <a:endParaRPr kumimoji="1" lang="ja-JP" altLang="en-US" sz="900"/>
        </a:p>
      </xdr:txBody>
    </xdr:sp>
    <xdr:clientData/>
  </xdr:twoCellAnchor>
  <xdr:twoCellAnchor>
    <xdr:from>
      <xdr:col>29</xdr:col>
      <xdr:colOff>0</xdr:colOff>
      <xdr:row>745</xdr:row>
      <xdr:rowOff>0</xdr:rowOff>
    </xdr:from>
    <xdr:to>
      <xdr:col>29</xdr:col>
      <xdr:colOff>2</xdr:colOff>
      <xdr:row>761</xdr:row>
      <xdr:rowOff>241300</xdr:rowOff>
    </xdr:to>
    <xdr:cxnSp macro="">
      <xdr:nvCxnSpPr>
        <xdr:cNvPr id="9" name="直線矢印コネクタ 8"/>
        <xdr:cNvCxnSpPr/>
      </xdr:nvCxnSpPr>
      <xdr:spPr>
        <a:xfrm flipH="1">
          <a:off x="5892800" y="43281600"/>
          <a:ext cx="2" cy="67691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12700</xdr:colOff>
      <xdr:row>747</xdr:row>
      <xdr:rowOff>12700</xdr:rowOff>
    </xdr:from>
    <xdr:to>
      <xdr:col>20</xdr:col>
      <xdr:colOff>197101</xdr:colOff>
      <xdr:row>749</xdr:row>
      <xdr:rowOff>124732</xdr:rowOff>
    </xdr:to>
    <xdr:sp macro="" textlink="">
      <xdr:nvSpPr>
        <xdr:cNvPr id="10" name="テキスト ボックス 9"/>
        <xdr:cNvSpPr txBox="1"/>
      </xdr:nvSpPr>
      <xdr:spPr>
        <a:xfrm>
          <a:off x="2044700" y="44005500"/>
          <a:ext cx="2216401" cy="8232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a:t>
          </a:r>
          <a:r>
            <a:rPr kumimoji="1" lang="ja-JP" altLang="en-US" sz="1000"/>
            <a:t>．ＪＡ三井リース（株）</a:t>
          </a:r>
          <a:endParaRPr kumimoji="1" lang="en-US" altLang="ja-JP" sz="1000"/>
        </a:p>
        <a:p>
          <a:pPr algn="ctr"/>
          <a:r>
            <a:rPr kumimoji="1" lang="ja-JP" altLang="en-US" sz="1000"/>
            <a:t>０．６百万円</a:t>
          </a:r>
          <a:endParaRPr kumimoji="1" lang="en-US" altLang="ja-JP" sz="1000"/>
        </a:p>
      </xdr:txBody>
    </xdr:sp>
    <xdr:clientData/>
  </xdr:twoCellAnchor>
  <xdr:twoCellAnchor>
    <xdr:from>
      <xdr:col>23</xdr:col>
      <xdr:colOff>0</xdr:colOff>
      <xdr:row>748</xdr:row>
      <xdr:rowOff>25400</xdr:rowOff>
    </xdr:from>
    <xdr:to>
      <xdr:col>34</xdr:col>
      <xdr:colOff>33451</xdr:colOff>
      <xdr:row>748</xdr:row>
      <xdr:rowOff>25400</xdr:rowOff>
    </xdr:to>
    <xdr:cxnSp macro="">
      <xdr:nvCxnSpPr>
        <xdr:cNvPr id="12" name="直線矢印コネクタ 11"/>
        <xdr:cNvCxnSpPr/>
      </xdr:nvCxnSpPr>
      <xdr:spPr>
        <a:xfrm>
          <a:off x="4673600" y="44373800"/>
          <a:ext cx="2268651"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754</xdr:row>
      <xdr:rowOff>342900</xdr:rowOff>
    </xdr:from>
    <xdr:to>
      <xdr:col>33</xdr:col>
      <xdr:colOff>185851</xdr:colOff>
      <xdr:row>754</xdr:row>
      <xdr:rowOff>342900</xdr:rowOff>
    </xdr:to>
    <xdr:cxnSp macro="">
      <xdr:nvCxnSpPr>
        <xdr:cNvPr id="13" name="直線矢印コネクタ 12"/>
        <xdr:cNvCxnSpPr/>
      </xdr:nvCxnSpPr>
      <xdr:spPr>
        <a:xfrm>
          <a:off x="4622800" y="46824900"/>
          <a:ext cx="2268651"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76200</xdr:colOff>
      <xdr:row>753</xdr:row>
      <xdr:rowOff>190500</xdr:rowOff>
    </xdr:from>
    <xdr:to>
      <xdr:col>47</xdr:col>
      <xdr:colOff>57405</xdr:colOff>
      <xdr:row>756</xdr:row>
      <xdr:rowOff>21772</xdr:rowOff>
    </xdr:to>
    <xdr:sp macro="" textlink="">
      <xdr:nvSpPr>
        <xdr:cNvPr id="15" name="テキスト ボックス 14"/>
        <xdr:cNvSpPr txBox="1"/>
      </xdr:nvSpPr>
      <xdr:spPr>
        <a:xfrm>
          <a:off x="7391400" y="46316900"/>
          <a:ext cx="2216405" cy="8980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D</a:t>
          </a:r>
          <a:r>
            <a:rPr kumimoji="1" lang="ja-JP" altLang="en-US" sz="1000"/>
            <a:t>．民間会社　２社</a:t>
          </a:r>
          <a:endParaRPr kumimoji="1" lang="en-US" altLang="ja-JP" sz="1000"/>
        </a:p>
        <a:p>
          <a:pPr algn="ctr"/>
          <a:r>
            <a:rPr kumimoji="1" lang="ja-JP" altLang="en-US" sz="1000"/>
            <a:t>１６．４万円</a:t>
          </a:r>
          <a:endParaRPr kumimoji="1" lang="en-US" altLang="ja-JP" sz="1000"/>
        </a:p>
      </xdr:txBody>
    </xdr:sp>
    <xdr:clientData/>
  </xdr:twoCellAnchor>
  <xdr:twoCellAnchor>
    <xdr:from>
      <xdr:col>10</xdr:col>
      <xdr:colOff>38100</xdr:colOff>
      <xdr:row>753</xdr:row>
      <xdr:rowOff>203200</xdr:rowOff>
    </xdr:from>
    <xdr:to>
      <xdr:col>21</xdr:col>
      <xdr:colOff>20402</xdr:colOff>
      <xdr:row>756</xdr:row>
      <xdr:rowOff>29369</xdr:rowOff>
    </xdr:to>
    <xdr:sp macro="" textlink="">
      <xdr:nvSpPr>
        <xdr:cNvPr id="16" name="テキスト ボックス 15"/>
        <xdr:cNvSpPr txBox="1"/>
      </xdr:nvSpPr>
      <xdr:spPr>
        <a:xfrm>
          <a:off x="2070100" y="46329600"/>
          <a:ext cx="2217502" cy="89296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C.</a:t>
          </a:r>
          <a:r>
            <a:rPr kumimoji="1" lang="ja-JP" altLang="en-US" sz="1000"/>
            <a:t>（株）日本ユニシス</a:t>
          </a:r>
          <a:endParaRPr kumimoji="1" lang="en-US" altLang="ja-JP" sz="1000"/>
        </a:p>
        <a:p>
          <a:pPr algn="ctr"/>
          <a:r>
            <a:rPr kumimoji="1" lang="ja-JP" altLang="en-US" sz="1000"/>
            <a:t>１１．３百万円</a:t>
          </a:r>
        </a:p>
      </xdr:txBody>
    </xdr:sp>
    <xdr:clientData/>
  </xdr:twoCellAnchor>
  <xdr:twoCellAnchor>
    <xdr:from>
      <xdr:col>10</xdr:col>
      <xdr:colOff>25400</xdr:colOff>
      <xdr:row>749</xdr:row>
      <xdr:rowOff>241300</xdr:rowOff>
    </xdr:from>
    <xdr:to>
      <xdr:col>20</xdr:col>
      <xdr:colOff>198437</xdr:colOff>
      <xdr:row>751</xdr:row>
      <xdr:rowOff>6350</xdr:rowOff>
    </xdr:to>
    <xdr:sp macro="" textlink="">
      <xdr:nvSpPr>
        <xdr:cNvPr id="18" name="大かっこ 17"/>
        <xdr:cNvSpPr/>
      </xdr:nvSpPr>
      <xdr:spPr>
        <a:xfrm>
          <a:off x="2057400" y="44945300"/>
          <a:ext cx="2205037" cy="47625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a:t>
          </a:r>
          <a:r>
            <a:rPr kumimoji="1" lang="ja-JP" altLang="en-US" sz="900">
              <a:solidFill>
                <a:schemeClr val="tx1"/>
              </a:solidFill>
              <a:effectLst/>
              <a:latin typeface="+mn-lt"/>
              <a:ea typeface="+mn-ea"/>
              <a:cs typeface="+mn-cs"/>
            </a:rPr>
            <a:t>医薬品医療機器申請・審査システムの機器等賃貸借及び保守業務</a:t>
          </a:r>
          <a:endParaRPr kumimoji="1" lang="ja-JP" altLang="en-US" sz="900"/>
        </a:p>
      </xdr:txBody>
    </xdr:sp>
    <xdr:clientData/>
  </xdr:twoCellAnchor>
  <xdr:twoCellAnchor>
    <xdr:from>
      <xdr:col>36</xdr:col>
      <xdr:colOff>25400</xdr:colOff>
      <xdr:row>749</xdr:row>
      <xdr:rowOff>228600</xdr:rowOff>
    </xdr:from>
    <xdr:to>
      <xdr:col>47</xdr:col>
      <xdr:colOff>7165</xdr:colOff>
      <xdr:row>750</xdr:row>
      <xdr:rowOff>146843</xdr:rowOff>
    </xdr:to>
    <xdr:sp macro="" textlink="">
      <xdr:nvSpPr>
        <xdr:cNvPr id="19" name="大かっこ 18"/>
        <xdr:cNvSpPr/>
      </xdr:nvSpPr>
      <xdr:spPr>
        <a:xfrm>
          <a:off x="7340600" y="44932600"/>
          <a:ext cx="2216965" cy="27384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・医薬品等電子申請ソフト改修業務</a:t>
          </a:r>
          <a:endParaRPr lang="ja-JP" altLang="ja-JP" sz="900">
            <a:effectLst/>
          </a:endParaRPr>
        </a:p>
      </xdr:txBody>
    </xdr:sp>
    <xdr:clientData/>
  </xdr:twoCellAnchor>
  <xdr:twoCellAnchor>
    <xdr:from>
      <xdr:col>36</xdr:col>
      <xdr:colOff>76200</xdr:colOff>
      <xdr:row>756</xdr:row>
      <xdr:rowOff>203200</xdr:rowOff>
    </xdr:from>
    <xdr:to>
      <xdr:col>47</xdr:col>
      <xdr:colOff>50122</xdr:colOff>
      <xdr:row>757</xdr:row>
      <xdr:rowOff>77787</xdr:rowOff>
    </xdr:to>
    <xdr:sp macro="" textlink="">
      <xdr:nvSpPr>
        <xdr:cNvPr id="20" name="大かっこ 19"/>
        <xdr:cNvSpPr/>
      </xdr:nvSpPr>
      <xdr:spPr>
        <a:xfrm>
          <a:off x="7391400" y="47396400"/>
          <a:ext cx="2209122" cy="54768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・医薬品等専用ネットワーク回線の提供業務</a:t>
          </a:r>
          <a:endParaRPr kumimoji="1" lang="ja-JP" altLang="en-US" sz="900"/>
        </a:p>
      </xdr:txBody>
    </xdr:sp>
    <xdr:clientData/>
  </xdr:twoCellAnchor>
  <xdr:twoCellAnchor>
    <xdr:from>
      <xdr:col>10</xdr:col>
      <xdr:colOff>38100</xdr:colOff>
      <xdr:row>756</xdr:row>
      <xdr:rowOff>127000</xdr:rowOff>
    </xdr:from>
    <xdr:to>
      <xdr:col>21</xdr:col>
      <xdr:colOff>21545</xdr:colOff>
      <xdr:row>756</xdr:row>
      <xdr:rowOff>665161</xdr:rowOff>
    </xdr:to>
    <xdr:sp macro="" textlink="">
      <xdr:nvSpPr>
        <xdr:cNvPr id="21" name="大かっこ 20"/>
        <xdr:cNvSpPr/>
      </xdr:nvSpPr>
      <xdr:spPr>
        <a:xfrm>
          <a:off x="2070100" y="47320200"/>
          <a:ext cx="2218645" cy="53816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・医薬品医療機器申請・審査システム等の運用支援・保守業務</a:t>
          </a:r>
        </a:p>
      </xdr:txBody>
    </xdr:sp>
    <xdr:clientData/>
  </xdr:twoCellAnchor>
  <xdr:twoCellAnchor>
    <xdr:from>
      <xdr:col>23</xdr:col>
      <xdr:colOff>177801</xdr:colOff>
      <xdr:row>763</xdr:row>
      <xdr:rowOff>25400</xdr:rowOff>
    </xdr:from>
    <xdr:to>
      <xdr:col>34</xdr:col>
      <xdr:colOff>139701</xdr:colOff>
      <xdr:row>767</xdr:row>
      <xdr:rowOff>8803</xdr:rowOff>
    </xdr:to>
    <xdr:sp macro="" textlink="">
      <xdr:nvSpPr>
        <xdr:cNvPr id="22" name="テキスト ボックス 21"/>
        <xdr:cNvSpPr txBox="1"/>
      </xdr:nvSpPr>
      <xdr:spPr>
        <a:xfrm>
          <a:off x="4851401" y="50457100"/>
          <a:ext cx="2197100" cy="694603"/>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G</a:t>
          </a:r>
          <a:r>
            <a:rPr kumimoji="1" lang="ja-JP" altLang="en-US" sz="1000"/>
            <a:t>．（株）ワンビシアーカイブス</a:t>
          </a:r>
          <a:endParaRPr kumimoji="1" lang="en-US" altLang="ja-JP" sz="1000"/>
        </a:p>
        <a:p>
          <a:pPr algn="ctr"/>
          <a:r>
            <a:rPr kumimoji="1" lang="ja-JP" altLang="en-US" sz="1000"/>
            <a:t>２０．８百万円</a:t>
          </a:r>
        </a:p>
      </xdr:txBody>
    </xdr:sp>
    <xdr:clientData/>
  </xdr:twoCellAnchor>
  <xdr:twoCellAnchor>
    <xdr:from>
      <xdr:col>23</xdr:col>
      <xdr:colOff>152400</xdr:colOff>
      <xdr:row>767</xdr:row>
      <xdr:rowOff>114300</xdr:rowOff>
    </xdr:from>
    <xdr:to>
      <xdr:col>34</xdr:col>
      <xdr:colOff>126322</xdr:colOff>
      <xdr:row>769</xdr:row>
      <xdr:rowOff>139699</xdr:rowOff>
    </xdr:to>
    <xdr:sp macro="" textlink="">
      <xdr:nvSpPr>
        <xdr:cNvPr id="23" name="大かっこ 22"/>
        <xdr:cNvSpPr/>
      </xdr:nvSpPr>
      <xdr:spPr>
        <a:xfrm>
          <a:off x="4826000" y="51257200"/>
          <a:ext cx="2209122" cy="38099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・行政文書等の保管及び集配等業務</a:t>
          </a:r>
          <a:endParaRPr kumimoji="1" lang="en-US" altLang="ja-JP" sz="900">
            <a:solidFill>
              <a:schemeClr val="tx1"/>
            </a:solidFill>
            <a:effectLst/>
            <a:latin typeface="+mn-lt"/>
            <a:ea typeface="+mn-ea"/>
            <a:cs typeface="+mn-cs"/>
          </a:endParaRPr>
        </a:p>
      </xdr:txBody>
    </xdr:sp>
    <xdr:clientData/>
  </xdr:twoCellAnchor>
  <xdr:twoCellAnchor>
    <xdr:from>
      <xdr:col>24</xdr:col>
      <xdr:colOff>127000</xdr:colOff>
      <xdr:row>761</xdr:row>
      <xdr:rowOff>368300</xdr:rowOff>
    </xdr:from>
    <xdr:to>
      <xdr:col>34</xdr:col>
      <xdr:colOff>7025</xdr:colOff>
      <xdr:row>763</xdr:row>
      <xdr:rowOff>43757</xdr:rowOff>
    </xdr:to>
    <xdr:sp macro="" textlink="">
      <xdr:nvSpPr>
        <xdr:cNvPr id="25" name="テキスト ボックス 24"/>
        <xdr:cNvSpPr txBox="1"/>
      </xdr:nvSpPr>
      <xdr:spPr>
        <a:xfrm>
          <a:off x="5003800" y="50177700"/>
          <a:ext cx="1912025" cy="297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随意契約（その他）</a:t>
          </a:r>
          <a:r>
            <a:rPr kumimoji="1" lang="en-US" altLang="ja-JP" sz="900"/>
            <a:t>】</a:t>
          </a:r>
          <a:endParaRPr kumimoji="1" lang="ja-JP" altLang="en-US" sz="900"/>
        </a:p>
      </xdr:txBody>
    </xdr:sp>
    <xdr:clientData/>
  </xdr:twoCellAnchor>
  <xdr:twoCellAnchor>
    <xdr:from>
      <xdr:col>36</xdr:col>
      <xdr:colOff>165100</xdr:colOff>
      <xdr:row>746</xdr:row>
      <xdr:rowOff>0</xdr:rowOff>
    </xdr:from>
    <xdr:to>
      <xdr:col>46</xdr:col>
      <xdr:colOff>73139</xdr:colOff>
      <xdr:row>747</xdr:row>
      <xdr:rowOff>69623</xdr:rowOff>
    </xdr:to>
    <xdr:sp macro="" textlink="">
      <xdr:nvSpPr>
        <xdr:cNvPr id="27" name="テキスト ボックス 26"/>
        <xdr:cNvSpPr txBox="1"/>
      </xdr:nvSpPr>
      <xdr:spPr>
        <a:xfrm>
          <a:off x="7480300" y="43637200"/>
          <a:ext cx="1940039" cy="4252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10</xdr:col>
      <xdr:colOff>177800</xdr:colOff>
      <xdr:row>752</xdr:row>
      <xdr:rowOff>12700</xdr:rowOff>
    </xdr:from>
    <xdr:to>
      <xdr:col>20</xdr:col>
      <xdr:colOff>85839</xdr:colOff>
      <xdr:row>753</xdr:row>
      <xdr:rowOff>82323</xdr:rowOff>
    </xdr:to>
    <xdr:sp macro="" textlink="">
      <xdr:nvSpPr>
        <xdr:cNvPr id="28" name="テキスト ボックス 27"/>
        <xdr:cNvSpPr txBox="1"/>
      </xdr:nvSpPr>
      <xdr:spPr>
        <a:xfrm>
          <a:off x="2209800" y="45783500"/>
          <a:ext cx="1940039" cy="4252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36</xdr:col>
      <xdr:colOff>127000</xdr:colOff>
      <xdr:row>752</xdr:row>
      <xdr:rowOff>114300</xdr:rowOff>
    </xdr:from>
    <xdr:to>
      <xdr:col>46</xdr:col>
      <xdr:colOff>82663</xdr:colOff>
      <xdr:row>753</xdr:row>
      <xdr:rowOff>55977</xdr:rowOff>
    </xdr:to>
    <xdr:sp macro="" textlink="">
      <xdr:nvSpPr>
        <xdr:cNvPr id="30" name="テキスト ボックス 29"/>
        <xdr:cNvSpPr txBox="1"/>
      </xdr:nvSpPr>
      <xdr:spPr>
        <a:xfrm>
          <a:off x="7442200" y="45885100"/>
          <a:ext cx="1987663" cy="297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9</xdr:col>
      <xdr:colOff>165100</xdr:colOff>
      <xdr:row>745</xdr:row>
      <xdr:rowOff>330200</xdr:rowOff>
    </xdr:from>
    <xdr:to>
      <xdr:col>21</xdr:col>
      <xdr:colOff>33450</xdr:colOff>
      <xdr:row>747</xdr:row>
      <xdr:rowOff>28774</xdr:rowOff>
    </xdr:to>
    <xdr:sp macro="" textlink="">
      <xdr:nvSpPr>
        <xdr:cNvPr id="32" name="テキスト ボックス 31"/>
        <xdr:cNvSpPr txBox="1"/>
      </xdr:nvSpPr>
      <xdr:spPr>
        <a:xfrm>
          <a:off x="1993900" y="43611800"/>
          <a:ext cx="2306750" cy="409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36</xdr:col>
      <xdr:colOff>0</xdr:colOff>
      <xdr:row>747</xdr:row>
      <xdr:rowOff>0</xdr:rowOff>
    </xdr:from>
    <xdr:to>
      <xdr:col>46</xdr:col>
      <xdr:colOff>188887</xdr:colOff>
      <xdr:row>749</xdr:row>
      <xdr:rowOff>49099</xdr:rowOff>
    </xdr:to>
    <xdr:sp macro="" textlink="">
      <xdr:nvSpPr>
        <xdr:cNvPr id="33" name="テキスト ボックス 32"/>
        <xdr:cNvSpPr txBox="1"/>
      </xdr:nvSpPr>
      <xdr:spPr>
        <a:xfrm>
          <a:off x="7315200" y="43992800"/>
          <a:ext cx="2220887" cy="7602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B</a:t>
          </a:r>
          <a:r>
            <a:rPr kumimoji="1" lang="ja-JP" altLang="en-US" sz="1000"/>
            <a:t>．日本システムウエア（株）</a:t>
          </a:r>
          <a:endParaRPr kumimoji="1" lang="en-US" altLang="ja-JP" sz="1000"/>
        </a:p>
        <a:p>
          <a:pPr algn="ctr"/>
          <a:r>
            <a:rPr kumimoji="1" lang="ja-JP" altLang="en-US" sz="1000"/>
            <a:t>４．６百万円</a:t>
          </a:r>
        </a:p>
      </xdr:txBody>
    </xdr:sp>
    <xdr:clientData/>
  </xdr:twoCellAnchor>
  <xdr:twoCellAnchor>
    <xdr:from>
      <xdr:col>22</xdr:col>
      <xdr:colOff>190500</xdr:colOff>
      <xdr:row>759</xdr:row>
      <xdr:rowOff>165100</xdr:rowOff>
    </xdr:from>
    <xdr:to>
      <xdr:col>34</xdr:col>
      <xdr:colOff>20751</xdr:colOff>
      <xdr:row>759</xdr:row>
      <xdr:rowOff>165100</xdr:rowOff>
    </xdr:to>
    <xdr:cxnSp macro="">
      <xdr:nvCxnSpPr>
        <xdr:cNvPr id="34" name="直線矢印コネクタ 33"/>
        <xdr:cNvCxnSpPr/>
      </xdr:nvCxnSpPr>
      <xdr:spPr>
        <a:xfrm>
          <a:off x="4660900" y="49377600"/>
          <a:ext cx="2268651"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758</xdr:row>
      <xdr:rowOff>431800</xdr:rowOff>
    </xdr:from>
    <xdr:to>
      <xdr:col>46</xdr:col>
      <xdr:colOff>184405</xdr:colOff>
      <xdr:row>761</xdr:row>
      <xdr:rowOff>59872</xdr:rowOff>
    </xdr:to>
    <xdr:sp macro="" textlink="">
      <xdr:nvSpPr>
        <xdr:cNvPr id="36" name="テキスト ボックス 35"/>
        <xdr:cNvSpPr txBox="1"/>
      </xdr:nvSpPr>
      <xdr:spPr>
        <a:xfrm>
          <a:off x="7315200" y="48971200"/>
          <a:ext cx="2216405" cy="8980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F</a:t>
          </a:r>
          <a:r>
            <a:rPr kumimoji="1" lang="ja-JP" altLang="en-US" sz="1000"/>
            <a:t>．独立行政法人国立印刷局</a:t>
          </a:r>
          <a:endParaRPr kumimoji="1" lang="en-US" altLang="ja-JP" sz="1000"/>
        </a:p>
        <a:p>
          <a:pPr algn="ctr"/>
          <a:r>
            <a:rPr kumimoji="1" lang="ja-JP" altLang="en-US" sz="1000"/>
            <a:t>０．２万円</a:t>
          </a:r>
          <a:endParaRPr kumimoji="1" lang="en-US" altLang="ja-JP" sz="1000"/>
        </a:p>
      </xdr:txBody>
    </xdr:sp>
    <xdr:clientData/>
  </xdr:twoCellAnchor>
  <xdr:twoCellAnchor>
    <xdr:from>
      <xdr:col>9</xdr:col>
      <xdr:colOff>177800</xdr:colOff>
      <xdr:row>758</xdr:row>
      <xdr:rowOff>457200</xdr:rowOff>
    </xdr:from>
    <xdr:to>
      <xdr:col>20</xdr:col>
      <xdr:colOff>159005</xdr:colOff>
      <xdr:row>761</xdr:row>
      <xdr:rowOff>85272</xdr:rowOff>
    </xdr:to>
    <xdr:sp macro="" textlink="">
      <xdr:nvSpPr>
        <xdr:cNvPr id="37" name="テキスト ボックス 36"/>
        <xdr:cNvSpPr txBox="1"/>
      </xdr:nvSpPr>
      <xdr:spPr>
        <a:xfrm>
          <a:off x="2006600" y="48996600"/>
          <a:ext cx="2216405" cy="8980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E</a:t>
          </a:r>
          <a:r>
            <a:rPr kumimoji="1" lang="ja-JP" altLang="en-US" sz="1000"/>
            <a:t>．一般財団法人日本航空協会</a:t>
          </a:r>
          <a:endParaRPr kumimoji="1" lang="en-US" altLang="ja-JP" sz="1000"/>
        </a:p>
        <a:p>
          <a:pPr algn="ctr"/>
          <a:r>
            <a:rPr kumimoji="1" lang="ja-JP" altLang="en-US" sz="1000"/>
            <a:t>０．１万円</a:t>
          </a:r>
          <a:endParaRPr kumimoji="1" lang="en-US" altLang="ja-JP" sz="1000"/>
        </a:p>
      </xdr:txBody>
    </xdr:sp>
    <xdr:clientData/>
  </xdr:twoCellAnchor>
  <xdr:twoCellAnchor>
    <xdr:from>
      <xdr:col>9</xdr:col>
      <xdr:colOff>152400</xdr:colOff>
      <xdr:row>758</xdr:row>
      <xdr:rowOff>76200</xdr:rowOff>
    </xdr:from>
    <xdr:to>
      <xdr:col>21</xdr:col>
      <xdr:colOff>20750</xdr:colOff>
      <xdr:row>758</xdr:row>
      <xdr:rowOff>485974</xdr:rowOff>
    </xdr:to>
    <xdr:sp macro="" textlink="">
      <xdr:nvSpPr>
        <xdr:cNvPr id="38" name="テキスト ボックス 37"/>
        <xdr:cNvSpPr txBox="1"/>
      </xdr:nvSpPr>
      <xdr:spPr>
        <a:xfrm>
          <a:off x="1981200" y="48615600"/>
          <a:ext cx="2306750" cy="409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35</xdr:col>
      <xdr:colOff>165100</xdr:colOff>
      <xdr:row>758</xdr:row>
      <xdr:rowOff>38100</xdr:rowOff>
    </xdr:from>
    <xdr:to>
      <xdr:col>47</xdr:col>
      <xdr:colOff>33450</xdr:colOff>
      <xdr:row>758</xdr:row>
      <xdr:rowOff>447874</xdr:rowOff>
    </xdr:to>
    <xdr:sp macro="" textlink="">
      <xdr:nvSpPr>
        <xdr:cNvPr id="39" name="テキスト ボックス 38"/>
        <xdr:cNvSpPr txBox="1"/>
      </xdr:nvSpPr>
      <xdr:spPr>
        <a:xfrm>
          <a:off x="7277100" y="48577500"/>
          <a:ext cx="2306750" cy="409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36</xdr:col>
      <xdr:colOff>25400</xdr:colOff>
      <xdr:row>761</xdr:row>
      <xdr:rowOff>190500</xdr:rowOff>
    </xdr:from>
    <xdr:to>
      <xdr:col>46</xdr:col>
      <xdr:colOff>202522</xdr:colOff>
      <xdr:row>763</xdr:row>
      <xdr:rowOff>115887</xdr:rowOff>
    </xdr:to>
    <xdr:sp macro="" textlink="">
      <xdr:nvSpPr>
        <xdr:cNvPr id="40" name="大かっこ 39"/>
        <xdr:cNvSpPr/>
      </xdr:nvSpPr>
      <xdr:spPr>
        <a:xfrm>
          <a:off x="7340600" y="49999900"/>
          <a:ext cx="2209122" cy="54768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・官報公告の掲載</a:t>
          </a:r>
        </a:p>
      </xdr:txBody>
    </xdr:sp>
    <xdr:clientData/>
  </xdr:twoCellAnchor>
  <xdr:twoCellAnchor>
    <xdr:from>
      <xdr:col>10</xdr:col>
      <xdr:colOff>0</xdr:colOff>
      <xdr:row>761</xdr:row>
      <xdr:rowOff>190500</xdr:rowOff>
    </xdr:from>
    <xdr:to>
      <xdr:col>20</xdr:col>
      <xdr:colOff>139700</xdr:colOff>
      <xdr:row>763</xdr:row>
      <xdr:rowOff>115887</xdr:rowOff>
    </xdr:to>
    <xdr:sp macro="" textlink="">
      <xdr:nvSpPr>
        <xdr:cNvPr id="41" name="大かっこ 40"/>
        <xdr:cNvSpPr/>
      </xdr:nvSpPr>
      <xdr:spPr>
        <a:xfrm>
          <a:off x="2032000" y="49999900"/>
          <a:ext cx="2171700" cy="54768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・医薬品等許認可事務担当者説明会　会場借料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2"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214</v>
      </c>
      <c r="AT2" s="220"/>
      <c r="AU2" s="220"/>
      <c r="AV2" s="52" t="str">
        <f>IF(AW2="", "", "-")</f>
        <v/>
      </c>
      <c r="AW2" s="397"/>
      <c r="AX2" s="397"/>
    </row>
    <row r="3" spans="1:50" ht="21" customHeight="1" thickBot="1" x14ac:dyDescent="0.2">
      <c r="A3" s="526" t="s">
        <v>537</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563</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564</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565</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178</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566</v>
      </c>
      <c r="AF5" s="720"/>
      <c r="AG5" s="720"/>
      <c r="AH5" s="720"/>
      <c r="AI5" s="720"/>
      <c r="AJ5" s="720"/>
      <c r="AK5" s="720"/>
      <c r="AL5" s="720"/>
      <c r="AM5" s="720"/>
      <c r="AN5" s="720"/>
      <c r="AO5" s="720"/>
      <c r="AP5" s="721"/>
      <c r="AQ5" s="722" t="s">
        <v>567</v>
      </c>
      <c r="AR5" s="723"/>
      <c r="AS5" s="723"/>
      <c r="AT5" s="723"/>
      <c r="AU5" s="723"/>
      <c r="AV5" s="723"/>
      <c r="AW5" s="723"/>
      <c r="AX5" s="724"/>
    </row>
    <row r="6" spans="1:50" ht="39" customHeight="1" x14ac:dyDescent="0.15">
      <c r="A6" s="727" t="s">
        <v>4</v>
      </c>
      <c r="B6" s="728"/>
      <c r="C6" s="728"/>
      <c r="D6" s="728"/>
      <c r="E6" s="728"/>
      <c r="F6" s="728"/>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63.75" customHeight="1" x14ac:dyDescent="0.15">
      <c r="A7" s="826" t="s">
        <v>22</v>
      </c>
      <c r="B7" s="827"/>
      <c r="C7" s="827"/>
      <c r="D7" s="827"/>
      <c r="E7" s="827"/>
      <c r="F7" s="828"/>
      <c r="G7" s="829" t="s">
        <v>569</v>
      </c>
      <c r="H7" s="830"/>
      <c r="I7" s="830"/>
      <c r="J7" s="830"/>
      <c r="K7" s="830"/>
      <c r="L7" s="830"/>
      <c r="M7" s="830"/>
      <c r="N7" s="830"/>
      <c r="O7" s="830"/>
      <c r="P7" s="830"/>
      <c r="Q7" s="830"/>
      <c r="R7" s="830"/>
      <c r="S7" s="830"/>
      <c r="T7" s="830"/>
      <c r="U7" s="830"/>
      <c r="V7" s="830"/>
      <c r="W7" s="830"/>
      <c r="X7" s="831"/>
      <c r="Y7" s="395" t="s">
        <v>509</v>
      </c>
      <c r="Z7" s="296"/>
      <c r="AA7" s="296"/>
      <c r="AB7" s="296"/>
      <c r="AC7" s="296"/>
      <c r="AD7" s="396"/>
      <c r="AE7" s="383" t="s">
        <v>678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377</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72" t="s">
        <v>378</v>
      </c>
      <c r="Z8" s="573"/>
      <c r="AA8" s="573"/>
      <c r="AB8" s="573"/>
      <c r="AC8" s="573"/>
      <c r="AD8" s="574"/>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683</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679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528</v>
      </c>
      <c r="Q12" s="298"/>
      <c r="R12" s="298"/>
      <c r="S12" s="298"/>
      <c r="T12" s="298"/>
      <c r="U12" s="298"/>
      <c r="V12" s="299"/>
      <c r="W12" s="303" t="s">
        <v>525</v>
      </c>
      <c r="X12" s="298"/>
      <c r="Y12" s="298"/>
      <c r="Z12" s="298"/>
      <c r="AA12" s="298"/>
      <c r="AB12" s="298"/>
      <c r="AC12" s="299"/>
      <c r="AD12" s="303" t="s">
        <v>520</v>
      </c>
      <c r="AE12" s="298"/>
      <c r="AF12" s="298"/>
      <c r="AG12" s="298"/>
      <c r="AH12" s="298"/>
      <c r="AI12" s="298"/>
      <c r="AJ12" s="299"/>
      <c r="AK12" s="303" t="s">
        <v>513</v>
      </c>
      <c r="AL12" s="298"/>
      <c r="AM12" s="298"/>
      <c r="AN12" s="298"/>
      <c r="AO12" s="298"/>
      <c r="AP12" s="298"/>
      <c r="AQ12" s="299"/>
      <c r="AR12" s="303" t="s">
        <v>511</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94</v>
      </c>
      <c r="Q13" s="109"/>
      <c r="R13" s="109"/>
      <c r="S13" s="109"/>
      <c r="T13" s="109"/>
      <c r="U13" s="109"/>
      <c r="V13" s="110"/>
      <c r="W13" s="108">
        <v>58</v>
      </c>
      <c r="X13" s="109"/>
      <c r="Y13" s="109"/>
      <c r="Z13" s="109"/>
      <c r="AA13" s="109"/>
      <c r="AB13" s="109"/>
      <c r="AC13" s="110"/>
      <c r="AD13" s="108">
        <v>54</v>
      </c>
      <c r="AE13" s="109"/>
      <c r="AF13" s="109"/>
      <c r="AG13" s="109"/>
      <c r="AH13" s="109"/>
      <c r="AI13" s="109"/>
      <c r="AJ13" s="110"/>
      <c r="AK13" s="108">
        <v>361</v>
      </c>
      <c r="AL13" s="109"/>
      <c r="AM13" s="109"/>
      <c r="AN13" s="109"/>
      <c r="AO13" s="109"/>
      <c r="AP13" s="109"/>
      <c r="AQ13" s="110"/>
      <c r="AR13" s="105">
        <v>1098</v>
      </c>
      <c r="AS13" s="106"/>
      <c r="AT13" s="106"/>
      <c r="AU13" s="106"/>
      <c r="AV13" s="106"/>
      <c r="AW13" s="106"/>
      <c r="AX13" s="394"/>
    </row>
    <row r="14" spans="1:50" ht="21" customHeight="1" x14ac:dyDescent="0.15">
      <c r="A14" s="142"/>
      <c r="B14" s="143"/>
      <c r="C14" s="143"/>
      <c r="D14" s="143"/>
      <c r="E14" s="143"/>
      <c r="F14" s="144"/>
      <c r="G14" s="747"/>
      <c r="H14" s="748"/>
      <c r="I14" s="578" t="s">
        <v>8</v>
      </c>
      <c r="J14" s="632"/>
      <c r="K14" s="632"/>
      <c r="L14" s="632"/>
      <c r="M14" s="632"/>
      <c r="N14" s="632"/>
      <c r="O14" s="633"/>
      <c r="P14" s="108" t="s">
        <v>570</v>
      </c>
      <c r="Q14" s="109"/>
      <c r="R14" s="109"/>
      <c r="S14" s="109"/>
      <c r="T14" s="109"/>
      <c r="U14" s="109"/>
      <c r="V14" s="110"/>
      <c r="W14" s="108" t="s">
        <v>570</v>
      </c>
      <c r="X14" s="109"/>
      <c r="Y14" s="109"/>
      <c r="Z14" s="109"/>
      <c r="AA14" s="109"/>
      <c r="AB14" s="109"/>
      <c r="AC14" s="110"/>
      <c r="AD14" s="108" t="s">
        <v>571</v>
      </c>
      <c r="AE14" s="109"/>
      <c r="AF14" s="109"/>
      <c r="AG14" s="109"/>
      <c r="AH14" s="109"/>
      <c r="AI14" s="109"/>
      <c r="AJ14" s="110"/>
      <c r="AK14" s="108" t="s">
        <v>570</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570</v>
      </c>
      <c r="Q15" s="109"/>
      <c r="R15" s="109"/>
      <c r="S15" s="109"/>
      <c r="T15" s="109"/>
      <c r="U15" s="109"/>
      <c r="V15" s="110"/>
      <c r="W15" s="108" t="s">
        <v>570</v>
      </c>
      <c r="X15" s="109"/>
      <c r="Y15" s="109"/>
      <c r="Z15" s="109"/>
      <c r="AA15" s="109"/>
      <c r="AB15" s="109"/>
      <c r="AC15" s="110"/>
      <c r="AD15" s="108" t="s">
        <v>570</v>
      </c>
      <c r="AE15" s="109"/>
      <c r="AF15" s="109"/>
      <c r="AG15" s="109"/>
      <c r="AH15" s="109"/>
      <c r="AI15" s="109"/>
      <c r="AJ15" s="110"/>
      <c r="AK15" s="108" t="s">
        <v>573</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570</v>
      </c>
      <c r="Q16" s="109"/>
      <c r="R16" s="109"/>
      <c r="S16" s="109"/>
      <c r="T16" s="109"/>
      <c r="U16" s="109"/>
      <c r="V16" s="110"/>
      <c r="W16" s="108" t="s">
        <v>570</v>
      </c>
      <c r="X16" s="109"/>
      <c r="Y16" s="109"/>
      <c r="Z16" s="109"/>
      <c r="AA16" s="109"/>
      <c r="AB16" s="109"/>
      <c r="AC16" s="110"/>
      <c r="AD16" s="108" t="s">
        <v>570</v>
      </c>
      <c r="AE16" s="109"/>
      <c r="AF16" s="109"/>
      <c r="AG16" s="109"/>
      <c r="AH16" s="109"/>
      <c r="AI16" s="109"/>
      <c r="AJ16" s="110"/>
      <c r="AK16" s="108" t="s">
        <v>574</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570</v>
      </c>
      <c r="Q17" s="109"/>
      <c r="R17" s="109"/>
      <c r="S17" s="109"/>
      <c r="T17" s="109"/>
      <c r="U17" s="109"/>
      <c r="V17" s="110"/>
      <c r="W17" s="108" t="s">
        <v>572</v>
      </c>
      <c r="X17" s="109"/>
      <c r="Y17" s="109"/>
      <c r="Z17" s="109"/>
      <c r="AA17" s="109"/>
      <c r="AB17" s="109"/>
      <c r="AC17" s="110"/>
      <c r="AD17" s="108" t="s">
        <v>570</v>
      </c>
      <c r="AE17" s="109"/>
      <c r="AF17" s="109"/>
      <c r="AG17" s="109"/>
      <c r="AH17" s="109"/>
      <c r="AI17" s="109"/>
      <c r="AJ17" s="110"/>
      <c r="AK17" s="108" t="s">
        <v>570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94</v>
      </c>
      <c r="Q18" s="115"/>
      <c r="R18" s="115"/>
      <c r="S18" s="115"/>
      <c r="T18" s="115"/>
      <c r="U18" s="115"/>
      <c r="V18" s="116"/>
      <c r="W18" s="114">
        <f>SUM(W13:AC17)</f>
        <v>58</v>
      </c>
      <c r="X18" s="115"/>
      <c r="Y18" s="115"/>
      <c r="Z18" s="115"/>
      <c r="AA18" s="115"/>
      <c r="AB18" s="115"/>
      <c r="AC18" s="116"/>
      <c r="AD18" s="114">
        <f>SUM(AD13:AJ17)</f>
        <v>54</v>
      </c>
      <c r="AE18" s="115"/>
      <c r="AF18" s="115"/>
      <c r="AG18" s="115"/>
      <c r="AH18" s="115"/>
      <c r="AI18" s="115"/>
      <c r="AJ18" s="116"/>
      <c r="AK18" s="114">
        <f>SUM(AK13:AQ17)</f>
        <v>361</v>
      </c>
      <c r="AL18" s="115"/>
      <c r="AM18" s="115"/>
      <c r="AN18" s="115"/>
      <c r="AO18" s="115"/>
      <c r="AP18" s="115"/>
      <c r="AQ18" s="116"/>
      <c r="AR18" s="114">
        <f>SUM(AR13:AX17)</f>
        <v>1098</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87</v>
      </c>
      <c r="Q19" s="109"/>
      <c r="R19" s="109"/>
      <c r="S19" s="109"/>
      <c r="T19" s="109"/>
      <c r="U19" s="109"/>
      <c r="V19" s="110"/>
      <c r="W19" s="108">
        <v>57</v>
      </c>
      <c r="X19" s="109"/>
      <c r="Y19" s="109"/>
      <c r="Z19" s="109"/>
      <c r="AA19" s="109"/>
      <c r="AB19" s="109"/>
      <c r="AC19" s="110"/>
      <c r="AD19" s="108">
        <v>54</v>
      </c>
      <c r="AE19" s="109"/>
      <c r="AF19" s="109"/>
      <c r="AG19" s="109"/>
      <c r="AH19" s="109"/>
      <c r="AI19" s="109"/>
      <c r="AJ19" s="110"/>
      <c r="AK19" s="486"/>
      <c r="AL19" s="486"/>
      <c r="AM19" s="486"/>
      <c r="AN19" s="486"/>
      <c r="AO19" s="486"/>
      <c r="AP19" s="486"/>
      <c r="AQ19" s="486"/>
      <c r="AR19" s="486"/>
      <c r="AS19" s="486"/>
      <c r="AT19" s="486"/>
      <c r="AU19" s="486"/>
      <c r="AV19" s="486"/>
      <c r="AW19" s="486"/>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0.92553191489361697</v>
      </c>
      <c r="Q20" s="542"/>
      <c r="R20" s="542"/>
      <c r="S20" s="542"/>
      <c r="T20" s="542"/>
      <c r="U20" s="542"/>
      <c r="V20" s="542"/>
      <c r="W20" s="542">
        <f t="shared" ref="W20" si="0">IF(W18=0, "-", SUM(W19)/W18)</f>
        <v>0.98275862068965514</v>
      </c>
      <c r="X20" s="542"/>
      <c r="Y20" s="542"/>
      <c r="Z20" s="542"/>
      <c r="AA20" s="542"/>
      <c r="AB20" s="542"/>
      <c r="AC20" s="542"/>
      <c r="AD20" s="542">
        <f t="shared" ref="AD20" si="1">IF(AD18=0, "-", SUM(AD19)/AD18)</f>
        <v>1</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5"/>
      <c r="B21" s="146"/>
      <c r="C21" s="146"/>
      <c r="D21" s="146"/>
      <c r="E21" s="146"/>
      <c r="F21" s="147"/>
      <c r="G21" s="926" t="s">
        <v>472</v>
      </c>
      <c r="H21" s="927"/>
      <c r="I21" s="927"/>
      <c r="J21" s="927"/>
      <c r="K21" s="927"/>
      <c r="L21" s="927"/>
      <c r="M21" s="927"/>
      <c r="N21" s="927"/>
      <c r="O21" s="927"/>
      <c r="P21" s="542">
        <f>IF(P19=0, "-", SUM(P19)/SUM(P13,P14))</f>
        <v>0.92553191489361697</v>
      </c>
      <c r="Q21" s="542"/>
      <c r="R21" s="542"/>
      <c r="S21" s="542"/>
      <c r="T21" s="542"/>
      <c r="U21" s="542"/>
      <c r="V21" s="542"/>
      <c r="W21" s="542">
        <f t="shared" ref="W21" si="2">IF(W19=0, "-", SUM(W19)/SUM(W13,W14))</f>
        <v>0.98275862068965514</v>
      </c>
      <c r="X21" s="542"/>
      <c r="Y21" s="542"/>
      <c r="Z21" s="542"/>
      <c r="AA21" s="542"/>
      <c r="AB21" s="542"/>
      <c r="AC21" s="542"/>
      <c r="AD21" s="542">
        <f t="shared" ref="AD21" si="3">IF(AD19=0, "-", SUM(AD19)/SUM(AD13,AD14))</f>
        <v>1</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8" t="s">
        <v>553</v>
      </c>
      <c r="B22" s="199"/>
      <c r="C22" s="199"/>
      <c r="D22" s="199"/>
      <c r="E22" s="199"/>
      <c r="F22" s="200"/>
      <c r="G22" s="183" t="s">
        <v>451</v>
      </c>
      <c r="H22" s="184"/>
      <c r="I22" s="184"/>
      <c r="J22" s="184"/>
      <c r="K22" s="184"/>
      <c r="L22" s="184"/>
      <c r="M22" s="184"/>
      <c r="N22" s="184"/>
      <c r="O22" s="185"/>
      <c r="P22" s="207" t="s">
        <v>514</v>
      </c>
      <c r="Q22" s="184"/>
      <c r="R22" s="184"/>
      <c r="S22" s="184"/>
      <c r="T22" s="184"/>
      <c r="U22" s="184"/>
      <c r="V22" s="185"/>
      <c r="W22" s="207" t="s">
        <v>510</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677</v>
      </c>
      <c r="H23" s="187"/>
      <c r="I23" s="187"/>
      <c r="J23" s="187"/>
      <c r="K23" s="187"/>
      <c r="L23" s="187"/>
      <c r="M23" s="187"/>
      <c r="N23" s="187"/>
      <c r="O23" s="188"/>
      <c r="P23" s="105">
        <v>219</v>
      </c>
      <c r="Q23" s="106"/>
      <c r="R23" s="106"/>
      <c r="S23" s="106"/>
      <c r="T23" s="106"/>
      <c r="U23" s="106"/>
      <c r="V23" s="107"/>
      <c r="W23" s="105">
        <v>905</v>
      </c>
      <c r="X23" s="106"/>
      <c r="Y23" s="106"/>
      <c r="Z23" s="106"/>
      <c r="AA23" s="106"/>
      <c r="AB23" s="106"/>
      <c r="AC23" s="107"/>
      <c r="AD23" s="209" t="s">
        <v>688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676</v>
      </c>
      <c r="H24" s="190"/>
      <c r="I24" s="190"/>
      <c r="J24" s="190"/>
      <c r="K24" s="190"/>
      <c r="L24" s="190"/>
      <c r="M24" s="190"/>
      <c r="N24" s="190"/>
      <c r="O24" s="191"/>
      <c r="P24" s="108">
        <v>87</v>
      </c>
      <c r="Q24" s="109"/>
      <c r="R24" s="109"/>
      <c r="S24" s="109"/>
      <c r="T24" s="109"/>
      <c r="U24" s="109"/>
      <c r="V24" s="110"/>
      <c r="W24" s="108">
        <v>137</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575</v>
      </c>
      <c r="H25" s="190"/>
      <c r="I25" s="190"/>
      <c r="J25" s="190"/>
      <c r="K25" s="190"/>
      <c r="L25" s="190"/>
      <c r="M25" s="190"/>
      <c r="N25" s="190"/>
      <c r="O25" s="191"/>
      <c r="P25" s="108">
        <v>54</v>
      </c>
      <c r="Q25" s="109"/>
      <c r="R25" s="109"/>
      <c r="S25" s="109"/>
      <c r="T25" s="109"/>
      <c r="U25" s="109"/>
      <c r="V25" s="110"/>
      <c r="W25" s="108">
        <v>55</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t="s">
        <v>576</v>
      </c>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577</v>
      </c>
      <c r="H27" s="190"/>
      <c r="I27" s="190"/>
      <c r="J27" s="190"/>
      <c r="K27" s="190"/>
      <c r="L27" s="190"/>
      <c r="M27" s="190"/>
      <c r="N27" s="190"/>
      <c r="O27" s="191"/>
      <c r="P27" s="108">
        <v>1</v>
      </c>
      <c r="Q27" s="109"/>
      <c r="R27" s="109"/>
      <c r="S27" s="109"/>
      <c r="T27" s="109"/>
      <c r="U27" s="109"/>
      <c r="V27" s="110"/>
      <c r="W27" s="108">
        <v>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455</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452</v>
      </c>
      <c r="H29" s="196"/>
      <c r="I29" s="196"/>
      <c r="J29" s="196"/>
      <c r="K29" s="196"/>
      <c r="L29" s="196"/>
      <c r="M29" s="196"/>
      <c r="N29" s="196"/>
      <c r="O29" s="197"/>
      <c r="P29" s="227">
        <f>AK13</f>
        <v>361</v>
      </c>
      <c r="Q29" s="228"/>
      <c r="R29" s="228"/>
      <c r="S29" s="228"/>
      <c r="T29" s="228"/>
      <c r="U29" s="228"/>
      <c r="V29" s="229"/>
      <c r="W29" s="227">
        <f>AR13</f>
        <v>1098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467</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5"/>
      <c r="Z30" s="466"/>
      <c r="AA30" s="467"/>
      <c r="AB30" s="386" t="s">
        <v>11</v>
      </c>
      <c r="AC30" s="387"/>
      <c r="AD30" s="388"/>
      <c r="AE30" s="386" t="s">
        <v>529</v>
      </c>
      <c r="AF30" s="387"/>
      <c r="AG30" s="387"/>
      <c r="AH30" s="388"/>
      <c r="AI30" s="386" t="s">
        <v>526</v>
      </c>
      <c r="AJ30" s="387"/>
      <c r="AK30" s="387"/>
      <c r="AL30" s="388"/>
      <c r="AM30" s="389" t="s">
        <v>521</v>
      </c>
      <c r="AN30" s="389"/>
      <c r="AO30" s="389"/>
      <c r="AP30" s="386"/>
      <c r="AQ30" s="641" t="s">
        <v>353</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68"/>
      <c r="Z31" s="469"/>
      <c r="AA31" s="470"/>
      <c r="AB31" s="332"/>
      <c r="AC31" s="333"/>
      <c r="AD31" s="334"/>
      <c r="AE31" s="332"/>
      <c r="AF31" s="333"/>
      <c r="AG31" s="333"/>
      <c r="AH31" s="334"/>
      <c r="AI31" s="332"/>
      <c r="AJ31" s="333"/>
      <c r="AK31" s="333"/>
      <c r="AL31" s="334"/>
      <c r="AM31" s="376"/>
      <c r="AN31" s="376"/>
      <c r="AO31" s="376"/>
      <c r="AP31" s="332"/>
      <c r="AQ31" s="217" t="s">
        <v>670</v>
      </c>
      <c r="AR31" s="136"/>
      <c r="AS31" s="137" t="s">
        <v>354</v>
      </c>
      <c r="AT31" s="172"/>
      <c r="AU31" s="271">
        <v>31</v>
      </c>
      <c r="AV31" s="271"/>
      <c r="AW31" s="379" t="s">
        <v>300</v>
      </c>
      <c r="AX31" s="380"/>
    </row>
    <row r="32" spans="1:50" ht="38.25" customHeight="1" x14ac:dyDescent="0.15">
      <c r="A32" s="518"/>
      <c r="B32" s="516"/>
      <c r="C32" s="516"/>
      <c r="D32" s="516"/>
      <c r="E32" s="516"/>
      <c r="F32" s="517"/>
      <c r="G32" s="543" t="s">
        <v>584</v>
      </c>
      <c r="H32" s="544"/>
      <c r="I32" s="544"/>
      <c r="J32" s="544"/>
      <c r="K32" s="544"/>
      <c r="L32" s="544"/>
      <c r="M32" s="544"/>
      <c r="N32" s="544"/>
      <c r="O32" s="545"/>
      <c r="P32" s="161" t="s">
        <v>669</v>
      </c>
      <c r="Q32" s="161"/>
      <c r="R32" s="161"/>
      <c r="S32" s="161"/>
      <c r="T32" s="161"/>
      <c r="U32" s="161"/>
      <c r="V32" s="161"/>
      <c r="W32" s="161"/>
      <c r="X32" s="231"/>
      <c r="Y32" s="338" t="s">
        <v>12</v>
      </c>
      <c r="Z32" s="552"/>
      <c r="AA32" s="553"/>
      <c r="AB32" s="554" t="s">
        <v>585</v>
      </c>
      <c r="AC32" s="554"/>
      <c r="AD32" s="554"/>
      <c r="AE32" s="364">
        <v>11.6</v>
      </c>
      <c r="AF32" s="365"/>
      <c r="AG32" s="365"/>
      <c r="AH32" s="365"/>
      <c r="AI32" s="364">
        <v>11.8</v>
      </c>
      <c r="AJ32" s="365"/>
      <c r="AK32" s="365"/>
      <c r="AL32" s="365"/>
      <c r="AM32" s="364"/>
      <c r="AN32" s="365"/>
      <c r="AO32" s="365"/>
      <c r="AP32" s="365"/>
      <c r="AQ32" s="111" t="s">
        <v>670</v>
      </c>
      <c r="AR32" s="112"/>
      <c r="AS32" s="112"/>
      <c r="AT32" s="113"/>
      <c r="AU32" s="365" t="s">
        <v>671</v>
      </c>
      <c r="AV32" s="365"/>
      <c r="AW32" s="365"/>
      <c r="AX32" s="367"/>
    </row>
    <row r="33" spans="1:50" ht="38.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585</v>
      </c>
      <c r="AC33" s="525"/>
      <c r="AD33" s="525"/>
      <c r="AE33" s="364">
        <v>12</v>
      </c>
      <c r="AF33" s="365"/>
      <c r="AG33" s="365"/>
      <c r="AH33" s="365"/>
      <c r="AI33" s="364">
        <v>12</v>
      </c>
      <c r="AJ33" s="365"/>
      <c r="AK33" s="365"/>
      <c r="AL33" s="365"/>
      <c r="AM33" s="364">
        <v>12</v>
      </c>
      <c r="AN33" s="365"/>
      <c r="AO33" s="365"/>
      <c r="AP33" s="365"/>
      <c r="AQ33" s="111" t="s">
        <v>670</v>
      </c>
      <c r="AR33" s="112"/>
      <c r="AS33" s="112"/>
      <c r="AT33" s="113"/>
      <c r="AU33" s="365">
        <v>12</v>
      </c>
      <c r="AV33" s="365"/>
      <c r="AW33" s="365"/>
      <c r="AX33" s="367"/>
    </row>
    <row r="34" spans="1:50" ht="37.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497" t="s">
        <v>301</v>
      </c>
      <c r="AC34" s="497"/>
      <c r="AD34" s="497"/>
      <c r="AE34" s="364">
        <v>103</v>
      </c>
      <c r="AF34" s="365"/>
      <c r="AG34" s="365"/>
      <c r="AH34" s="365"/>
      <c r="AI34" s="364">
        <v>102</v>
      </c>
      <c r="AJ34" s="365"/>
      <c r="AK34" s="365"/>
      <c r="AL34" s="365"/>
      <c r="AM34" s="364"/>
      <c r="AN34" s="365"/>
      <c r="AO34" s="365"/>
      <c r="AP34" s="365"/>
      <c r="AQ34" s="111" t="s">
        <v>670</v>
      </c>
      <c r="AR34" s="112"/>
      <c r="AS34" s="112"/>
      <c r="AT34" s="113"/>
      <c r="AU34" s="365" t="s">
        <v>670</v>
      </c>
      <c r="AV34" s="365"/>
      <c r="AW34" s="365"/>
      <c r="AX34" s="367"/>
    </row>
    <row r="35" spans="1:50" ht="23.25" customHeight="1" x14ac:dyDescent="0.15">
      <c r="A35" s="897" t="s">
        <v>499</v>
      </c>
      <c r="B35" s="898"/>
      <c r="C35" s="898"/>
      <c r="D35" s="898"/>
      <c r="E35" s="898"/>
      <c r="F35" s="899"/>
      <c r="G35" s="903" t="s">
        <v>680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4" t="s">
        <v>467</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529</v>
      </c>
      <c r="AF37" s="369"/>
      <c r="AG37" s="369"/>
      <c r="AH37" s="370"/>
      <c r="AI37" s="368" t="s">
        <v>526</v>
      </c>
      <c r="AJ37" s="369"/>
      <c r="AK37" s="369"/>
      <c r="AL37" s="370"/>
      <c r="AM37" s="375" t="s">
        <v>521</v>
      </c>
      <c r="AN37" s="375"/>
      <c r="AO37" s="375"/>
      <c r="AP37" s="368"/>
      <c r="AQ37" s="267" t="s">
        <v>353</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68"/>
      <c r="Z38" s="469"/>
      <c r="AA38" s="470"/>
      <c r="AB38" s="332"/>
      <c r="AC38" s="333"/>
      <c r="AD38" s="334"/>
      <c r="AE38" s="332"/>
      <c r="AF38" s="333"/>
      <c r="AG38" s="333"/>
      <c r="AH38" s="334"/>
      <c r="AI38" s="332"/>
      <c r="AJ38" s="333"/>
      <c r="AK38" s="333"/>
      <c r="AL38" s="334"/>
      <c r="AM38" s="376"/>
      <c r="AN38" s="376"/>
      <c r="AO38" s="376"/>
      <c r="AP38" s="332"/>
      <c r="AQ38" s="217"/>
      <c r="AR38" s="136"/>
      <c r="AS38" s="137" t="s">
        <v>354</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499</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4" t="s">
        <v>467</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529</v>
      </c>
      <c r="AF44" s="369"/>
      <c r="AG44" s="369"/>
      <c r="AH44" s="370"/>
      <c r="AI44" s="368" t="s">
        <v>526</v>
      </c>
      <c r="AJ44" s="369"/>
      <c r="AK44" s="369"/>
      <c r="AL44" s="370"/>
      <c r="AM44" s="375" t="s">
        <v>521</v>
      </c>
      <c r="AN44" s="375"/>
      <c r="AO44" s="375"/>
      <c r="AP44" s="368"/>
      <c r="AQ44" s="267" t="s">
        <v>353</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68"/>
      <c r="Z45" s="469"/>
      <c r="AA45" s="470"/>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499</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5" t="s">
        <v>467</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529</v>
      </c>
      <c r="AF51" s="369"/>
      <c r="AG51" s="369"/>
      <c r="AH51" s="370"/>
      <c r="AI51" s="368" t="s">
        <v>526</v>
      </c>
      <c r="AJ51" s="369"/>
      <c r="AK51" s="369"/>
      <c r="AL51" s="370"/>
      <c r="AM51" s="375" t="s">
        <v>522</v>
      </c>
      <c r="AN51" s="375"/>
      <c r="AO51" s="375"/>
      <c r="AP51" s="368"/>
      <c r="AQ51" s="267" t="s">
        <v>353</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68"/>
      <c r="Z52" s="469"/>
      <c r="AA52" s="470"/>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499</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5" t="s">
        <v>467</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530</v>
      </c>
      <c r="AF58" s="369"/>
      <c r="AG58" s="369"/>
      <c r="AH58" s="370"/>
      <c r="AI58" s="368" t="s">
        <v>526</v>
      </c>
      <c r="AJ58" s="369"/>
      <c r="AK58" s="369"/>
      <c r="AL58" s="370"/>
      <c r="AM58" s="375" t="s">
        <v>521</v>
      </c>
      <c r="AN58" s="375"/>
      <c r="AO58" s="375"/>
      <c r="AP58" s="368"/>
      <c r="AQ58" s="267" t="s">
        <v>353</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68"/>
      <c r="Z59" s="469"/>
      <c r="AA59" s="470"/>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499</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468</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463</v>
      </c>
      <c r="X65" s="870"/>
      <c r="Y65" s="873"/>
      <c r="Z65" s="873"/>
      <c r="AA65" s="874"/>
      <c r="AB65" s="867" t="s">
        <v>11</v>
      </c>
      <c r="AC65" s="863"/>
      <c r="AD65" s="864"/>
      <c r="AE65" s="368" t="s">
        <v>529</v>
      </c>
      <c r="AF65" s="369"/>
      <c r="AG65" s="369"/>
      <c r="AH65" s="370"/>
      <c r="AI65" s="368" t="s">
        <v>526</v>
      </c>
      <c r="AJ65" s="369"/>
      <c r="AK65" s="369"/>
      <c r="AL65" s="370"/>
      <c r="AM65" s="375" t="s">
        <v>521</v>
      </c>
      <c r="AN65" s="375"/>
      <c r="AO65" s="375"/>
      <c r="AP65" s="368"/>
      <c r="AQ65" s="867" t="s">
        <v>353</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354</v>
      </c>
      <c r="AT66" s="866"/>
      <c r="AU66" s="271"/>
      <c r="AV66" s="271"/>
      <c r="AW66" s="865" t="s">
        <v>466</v>
      </c>
      <c r="AX66" s="978"/>
    </row>
    <row r="67" spans="1:50" ht="23.25" hidden="1" customHeight="1" x14ac:dyDescent="0.15">
      <c r="A67" s="851"/>
      <c r="B67" s="852"/>
      <c r="C67" s="852"/>
      <c r="D67" s="852"/>
      <c r="E67" s="852"/>
      <c r="F67" s="853"/>
      <c r="G67" s="979" t="s">
        <v>355</v>
      </c>
      <c r="H67" s="962"/>
      <c r="I67" s="963"/>
      <c r="J67" s="963"/>
      <c r="K67" s="963"/>
      <c r="L67" s="963"/>
      <c r="M67" s="963"/>
      <c r="N67" s="963"/>
      <c r="O67" s="964"/>
      <c r="P67" s="962"/>
      <c r="Q67" s="963"/>
      <c r="R67" s="963"/>
      <c r="S67" s="963"/>
      <c r="T67" s="963"/>
      <c r="U67" s="963"/>
      <c r="V67" s="964"/>
      <c r="W67" s="968"/>
      <c r="X67" s="969"/>
      <c r="Y67" s="949" t="s">
        <v>12</v>
      </c>
      <c r="Z67" s="949"/>
      <c r="AA67" s="950"/>
      <c r="AB67" s="951" t="s">
        <v>489</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489</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490</v>
      </c>
      <c r="AC69" s="975"/>
      <c r="AD69" s="975"/>
      <c r="AE69" s="500"/>
      <c r="AF69" s="501"/>
      <c r="AG69" s="501"/>
      <c r="AH69" s="501"/>
      <c r="AI69" s="500"/>
      <c r="AJ69" s="501"/>
      <c r="AK69" s="501"/>
      <c r="AL69" s="501"/>
      <c r="AM69" s="500"/>
      <c r="AN69" s="501"/>
      <c r="AO69" s="501"/>
      <c r="AP69" s="501"/>
      <c r="AQ69" s="364"/>
      <c r="AR69" s="365"/>
      <c r="AS69" s="365"/>
      <c r="AT69" s="366"/>
      <c r="AU69" s="365"/>
      <c r="AV69" s="365"/>
      <c r="AW69" s="365"/>
      <c r="AX69" s="367"/>
    </row>
    <row r="70" spans="1:50" ht="23.25" hidden="1" customHeight="1" x14ac:dyDescent="0.15">
      <c r="A70" s="851" t="s">
        <v>473</v>
      </c>
      <c r="B70" s="852"/>
      <c r="C70" s="852"/>
      <c r="D70" s="852"/>
      <c r="E70" s="852"/>
      <c r="F70" s="853"/>
      <c r="G70" s="939" t="s">
        <v>356</v>
      </c>
      <c r="H70" s="940"/>
      <c r="I70" s="940"/>
      <c r="J70" s="940"/>
      <c r="K70" s="940"/>
      <c r="L70" s="940"/>
      <c r="M70" s="940"/>
      <c r="N70" s="940"/>
      <c r="O70" s="940"/>
      <c r="P70" s="940"/>
      <c r="Q70" s="940"/>
      <c r="R70" s="940"/>
      <c r="S70" s="940"/>
      <c r="T70" s="940"/>
      <c r="U70" s="940"/>
      <c r="V70" s="940"/>
      <c r="W70" s="943" t="s">
        <v>488</v>
      </c>
      <c r="X70" s="944"/>
      <c r="Y70" s="949" t="s">
        <v>12</v>
      </c>
      <c r="Z70" s="949"/>
      <c r="AA70" s="950"/>
      <c r="AB70" s="951" t="s">
        <v>489</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489</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490</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468</v>
      </c>
      <c r="B73" s="838"/>
      <c r="C73" s="838"/>
      <c r="D73" s="838"/>
      <c r="E73" s="838"/>
      <c r="F73" s="839"/>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529</v>
      </c>
      <c r="AF73" s="369"/>
      <c r="AG73" s="369"/>
      <c r="AH73" s="370"/>
      <c r="AI73" s="368" t="s">
        <v>526</v>
      </c>
      <c r="AJ73" s="369"/>
      <c r="AK73" s="369"/>
      <c r="AL73" s="370"/>
      <c r="AM73" s="375" t="s">
        <v>521</v>
      </c>
      <c r="AN73" s="375"/>
      <c r="AO73" s="375"/>
      <c r="AP73" s="368"/>
      <c r="AQ73" s="176" t="s">
        <v>353</v>
      </c>
      <c r="AR73" s="169"/>
      <c r="AS73" s="169"/>
      <c r="AT73" s="170"/>
      <c r="AU73" s="273" t="s">
        <v>253</v>
      </c>
      <c r="AV73" s="134"/>
      <c r="AW73" s="134"/>
      <c r="AX73" s="135"/>
    </row>
    <row r="74" spans="1:50" ht="18.75" hidden="1" customHeight="1" x14ac:dyDescent="0.15">
      <c r="A74" s="840"/>
      <c r="B74" s="841"/>
      <c r="C74" s="841"/>
      <c r="D74" s="841"/>
      <c r="E74" s="841"/>
      <c r="F74" s="842"/>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40"/>
      <c r="B75" s="841"/>
      <c r="C75" s="841"/>
      <c r="D75" s="841"/>
      <c r="E75" s="841"/>
      <c r="F75" s="842"/>
      <c r="G75" s="784"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502</v>
      </c>
      <c r="B78" s="912"/>
      <c r="C78" s="912"/>
      <c r="D78" s="912"/>
      <c r="E78" s="909" t="s">
        <v>445</v>
      </c>
      <c r="F78" s="910"/>
      <c r="G78" s="57" t="s">
        <v>356</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462</v>
      </c>
      <c r="AP79" s="149"/>
      <c r="AQ79" s="149"/>
      <c r="AR79" s="81" t="s">
        <v>460</v>
      </c>
      <c r="AS79" s="148"/>
      <c r="AT79" s="149"/>
      <c r="AU79" s="149"/>
      <c r="AV79" s="149"/>
      <c r="AW79" s="149"/>
      <c r="AX79" s="150"/>
    </row>
    <row r="80" spans="1:50" ht="18.75" hidden="1" customHeight="1" x14ac:dyDescent="0.15">
      <c r="A80" s="522" t="s">
        <v>266</v>
      </c>
      <c r="B80" s="846" t="s">
        <v>459</v>
      </c>
      <c r="C80" s="847"/>
      <c r="D80" s="847"/>
      <c r="E80" s="847"/>
      <c r="F80" s="848"/>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554</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2"/>
    </row>
    <row r="81" spans="1:60" ht="22.5" hidden="1" customHeight="1" x14ac:dyDescent="0.15">
      <c r="A81" s="523"/>
      <c r="B81" s="849"/>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49"/>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49"/>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0"/>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68" t="s">
        <v>529</v>
      </c>
      <c r="AF85" s="369"/>
      <c r="AG85" s="369"/>
      <c r="AH85" s="370"/>
      <c r="AI85" s="368" t="s">
        <v>526</v>
      </c>
      <c r="AJ85" s="369"/>
      <c r="AK85" s="369"/>
      <c r="AL85" s="370"/>
      <c r="AM85" s="375" t="s">
        <v>521</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68" t="s">
        <v>529</v>
      </c>
      <c r="AF90" s="369"/>
      <c r="AG90" s="369"/>
      <c r="AH90" s="370"/>
      <c r="AI90" s="368" t="s">
        <v>526</v>
      </c>
      <c r="AJ90" s="369"/>
      <c r="AK90" s="369"/>
      <c r="AL90" s="370"/>
      <c r="AM90" s="375" t="s">
        <v>521</v>
      </c>
      <c r="AN90" s="375"/>
      <c r="AO90" s="375"/>
      <c r="AP90" s="368"/>
      <c r="AQ90" s="176" t="s">
        <v>353</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68" t="s">
        <v>529</v>
      </c>
      <c r="AF95" s="369"/>
      <c r="AG95" s="369"/>
      <c r="AH95" s="370"/>
      <c r="AI95" s="368" t="s">
        <v>526</v>
      </c>
      <c r="AJ95" s="369"/>
      <c r="AK95" s="369"/>
      <c r="AL95" s="370"/>
      <c r="AM95" s="375" t="s">
        <v>521</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0"/>
      <c r="C99" s="880"/>
      <c r="D99" s="880"/>
      <c r="E99" s="880"/>
      <c r="F99" s="881"/>
      <c r="G99" s="807"/>
      <c r="H99" s="247"/>
      <c r="I99" s="247"/>
      <c r="J99" s="247"/>
      <c r="K99" s="247"/>
      <c r="L99" s="247"/>
      <c r="M99" s="247"/>
      <c r="N99" s="247"/>
      <c r="O99" s="808"/>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469</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529</v>
      </c>
      <c r="AF100" s="824"/>
      <c r="AG100" s="824"/>
      <c r="AH100" s="825"/>
      <c r="AI100" s="823" t="s">
        <v>526</v>
      </c>
      <c r="AJ100" s="824"/>
      <c r="AK100" s="824"/>
      <c r="AL100" s="825"/>
      <c r="AM100" s="823" t="s">
        <v>522</v>
      </c>
      <c r="AN100" s="824"/>
      <c r="AO100" s="824"/>
      <c r="AP100" s="825"/>
      <c r="AQ100" s="928" t="s">
        <v>515</v>
      </c>
      <c r="AR100" s="929"/>
      <c r="AS100" s="929"/>
      <c r="AT100" s="930"/>
      <c r="AU100" s="928" t="s">
        <v>512</v>
      </c>
      <c r="AV100" s="929"/>
      <c r="AW100" s="929"/>
      <c r="AX100" s="931"/>
    </row>
    <row r="101" spans="1:60" ht="23.25" customHeight="1" x14ac:dyDescent="0.15">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587</v>
      </c>
      <c r="AC101" s="554"/>
      <c r="AD101" s="554"/>
      <c r="AE101" s="364">
        <v>245081</v>
      </c>
      <c r="AF101" s="365"/>
      <c r="AG101" s="365"/>
      <c r="AH101" s="366"/>
      <c r="AI101" s="364">
        <v>224258</v>
      </c>
      <c r="AJ101" s="365"/>
      <c r="AK101" s="365"/>
      <c r="AL101" s="366"/>
      <c r="AM101" s="364">
        <v>219492</v>
      </c>
      <c r="AN101" s="365"/>
      <c r="AO101" s="365"/>
      <c r="AP101" s="366"/>
      <c r="AQ101" s="364" t="s">
        <v>589</v>
      </c>
      <c r="AR101" s="365"/>
      <c r="AS101" s="365"/>
      <c r="AT101" s="366"/>
      <c r="AU101" s="364" t="s">
        <v>675</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4" t="s">
        <v>587</v>
      </c>
      <c r="AC102" s="554"/>
      <c r="AD102" s="554"/>
      <c r="AE102" s="358">
        <v>200000</v>
      </c>
      <c r="AF102" s="358"/>
      <c r="AG102" s="358"/>
      <c r="AH102" s="358"/>
      <c r="AI102" s="500">
        <v>200000</v>
      </c>
      <c r="AJ102" s="501"/>
      <c r="AK102" s="501"/>
      <c r="AL102" s="502"/>
      <c r="AM102" s="358">
        <v>200000</v>
      </c>
      <c r="AN102" s="358"/>
      <c r="AO102" s="358"/>
      <c r="AP102" s="358"/>
      <c r="AQ102" s="500">
        <v>200000</v>
      </c>
      <c r="AR102" s="501"/>
      <c r="AS102" s="501"/>
      <c r="AT102" s="502"/>
      <c r="AU102" s="500"/>
      <c r="AV102" s="501"/>
      <c r="AW102" s="501"/>
      <c r="AX102" s="502"/>
    </row>
    <row r="103" spans="1:60" ht="31.5" hidden="1" customHeight="1" x14ac:dyDescent="0.15">
      <c r="A103" s="488" t="s">
        <v>469</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529</v>
      </c>
      <c r="AF103" s="298"/>
      <c r="AG103" s="298"/>
      <c r="AH103" s="299"/>
      <c r="AI103" s="303" t="s">
        <v>526</v>
      </c>
      <c r="AJ103" s="298"/>
      <c r="AK103" s="298"/>
      <c r="AL103" s="299"/>
      <c r="AM103" s="303" t="s">
        <v>522</v>
      </c>
      <c r="AN103" s="298"/>
      <c r="AO103" s="298"/>
      <c r="AP103" s="299"/>
      <c r="AQ103" s="360" t="s">
        <v>515</v>
      </c>
      <c r="AR103" s="361"/>
      <c r="AS103" s="361"/>
      <c r="AT103" s="362"/>
      <c r="AU103" s="360" t="s">
        <v>512</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500"/>
      <c r="AV105" s="501"/>
      <c r="AW105" s="501"/>
      <c r="AX105" s="502"/>
    </row>
    <row r="106" spans="1:60" ht="31.5" hidden="1" customHeight="1" x14ac:dyDescent="0.15">
      <c r="A106" s="488" t="s">
        <v>469</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529</v>
      </c>
      <c r="AF106" s="298"/>
      <c r="AG106" s="298"/>
      <c r="AH106" s="299"/>
      <c r="AI106" s="303" t="s">
        <v>526</v>
      </c>
      <c r="AJ106" s="298"/>
      <c r="AK106" s="298"/>
      <c r="AL106" s="299"/>
      <c r="AM106" s="303" t="s">
        <v>521</v>
      </c>
      <c r="AN106" s="298"/>
      <c r="AO106" s="298"/>
      <c r="AP106" s="299"/>
      <c r="AQ106" s="360" t="s">
        <v>515</v>
      </c>
      <c r="AR106" s="361"/>
      <c r="AS106" s="361"/>
      <c r="AT106" s="362"/>
      <c r="AU106" s="360" t="s">
        <v>512</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500"/>
      <c r="AV108" s="501"/>
      <c r="AW108" s="501"/>
      <c r="AX108" s="502"/>
    </row>
    <row r="109" spans="1:60" ht="31.5" hidden="1" customHeight="1" x14ac:dyDescent="0.15">
      <c r="A109" s="488" t="s">
        <v>469</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529</v>
      </c>
      <c r="AF109" s="298"/>
      <c r="AG109" s="298"/>
      <c r="AH109" s="299"/>
      <c r="AI109" s="303" t="s">
        <v>526</v>
      </c>
      <c r="AJ109" s="298"/>
      <c r="AK109" s="298"/>
      <c r="AL109" s="299"/>
      <c r="AM109" s="303" t="s">
        <v>522</v>
      </c>
      <c r="AN109" s="298"/>
      <c r="AO109" s="298"/>
      <c r="AP109" s="299"/>
      <c r="AQ109" s="360" t="s">
        <v>515</v>
      </c>
      <c r="AR109" s="361"/>
      <c r="AS109" s="361"/>
      <c r="AT109" s="362"/>
      <c r="AU109" s="360" t="s">
        <v>512</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500"/>
      <c r="AV111" s="501"/>
      <c r="AW111" s="501"/>
      <c r="AX111" s="502"/>
    </row>
    <row r="112" spans="1:60" ht="31.5" hidden="1" customHeight="1" x14ac:dyDescent="0.15">
      <c r="A112" s="488" t="s">
        <v>469</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529</v>
      </c>
      <c r="AF112" s="298"/>
      <c r="AG112" s="298"/>
      <c r="AH112" s="299"/>
      <c r="AI112" s="303" t="s">
        <v>526</v>
      </c>
      <c r="AJ112" s="298"/>
      <c r="AK112" s="298"/>
      <c r="AL112" s="299"/>
      <c r="AM112" s="303" t="s">
        <v>521</v>
      </c>
      <c r="AN112" s="298"/>
      <c r="AO112" s="298"/>
      <c r="AP112" s="299"/>
      <c r="AQ112" s="360" t="s">
        <v>515</v>
      </c>
      <c r="AR112" s="361"/>
      <c r="AS112" s="361"/>
      <c r="AT112" s="362"/>
      <c r="AU112" s="360" t="s">
        <v>512</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529</v>
      </c>
      <c r="AF115" s="298"/>
      <c r="AG115" s="298"/>
      <c r="AH115" s="299"/>
      <c r="AI115" s="303" t="s">
        <v>526</v>
      </c>
      <c r="AJ115" s="298"/>
      <c r="AK115" s="298"/>
      <c r="AL115" s="299"/>
      <c r="AM115" s="303" t="s">
        <v>521</v>
      </c>
      <c r="AN115" s="298"/>
      <c r="AO115" s="298"/>
      <c r="AP115" s="299"/>
      <c r="AQ115" s="335" t="s">
        <v>516</v>
      </c>
      <c r="AR115" s="336"/>
      <c r="AS115" s="336"/>
      <c r="AT115" s="336"/>
      <c r="AU115" s="336"/>
      <c r="AV115" s="336"/>
      <c r="AW115" s="336"/>
      <c r="AX115" s="337"/>
    </row>
    <row r="116" spans="1:50" ht="23.25" customHeight="1" x14ac:dyDescent="0.15">
      <c r="A116" s="292"/>
      <c r="B116" s="293"/>
      <c r="C116" s="293"/>
      <c r="D116" s="293"/>
      <c r="E116" s="293"/>
      <c r="F116" s="294"/>
      <c r="G116" s="351" t="s">
        <v>590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592</v>
      </c>
      <c r="AC116" s="301"/>
      <c r="AD116" s="302"/>
      <c r="AE116" s="358">
        <v>0.2</v>
      </c>
      <c r="AF116" s="358"/>
      <c r="AG116" s="358"/>
      <c r="AH116" s="358"/>
      <c r="AI116" s="358">
        <v>0.2</v>
      </c>
      <c r="AJ116" s="358"/>
      <c r="AK116" s="358"/>
      <c r="AL116" s="358"/>
      <c r="AM116" s="358">
        <v>0.2</v>
      </c>
      <c r="AN116" s="358"/>
      <c r="AO116" s="358"/>
      <c r="AP116" s="358"/>
      <c r="AQ116" s="364">
        <v>0.1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591</v>
      </c>
      <c r="AC117" s="342"/>
      <c r="AD117" s="343"/>
      <c r="AE117" s="306" t="s">
        <v>593</v>
      </c>
      <c r="AF117" s="306"/>
      <c r="AG117" s="306"/>
      <c r="AH117" s="306"/>
      <c r="AI117" s="306" t="s">
        <v>594</v>
      </c>
      <c r="AJ117" s="306"/>
      <c r="AK117" s="306"/>
      <c r="AL117" s="306"/>
      <c r="AM117" s="306" t="s">
        <v>672</v>
      </c>
      <c r="AN117" s="306"/>
      <c r="AO117" s="306"/>
      <c r="AP117" s="306"/>
      <c r="AQ117" s="306" t="s">
        <v>674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529</v>
      </c>
      <c r="AF118" s="298"/>
      <c r="AG118" s="298"/>
      <c r="AH118" s="299"/>
      <c r="AI118" s="303" t="s">
        <v>526</v>
      </c>
      <c r="AJ118" s="298"/>
      <c r="AK118" s="298"/>
      <c r="AL118" s="299"/>
      <c r="AM118" s="303" t="s">
        <v>521</v>
      </c>
      <c r="AN118" s="298"/>
      <c r="AO118" s="298"/>
      <c r="AP118" s="299"/>
      <c r="AQ118" s="335" t="s">
        <v>516</v>
      </c>
      <c r="AR118" s="336"/>
      <c r="AS118" s="336"/>
      <c r="AT118" s="336"/>
      <c r="AU118" s="336"/>
      <c r="AV118" s="336"/>
      <c r="AW118" s="336"/>
      <c r="AX118" s="337"/>
    </row>
    <row r="119" spans="1:50" ht="23.25" hidden="1" customHeight="1" x14ac:dyDescent="0.15">
      <c r="A119" s="292"/>
      <c r="B119" s="293"/>
      <c r="C119" s="293"/>
      <c r="D119" s="293"/>
      <c r="E119" s="293"/>
      <c r="F119" s="294"/>
      <c r="G119" s="351" t="s">
        <v>477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476</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529</v>
      </c>
      <c r="AF121" s="298"/>
      <c r="AG121" s="298"/>
      <c r="AH121" s="299"/>
      <c r="AI121" s="303" t="s">
        <v>526</v>
      </c>
      <c r="AJ121" s="298"/>
      <c r="AK121" s="298"/>
      <c r="AL121" s="299"/>
      <c r="AM121" s="303" t="s">
        <v>521</v>
      </c>
      <c r="AN121" s="298"/>
      <c r="AO121" s="298"/>
      <c r="AP121" s="299"/>
      <c r="AQ121" s="335" t="s">
        <v>516</v>
      </c>
      <c r="AR121" s="336"/>
      <c r="AS121" s="336"/>
      <c r="AT121" s="336"/>
      <c r="AU121" s="336"/>
      <c r="AV121" s="336"/>
      <c r="AW121" s="336"/>
      <c r="AX121" s="337"/>
    </row>
    <row r="122" spans="1:50" ht="23.25" hidden="1" customHeight="1" x14ac:dyDescent="0.15">
      <c r="A122" s="292"/>
      <c r="B122" s="293"/>
      <c r="C122" s="293"/>
      <c r="D122" s="293"/>
      <c r="E122" s="293"/>
      <c r="F122" s="294"/>
      <c r="G122" s="351" t="s">
        <v>478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479</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530</v>
      </c>
      <c r="AF124" s="298"/>
      <c r="AG124" s="298"/>
      <c r="AH124" s="299"/>
      <c r="AI124" s="303" t="s">
        <v>526</v>
      </c>
      <c r="AJ124" s="298"/>
      <c r="AK124" s="298"/>
      <c r="AL124" s="299"/>
      <c r="AM124" s="303" t="s">
        <v>521</v>
      </c>
      <c r="AN124" s="298"/>
      <c r="AO124" s="298"/>
      <c r="AP124" s="299"/>
      <c r="AQ124" s="335" t="s">
        <v>516</v>
      </c>
      <c r="AR124" s="336"/>
      <c r="AS124" s="336"/>
      <c r="AT124" s="336"/>
      <c r="AU124" s="336"/>
      <c r="AV124" s="336"/>
      <c r="AW124" s="336"/>
      <c r="AX124" s="337"/>
    </row>
    <row r="125" spans="1:50" ht="23.25" hidden="1" customHeight="1" x14ac:dyDescent="0.15">
      <c r="A125" s="292"/>
      <c r="B125" s="293"/>
      <c r="C125" s="293"/>
      <c r="D125" s="293"/>
      <c r="E125" s="293"/>
      <c r="F125" s="294"/>
      <c r="G125" s="351" t="s">
        <v>478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476</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529</v>
      </c>
      <c r="AF127" s="298"/>
      <c r="AG127" s="298"/>
      <c r="AH127" s="299"/>
      <c r="AI127" s="303" t="s">
        <v>526</v>
      </c>
      <c r="AJ127" s="298"/>
      <c r="AK127" s="298"/>
      <c r="AL127" s="299"/>
      <c r="AM127" s="303" t="s">
        <v>521</v>
      </c>
      <c r="AN127" s="298"/>
      <c r="AO127" s="298"/>
      <c r="AP127" s="299"/>
      <c r="AQ127" s="335" t="s">
        <v>516</v>
      </c>
      <c r="AR127" s="336"/>
      <c r="AS127" s="336"/>
      <c r="AT127" s="336"/>
      <c r="AU127" s="336"/>
      <c r="AV127" s="336"/>
      <c r="AW127" s="336"/>
      <c r="AX127" s="337"/>
    </row>
    <row r="128" spans="1:50" ht="23.25" hidden="1" customHeight="1" x14ac:dyDescent="0.15">
      <c r="A128" s="292"/>
      <c r="B128" s="293"/>
      <c r="C128" s="293"/>
      <c r="D128" s="293"/>
      <c r="E128" s="293"/>
      <c r="F128" s="294"/>
      <c r="G128" s="351" t="s">
        <v>478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476</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559</v>
      </c>
      <c r="B130" s="991"/>
      <c r="C130" s="990" t="s">
        <v>357</v>
      </c>
      <c r="D130" s="991"/>
      <c r="E130" s="308" t="s">
        <v>386</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385</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529</v>
      </c>
      <c r="AF132" s="265"/>
      <c r="AG132" s="265"/>
      <c r="AH132" s="265"/>
      <c r="AI132" s="265" t="s">
        <v>526</v>
      </c>
      <c r="AJ132" s="265"/>
      <c r="AK132" s="265"/>
      <c r="AL132" s="265"/>
      <c r="AM132" s="265" t="s">
        <v>521</v>
      </c>
      <c r="AN132" s="265"/>
      <c r="AO132" s="265"/>
      <c r="AP132" s="267"/>
      <c r="AQ132" s="267" t="s">
        <v>353</v>
      </c>
      <c r="AR132" s="268"/>
      <c r="AS132" s="268"/>
      <c r="AT132" s="269"/>
      <c r="AU132" s="279" t="s">
        <v>369</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589</v>
      </c>
      <c r="AR133" s="271"/>
      <c r="AS133" s="137" t="s">
        <v>354</v>
      </c>
      <c r="AT133" s="172"/>
      <c r="AU133" s="136" t="s">
        <v>589</v>
      </c>
      <c r="AV133" s="136"/>
      <c r="AW133" s="137" t="s">
        <v>300</v>
      </c>
      <c r="AX133" s="138"/>
    </row>
    <row r="134" spans="1:50" ht="39.75" customHeight="1" x14ac:dyDescent="0.15">
      <c r="A134" s="994"/>
      <c r="B134" s="252"/>
      <c r="C134" s="251"/>
      <c r="D134" s="252"/>
      <c r="E134" s="251"/>
      <c r="F134" s="314"/>
      <c r="G134" s="230" t="s">
        <v>597</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589</v>
      </c>
      <c r="AC134" s="221"/>
      <c r="AD134" s="221"/>
      <c r="AE134" s="266" t="s">
        <v>589</v>
      </c>
      <c r="AF134" s="112"/>
      <c r="AG134" s="112"/>
      <c r="AH134" s="112"/>
      <c r="AI134" s="266" t="s">
        <v>589</v>
      </c>
      <c r="AJ134" s="112"/>
      <c r="AK134" s="112"/>
      <c r="AL134" s="112"/>
      <c r="AM134" s="266" t="s">
        <v>598</v>
      </c>
      <c r="AN134" s="112"/>
      <c r="AO134" s="112"/>
      <c r="AP134" s="112"/>
      <c r="AQ134" s="266" t="s">
        <v>589</v>
      </c>
      <c r="AR134" s="112"/>
      <c r="AS134" s="112"/>
      <c r="AT134" s="112"/>
      <c r="AU134" s="266" t="s">
        <v>589</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599</v>
      </c>
      <c r="AC135" s="133"/>
      <c r="AD135" s="133"/>
      <c r="AE135" s="266" t="s">
        <v>589</v>
      </c>
      <c r="AF135" s="112"/>
      <c r="AG135" s="112"/>
      <c r="AH135" s="112"/>
      <c r="AI135" s="266" t="s">
        <v>589</v>
      </c>
      <c r="AJ135" s="112"/>
      <c r="AK135" s="112"/>
      <c r="AL135" s="112"/>
      <c r="AM135" s="266" t="s">
        <v>600</v>
      </c>
      <c r="AN135" s="112"/>
      <c r="AO135" s="112"/>
      <c r="AP135" s="112"/>
      <c r="AQ135" s="266" t="s">
        <v>589</v>
      </c>
      <c r="AR135" s="112"/>
      <c r="AS135" s="112"/>
      <c r="AT135" s="112"/>
      <c r="AU135" s="266" t="s">
        <v>589</v>
      </c>
      <c r="AV135" s="112"/>
      <c r="AW135" s="112"/>
      <c r="AX135" s="222"/>
    </row>
    <row r="136" spans="1:50" ht="18.75" hidden="1" customHeight="1" x14ac:dyDescent="0.15">
      <c r="A136" s="994"/>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529</v>
      </c>
      <c r="AF136" s="265"/>
      <c r="AG136" s="265"/>
      <c r="AH136" s="265"/>
      <c r="AI136" s="265" t="s">
        <v>526</v>
      </c>
      <c r="AJ136" s="265"/>
      <c r="AK136" s="265"/>
      <c r="AL136" s="265"/>
      <c r="AM136" s="265" t="s">
        <v>521</v>
      </c>
      <c r="AN136" s="265"/>
      <c r="AO136" s="265"/>
      <c r="AP136" s="267"/>
      <c r="AQ136" s="267" t="s">
        <v>353</v>
      </c>
      <c r="AR136" s="268"/>
      <c r="AS136" s="268"/>
      <c r="AT136" s="269"/>
      <c r="AU136" s="279" t="s">
        <v>369</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529</v>
      </c>
      <c r="AF140" s="265"/>
      <c r="AG140" s="265"/>
      <c r="AH140" s="265"/>
      <c r="AI140" s="265" t="s">
        <v>526</v>
      </c>
      <c r="AJ140" s="265"/>
      <c r="AK140" s="265"/>
      <c r="AL140" s="265"/>
      <c r="AM140" s="265" t="s">
        <v>521</v>
      </c>
      <c r="AN140" s="265"/>
      <c r="AO140" s="265"/>
      <c r="AP140" s="267"/>
      <c r="AQ140" s="267" t="s">
        <v>353</v>
      </c>
      <c r="AR140" s="268"/>
      <c r="AS140" s="268"/>
      <c r="AT140" s="269"/>
      <c r="AU140" s="279" t="s">
        <v>369</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529</v>
      </c>
      <c r="AF144" s="265"/>
      <c r="AG144" s="265"/>
      <c r="AH144" s="265"/>
      <c r="AI144" s="265" t="s">
        <v>526</v>
      </c>
      <c r="AJ144" s="265"/>
      <c r="AK144" s="265"/>
      <c r="AL144" s="265"/>
      <c r="AM144" s="265" t="s">
        <v>521</v>
      </c>
      <c r="AN144" s="265"/>
      <c r="AO144" s="265"/>
      <c r="AP144" s="267"/>
      <c r="AQ144" s="267" t="s">
        <v>353</v>
      </c>
      <c r="AR144" s="268"/>
      <c r="AS144" s="268"/>
      <c r="AT144" s="269"/>
      <c r="AU144" s="279" t="s">
        <v>369</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529</v>
      </c>
      <c r="AF148" s="265"/>
      <c r="AG148" s="265"/>
      <c r="AH148" s="265"/>
      <c r="AI148" s="265" t="s">
        <v>526</v>
      </c>
      <c r="AJ148" s="265"/>
      <c r="AK148" s="265"/>
      <c r="AL148" s="265"/>
      <c r="AM148" s="265" t="s">
        <v>521</v>
      </c>
      <c r="AN148" s="265"/>
      <c r="AO148" s="265"/>
      <c r="AP148" s="267"/>
      <c r="AQ148" s="267" t="s">
        <v>353</v>
      </c>
      <c r="AR148" s="268"/>
      <c r="AS148" s="268"/>
      <c r="AT148" s="269"/>
      <c r="AU148" s="279" t="s">
        <v>369</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601</v>
      </c>
      <c r="H154" s="161"/>
      <c r="I154" s="161"/>
      <c r="J154" s="161"/>
      <c r="K154" s="161"/>
      <c r="L154" s="161"/>
      <c r="M154" s="161"/>
      <c r="N154" s="161"/>
      <c r="O154" s="161"/>
      <c r="P154" s="231"/>
      <c r="Q154" s="160" t="s">
        <v>589</v>
      </c>
      <c r="R154" s="161"/>
      <c r="S154" s="161"/>
      <c r="T154" s="161"/>
      <c r="U154" s="161"/>
      <c r="V154" s="161"/>
      <c r="W154" s="161"/>
      <c r="X154" s="161"/>
      <c r="Y154" s="161"/>
      <c r="Z154" s="161"/>
      <c r="AA154" s="923"/>
      <c r="AB154" s="255" t="s">
        <v>602</v>
      </c>
      <c r="AC154" s="256"/>
      <c r="AD154" s="256"/>
      <c r="AE154" s="261" t="s">
        <v>589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589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673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529</v>
      </c>
      <c r="AF192" s="265"/>
      <c r="AG192" s="265"/>
      <c r="AH192" s="265"/>
      <c r="AI192" s="265" t="s">
        <v>526</v>
      </c>
      <c r="AJ192" s="265"/>
      <c r="AK192" s="265"/>
      <c r="AL192" s="265"/>
      <c r="AM192" s="265" t="s">
        <v>521</v>
      </c>
      <c r="AN192" s="265"/>
      <c r="AO192" s="265"/>
      <c r="AP192" s="267"/>
      <c r="AQ192" s="267" t="s">
        <v>353</v>
      </c>
      <c r="AR192" s="268"/>
      <c r="AS192" s="268"/>
      <c r="AT192" s="269"/>
      <c r="AU192" s="279" t="s">
        <v>369</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530</v>
      </c>
      <c r="AF196" s="265"/>
      <c r="AG196" s="265"/>
      <c r="AH196" s="265"/>
      <c r="AI196" s="265" t="s">
        <v>526</v>
      </c>
      <c r="AJ196" s="265"/>
      <c r="AK196" s="265"/>
      <c r="AL196" s="265"/>
      <c r="AM196" s="265" t="s">
        <v>521</v>
      </c>
      <c r="AN196" s="265"/>
      <c r="AO196" s="265"/>
      <c r="AP196" s="267"/>
      <c r="AQ196" s="267" t="s">
        <v>353</v>
      </c>
      <c r="AR196" s="268"/>
      <c r="AS196" s="268"/>
      <c r="AT196" s="269"/>
      <c r="AU196" s="279" t="s">
        <v>369</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529</v>
      </c>
      <c r="AF200" s="265"/>
      <c r="AG200" s="265"/>
      <c r="AH200" s="265"/>
      <c r="AI200" s="265" t="s">
        <v>526</v>
      </c>
      <c r="AJ200" s="265"/>
      <c r="AK200" s="265"/>
      <c r="AL200" s="265"/>
      <c r="AM200" s="265" t="s">
        <v>521</v>
      </c>
      <c r="AN200" s="265"/>
      <c r="AO200" s="265"/>
      <c r="AP200" s="267"/>
      <c r="AQ200" s="267" t="s">
        <v>353</v>
      </c>
      <c r="AR200" s="268"/>
      <c r="AS200" s="268"/>
      <c r="AT200" s="269"/>
      <c r="AU200" s="279" t="s">
        <v>369</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529</v>
      </c>
      <c r="AF204" s="265"/>
      <c r="AG204" s="265"/>
      <c r="AH204" s="265"/>
      <c r="AI204" s="265" t="s">
        <v>526</v>
      </c>
      <c r="AJ204" s="265"/>
      <c r="AK204" s="265"/>
      <c r="AL204" s="265"/>
      <c r="AM204" s="265" t="s">
        <v>521</v>
      </c>
      <c r="AN204" s="265"/>
      <c r="AO204" s="265"/>
      <c r="AP204" s="267"/>
      <c r="AQ204" s="267" t="s">
        <v>353</v>
      </c>
      <c r="AR204" s="268"/>
      <c r="AS204" s="268"/>
      <c r="AT204" s="269"/>
      <c r="AU204" s="279" t="s">
        <v>369</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529</v>
      </c>
      <c r="AF208" s="265"/>
      <c r="AG208" s="265"/>
      <c r="AH208" s="265"/>
      <c r="AI208" s="265" t="s">
        <v>526</v>
      </c>
      <c r="AJ208" s="265"/>
      <c r="AK208" s="265"/>
      <c r="AL208" s="265"/>
      <c r="AM208" s="265" t="s">
        <v>521</v>
      </c>
      <c r="AN208" s="265"/>
      <c r="AO208" s="265"/>
      <c r="AP208" s="267"/>
      <c r="AQ208" s="267" t="s">
        <v>353</v>
      </c>
      <c r="AR208" s="268"/>
      <c r="AS208" s="268"/>
      <c r="AT208" s="269"/>
      <c r="AU208" s="279" t="s">
        <v>369</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529</v>
      </c>
      <c r="AF252" s="265"/>
      <c r="AG252" s="265"/>
      <c r="AH252" s="265"/>
      <c r="AI252" s="265" t="s">
        <v>526</v>
      </c>
      <c r="AJ252" s="265"/>
      <c r="AK252" s="265"/>
      <c r="AL252" s="265"/>
      <c r="AM252" s="265" t="s">
        <v>521</v>
      </c>
      <c r="AN252" s="265"/>
      <c r="AO252" s="265"/>
      <c r="AP252" s="267"/>
      <c r="AQ252" s="267" t="s">
        <v>353</v>
      </c>
      <c r="AR252" s="268"/>
      <c r="AS252" s="268"/>
      <c r="AT252" s="269"/>
      <c r="AU252" s="279" t="s">
        <v>369</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529</v>
      </c>
      <c r="AF256" s="265"/>
      <c r="AG256" s="265"/>
      <c r="AH256" s="265"/>
      <c r="AI256" s="265" t="s">
        <v>526</v>
      </c>
      <c r="AJ256" s="265"/>
      <c r="AK256" s="265"/>
      <c r="AL256" s="265"/>
      <c r="AM256" s="265" t="s">
        <v>522</v>
      </c>
      <c r="AN256" s="265"/>
      <c r="AO256" s="265"/>
      <c r="AP256" s="267"/>
      <c r="AQ256" s="267" t="s">
        <v>353</v>
      </c>
      <c r="AR256" s="268"/>
      <c r="AS256" s="268"/>
      <c r="AT256" s="269"/>
      <c r="AU256" s="279" t="s">
        <v>369</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529</v>
      </c>
      <c r="AF260" s="265"/>
      <c r="AG260" s="265"/>
      <c r="AH260" s="265"/>
      <c r="AI260" s="265" t="s">
        <v>526</v>
      </c>
      <c r="AJ260" s="265"/>
      <c r="AK260" s="265"/>
      <c r="AL260" s="265"/>
      <c r="AM260" s="265" t="s">
        <v>522</v>
      </c>
      <c r="AN260" s="265"/>
      <c r="AO260" s="265"/>
      <c r="AP260" s="267"/>
      <c r="AQ260" s="267" t="s">
        <v>353</v>
      </c>
      <c r="AR260" s="268"/>
      <c r="AS260" s="268"/>
      <c r="AT260" s="269"/>
      <c r="AU260" s="279" t="s">
        <v>369</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529</v>
      </c>
      <c r="AF264" s="181"/>
      <c r="AG264" s="181"/>
      <c r="AH264" s="181"/>
      <c r="AI264" s="181" t="s">
        <v>526</v>
      </c>
      <c r="AJ264" s="181"/>
      <c r="AK264" s="181"/>
      <c r="AL264" s="181"/>
      <c r="AM264" s="181" t="s">
        <v>521</v>
      </c>
      <c r="AN264" s="181"/>
      <c r="AO264" s="181"/>
      <c r="AP264" s="176"/>
      <c r="AQ264" s="176" t="s">
        <v>353</v>
      </c>
      <c r="AR264" s="169"/>
      <c r="AS264" s="169"/>
      <c r="AT264" s="170"/>
      <c r="AU264" s="134" t="s">
        <v>369</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530</v>
      </c>
      <c r="AF268" s="265"/>
      <c r="AG268" s="265"/>
      <c r="AH268" s="265"/>
      <c r="AI268" s="265" t="s">
        <v>526</v>
      </c>
      <c r="AJ268" s="265"/>
      <c r="AK268" s="265"/>
      <c r="AL268" s="265"/>
      <c r="AM268" s="265" t="s">
        <v>521</v>
      </c>
      <c r="AN268" s="265"/>
      <c r="AO268" s="265"/>
      <c r="AP268" s="267"/>
      <c r="AQ268" s="267" t="s">
        <v>353</v>
      </c>
      <c r="AR268" s="268"/>
      <c r="AS268" s="268"/>
      <c r="AT268" s="269"/>
      <c r="AU268" s="279" t="s">
        <v>369</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529</v>
      </c>
      <c r="AF312" s="265"/>
      <c r="AG312" s="265"/>
      <c r="AH312" s="265"/>
      <c r="AI312" s="265" t="s">
        <v>526</v>
      </c>
      <c r="AJ312" s="265"/>
      <c r="AK312" s="265"/>
      <c r="AL312" s="265"/>
      <c r="AM312" s="265" t="s">
        <v>521</v>
      </c>
      <c r="AN312" s="265"/>
      <c r="AO312" s="265"/>
      <c r="AP312" s="267"/>
      <c r="AQ312" s="267" t="s">
        <v>353</v>
      </c>
      <c r="AR312" s="268"/>
      <c r="AS312" s="268"/>
      <c r="AT312" s="269"/>
      <c r="AU312" s="279" t="s">
        <v>369</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529</v>
      </c>
      <c r="AF316" s="265"/>
      <c r="AG316" s="265"/>
      <c r="AH316" s="265"/>
      <c r="AI316" s="265" t="s">
        <v>526</v>
      </c>
      <c r="AJ316" s="265"/>
      <c r="AK316" s="265"/>
      <c r="AL316" s="265"/>
      <c r="AM316" s="265" t="s">
        <v>521</v>
      </c>
      <c r="AN316" s="265"/>
      <c r="AO316" s="265"/>
      <c r="AP316" s="267"/>
      <c r="AQ316" s="267" t="s">
        <v>353</v>
      </c>
      <c r="AR316" s="268"/>
      <c r="AS316" s="268"/>
      <c r="AT316" s="269"/>
      <c r="AU316" s="279" t="s">
        <v>369</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529</v>
      </c>
      <c r="AF320" s="265"/>
      <c r="AG320" s="265"/>
      <c r="AH320" s="265"/>
      <c r="AI320" s="265" t="s">
        <v>526</v>
      </c>
      <c r="AJ320" s="265"/>
      <c r="AK320" s="265"/>
      <c r="AL320" s="265"/>
      <c r="AM320" s="265" t="s">
        <v>522</v>
      </c>
      <c r="AN320" s="265"/>
      <c r="AO320" s="265"/>
      <c r="AP320" s="267"/>
      <c r="AQ320" s="267" t="s">
        <v>353</v>
      </c>
      <c r="AR320" s="268"/>
      <c r="AS320" s="268"/>
      <c r="AT320" s="269"/>
      <c r="AU320" s="279" t="s">
        <v>369</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529</v>
      </c>
      <c r="AF324" s="265"/>
      <c r="AG324" s="265"/>
      <c r="AH324" s="265"/>
      <c r="AI324" s="265" t="s">
        <v>526</v>
      </c>
      <c r="AJ324" s="265"/>
      <c r="AK324" s="265"/>
      <c r="AL324" s="265"/>
      <c r="AM324" s="265" t="s">
        <v>521</v>
      </c>
      <c r="AN324" s="265"/>
      <c r="AO324" s="265"/>
      <c r="AP324" s="267"/>
      <c r="AQ324" s="267" t="s">
        <v>353</v>
      </c>
      <c r="AR324" s="268"/>
      <c r="AS324" s="268"/>
      <c r="AT324" s="269"/>
      <c r="AU324" s="279" t="s">
        <v>369</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530</v>
      </c>
      <c r="AF328" s="265"/>
      <c r="AG328" s="265"/>
      <c r="AH328" s="265"/>
      <c r="AI328" s="265" t="s">
        <v>526</v>
      </c>
      <c r="AJ328" s="265"/>
      <c r="AK328" s="265"/>
      <c r="AL328" s="265"/>
      <c r="AM328" s="265" t="s">
        <v>522</v>
      </c>
      <c r="AN328" s="265"/>
      <c r="AO328" s="265"/>
      <c r="AP328" s="267"/>
      <c r="AQ328" s="267" t="s">
        <v>353</v>
      </c>
      <c r="AR328" s="268"/>
      <c r="AS328" s="268"/>
      <c r="AT328" s="269"/>
      <c r="AU328" s="279" t="s">
        <v>369</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529</v>
      </c>
      <c r="AF372" s="265"/>
      <c r="AG372" s="265"/>
      <c r="AH372" s="265"/>
      <c r="AI372" s="265" t="s">
        <v>526</v>
      </c>
      <c r="AJ372" s="265"/>
      <c r="AK372" s="265"/>
      <c r="AL372" s="265"/>
      <c r="AM372" s="265" t="s">
        <v>521</v>
      </c>
      <c r="AN372" s="265"/>
      <c r="AO372" s="265"/>
      <c r="AP372" s="267"/>
      <c r="AQ372" s="267" t="s">
        <v>353</v>
      </c>
      <c r="AR372" s="268"/>
      <c r="AS372" s="268"/>
      <c r="AT372" s="269"/>
      <c r="AU372" s="279" t="s">
        <v>369</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529</v>
      </c>
      <c r="AF376" s="265"/>
      <c r="AG376" s="265"/>
      <c r="AH376" s="265"/>
      <c r="AI376" s="265" t="s">
        <v>526</v>
      </c>
      <c r="AJ376" s="265"/>
      <c r="AK376" s="265"/>
      <c r="AL376" s="265"/>
      <c r="AM376" s="265" t="s">
        <v>521</v>
      </c>
      <c r="AN376" s="265"/>
      <c r="AO376" s="265"/>
      <c r="AP376" s="267"/>
      <c r="AQ376" s="267" t="s">
        <v>353</v>
      </c>
      <c r="AR376" s="268"/>
      <c r="AS376" s="268"/>
      <c r="AT376" s="269"/>
      <c r="AU376" s="279" t="s">
        <v>369</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529</v>
      </c>
      <c r="AF380" s="265"/>
      <c r="AG380" s="265"/>
      <c r="AH380" s="265"/>
      <c r="AI380" s="265" t="s">
        <v>526</v>
      </c>
      <c r="AJ380" s="265"/>
      <c r="AK380" s="265"/>
      <c r="AL380" s="265"/>
      <c r="AM380" s="265" t="s">
        <v>521</v>
      </c>
      <c r="AN380" s="265"/>
      <c r="AO380" s="265"/>
      <c r="AP380" s="267"/>
      <c r="AQ380" s="267" t="s">
        <v>353</v>
      </c>
      <c r="AR380" s="268"/>
      <c r="AS380" s="268"/>
      <c r="AT380" s="269"/>
      <c r="AU380" s="279" t="s">
        <v>369</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529</v>
      </c>
      <c r="AF384" s="265"/>
      <c r="AG384" s="265"/>
      <c r="AH384" s="265"/>
      <c r="AI384" s="265" t="s">
        <v>526</v>
      </c>
      <c r="AJ384" s="265"/>
      <c r="AK384" s="265"/>
      <c r="AL384" s="265"/>
      <c r="AM384" s="265" t="s">
        <v>521</v>
      </c>
      <c r="AN384" s="265"/>
      <c r="AO384" s="265"/>
      <c r="AP384" s="267"/>
      <c r="AQ384" s="267" t="s">
        <v>353</v>
      </c>
      <c r="AR384" s="268"/>
      <c r="AS384" s="268"/>
      <c r="AT384" s="269"/>
      <c r="AU384" s="279" t="s">
        <v>369</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529</v>
      </c>
      <c r="AF388" s="265"/>
      <c r="AG388" s="265"/>
      <c r="AH388" s="265"/>
      <c r="AI388" s="265" t="s">
        <v>526</v>
      </c>
      <c r="AJ388" s="265"/>
      <c r="AK388" s="265"/>
      <c r="AL388" s="265"/>
      <c r="AM388" s="265" t="s">
        <v>521</v>
      </c>
      <c r="AN388" s="265"/>
      <c r="AO388" s="265"/>
      <c r="AP388" s="267"/>
      <c r="AQ388" s="267" t="s">
        <v>353</v>
      </c>
      <c r="AR388" s="268"/>
      <c r="AS388" s="268"/>
      <c r="AT388" s="269"/>
      <c r="AU388" s="279" t="s">
        <v>369</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555</v>
      </c>
      <c r="D430" s="250"/>
      <c r="E430" s="238" t="s">
        <v>539</v>
      </c>
      <c r="F430" s="448"/>
      <c r="G430" s="240" t="s">
        <v>373</v>
      </c>
      <c r="H430" s="158"/>
      <c r="I430" s="158"/>
      <c r="J430" s="241" t="s">
        <v>588</v>
      </c>
      <c r="K430" s="242"/>
      <c r="L430" s="242"/>
      <c r="M430" s="242"/>
      <c r="N430" s="242"/>
      <c r="O430" s="242"/>
      <c r="P430" s="242"/>
      <c r="Q430" s="242"/>
      <c r="R430" s="242"/>
      <c r="S430" s="242"/>
      <c r="T430" s="243"/>
      <c r="U430" s="244" t="s">
        <v>603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522</v>
      </c>
      <c r="AJ431" s="181"/>
      <c r="AK431" s="181"/>
      <c r="AL431" s="176"/>
      <c r="AM431" s="181" t="s">
        <v>517</v>
      </c>
      <c r="AN431" s="181"/>
      <c r="AO431" s="181"/>
      <c r="AP431" s="176"/>
      <c r="AQ431" s="176" t="s">
        <v>353</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589</v>
      </c>
      <c r="AF432" s="136"/>
      <c r="AG432" s="137" t="s">
        <v>354</v>
      </c>
      <c r="AH432" s="172"/>
      <c r="AI432" s="182"/>
      <c r="AJ432" s="182"/>
      <c r="AK432" s="182"/>
      <c r="AL432" s="177"/>
      <c r="AM432" s="182"/>
      <c r="AN432" s="182"/>
      <c r="AO432" s="182"/>
      <c r="AP432" s="177"/>
      <c r="AQ432" s="217" t="s">
        <v>589</v>
      </c>
      <c r="AR432" s="136"/>
      <c r="AS432" s="137" t="s">
        <v>354</v>
      </c>
      <c r="AT432" s="172"/>
      <c r="AU432" s="136" t="s">
        <v>597</v>
      </c>
      <c r="AV432" s="136"/>
      <c r="AW432" s="137" t="s">
        <v>300</v>
      </c>
      <c r="AX432" s="138"/>
    </row>
    <row r="433" spans="1:50" ht="23.25" customHeight="1" x14ac:dyDescent="0.15">
      <c r="A433" s="994"/>
      <c r="B433" s="252"/>
      <c r="C433" s="251"/>
      <c r="D433" s="252"/>
      <c r="E433" s="166"/>
      <c r="F433" s="167"/>
      <c r="G433" s="230" t="s">
        <v>589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598</v>
      </c>
      <c r="AC433" s="133"/>
      <c r="AD433" s="133"/>
      <c r="AE433" s="111" t="s">
        <v>589</v>
      </c>
      <c r="AF433" s="112"/>
      <c r="AG433" s="112"/>
      <c r="AH433" s="112"/>
      <c r="AI433" s="111" t="s">
        <v>589</v>
      </c>
      <c r="AJ433" s="112"/>
      <c r="AK433" s="112"/>
      <c r="AL433" s="112"/>
      <c r="AM433" s="111" t="s">
        <v>604</v>
      </c>
      <c r="AN433" s="112"/>
      <c r="AO433" s="112"/>
      <c r="AP433" s="113"/>
      <c r="AQ433" s="111" t="s">
        <v>589</v>
      </c>
      <c r="AR433" s="112"/>
      <c r="AS433" s="112"/>
      <c r="AT433" s="113"/>
      <c r="AU433" s="112" t="s">
        <v>589</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589</v>
      </c>
      <c r="AC434" s="221"/>
      <c r="AD434" s="221"/>
      <c r="AE434" s="111" t="s">
        <v>589</v>
      </c>
      <c r="AF434" s="112"/>
      <c r="AG434" s="112"/>
      <c r="AH434" s="113"/>
      <c r="AI434" s="111" t="s">
        <v>589</v>
      </c>
      <c r="AJ434" s="112"/>
      <c r="AK434" s="112"/>
      <c r="AL434" s="112"/>
      <c r="AM434" s="111" t="s">
        <v>589</v>
      </c>
      <c r="AN434" s="112"/>
      <c r="AO434" s="112"/>
      <c r="AP434" s="113"/>
      <c r="AQ434" s="111" t="s">
        <v>589</v>
      </c>
      <c r="AR434" s="112"/>
      <c r="AS434" s="112"/>
      <c r="AT434" s="113"/>
      <c r="AU434" s="112" t="s">
        <v>589</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589</v>
      </c>
      <c r="AF435" s="112"/>
      <c r="AG435" s="112"/>
      <c r="AH435" s="113"/>
      <c r="AI435" s="111" t="s">
        <v>589</v>
      </c>
      <c r="AJ435" s="112"/>
      <c r="AK435" s="112"/>
      <c r="AL435" s="112"/>
      <c r="AM435" s="111" t="s">
        <v>589</v>
      </c>
      <c r="AN435" s="112"/>
      <c r="AO435" s="112"/>
      <c r="AP435" s="113"/>
      <c r="AQ435" s="111" t="s">
        <v>589</v>
      </c>
      <c r="AR435" s="112"/>
      <c r="AS435" s="112"/>
      <c r="AT435" s="113"/>
      <c r="AU435" s="112" t="s">
        <v>589</v>
      </c>
      <c r="AV435" s="112"/>
      <c r="AW435" s="112"/>
      <c r="AX435" s="222"/>
    </row>
    <row r="436" spans="1:50" ht="18.75" hidden="1" customHeight="1" x14ac:dyDescent="0.15">
      <c r="A436" s="994"/>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521</v>
      </c>
      <c r="AJ436" s="181"/>
      <c r="AK436" s="181"/>
      <c r="AL436" s="176"/>
      <c r="AM436" s="181" t="s">
        <v>517</v>
      </c>
      <c r="AN436" s="181"/>
      <c r="AO436" s="181"/>
      <c r="AP436" s="176"/>
      <c r="AQ436" s="176" t="s">
        <v>353</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521</v>
      </c>
      <c r="AJ441" s="181"/>
      <c r="AK441" s="181"/>
      <c r="AL441" s="176"/>
      <c r="AM441" s="181" t="s">
        <v>513</v>
      </c>
      <c r="AN441" s="181"/>
      <c r="AO441" s="181"/>
      <c r="AP441" s="176"/>
      <c r="AQ441" s="176" t="s">
        <v>353</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521</v>
      </c>
      <c r="AJ446" s="181"/>
      <c r="AK446" s="181"/>
      <c r="AL446" s="176"/>
      <c r="AM446" s="181" t="s">
        <v>518</v>
      </c>
      <c r="AN446" s="181"/>
      <c r="AO446" s="181"/>
      <c r="AP446" s="176"/>
      <c r="AQ446" s="176" t="s">
        <v>353</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521</v>
      </c>
      <c r="AJ451" s="181"/>
      <c r="AK451" s="181"/>
      <c r="AL451" s="176"/>
      <c r="AM451" s="181" t="s">
        <v>517</v>
      </c>
      <c r="AN451" s="181"/>
      <c r="AO451" s="181"/>
      <c r="AP451" s="176"/>
      <c r="AQ451" s="176" t="s">
        <v>353</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521</v>
      </c>
      <c r="AJ456" s="181"/>
      <c r="AK456" s="181"/>
      <c r="AL456" s="176"/>
      <c r="AM456" s="181" t="s">
        <v>517</v>
      </c>
      <c r="AN456" s="181"/>
      <c r="AO456" s="181"/>
      <c r="AP456" s="176"/>
      <c r="AQ456" s="176" t="s">
        <v>353</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589</v>
      </c>
      <c r="AF457" s="136"/>
      <c r="AG457" s="137" t="s">
        <v>354</v>
      </c>
      <c r="AH457" s="172"/>
      <c r="AI457" s="182"/>
      <c r="AJ457" s="182"/>
      <c r="AK457" s="182"/>
      <c r="AL457" s="177"/>
      <c r="AM457" s="182"/>
      <c r="AN457" s="182"/>
      <c r="AO457" s="182"/>
      <c r="AP457" s="177"/>
      <c r="AQ457" s="217" t="s">
        <v>589</v>
      </c>
      <c r="AR457" s="136"/>
      <c r="AS457" s="137" t="s">
        <v>354</v>
      </c>
      <c r="AT457" s="172"/>
      <c r="AU457" s="136" t="s">
        <v>589</v>
      </c>
      <c r="AV457" s="136"/>
      <c r="AW457" s="137" t="s">
        <v>300</v>
      </c>
      <c r="AX457" s="138"/>
    </row>
    <row r="458" spans="1:50" ht="23.25" customHeight="1" x14ac:dyDescent="0.15">
      <c r="A458" s="994"/>
      <c r="B458" s="252"/>
      <c r="C458" s="251"/>
      <c r="D458" s="252"/>
      <c r="E458" s="166"/>
      <c r="F458" s="167"/>
      <c r="G458" s="230" t="s">
        <v>589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605</v>
      </c>
      <c r="AC458" s="133"/>
      <c r="AD458" s="133"/>
      <c r="AE458" s="111" t="s">
        <v>598</v>
      </c>
      <c r="AF458" s="112"/>
      <c r="AG458" s="112"/>
      <c r="AH458" s="112"/>
      <c r="AI458" s="111" t="s">
        <v>589</v>
      </c>
      <c r="AJ458" s="112"/>
      <c r="AK458" s="112"/>
      <c r="AL458" s="112"/>
      <c r="AM458" s="111" t="s">
        <v>589</v>
      </c>
      <c r="AN458" s="112"/>
      <c r="AO458" s="112"/>
      <c r="AP458" s="113"/>
      <c r="AQ458" s="111" t="s">
        <v>606</v>
      </c>
      <c r="AR458" s="112"/>
      <c r="AS458" s="112"/>
      <c r="AT458" s="113"/>
      <c r="AU458" s="112" t="s">
        <v>589</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589</v>
      </c>
      <c r="AC459" s="221"/>
      <c r="AD459" s="221"/>
      <c r="AE459" s="111" t="s">
        <v>589</v>
      </c>
      <c r="AF459" s="112"/>
      <c r="AG459" s="112"/>
      <c r="AH459" s="113"/>
      <c r="AI459" s="111" t="s">
        <v>589</v>
      </c>
      <c r="AJ459" s="112"/>
      <c r="AK459" s="112"/>
      <c r="AL459" s="112"/>
      <c r="AM459" s="111" t="s">
        <v>607</v>
      </c>
      <c r="AN459" s="112"/>
      <c r="AO459" s="112"/>
      <c r="AP459" s="113"/>
      <c r="AQ459" s="111" t="s">
        <v>589</v>
      </c>
      <c r="AR459" s="112"/>
      <c r="AS459" s="112"/>
      <c r="AT459" s="113"/>
      <c r="AU459" s="112" t="s">
        <v>589</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589</v>
      </c>
      <c r="AF460" s="112"/>
      <c r="AG460" s="112"/>
      <c r="AH460" s="113"/>
      <c r="AI460" s="111" t="s">
        <v>589</v>
      </c>
      <c r="AJ460" s="112"/>
      <c r="AK460" s="112"/>
      <c r="AL460" s="112"/>
      <c r="AM460" s="111" t="s">
        <v>589</v>
      </c>
      <c r="AN460" s="112"/>
      <c r="AO460" s="112"/>
      <c r="AP460" s="113"/>
      <c r="AQ460" s="111" t="s">
        <v>589</v>
      </c>
      <c r="AR460" s="112"/>
      <c r="AS460" s="112"/>
      <c r="AT460" s="113"/>
      <c r="AU460" s="112" t="s">
        <v>607</v>
      </c>
      <c r="AV460" s="112"/>
      <c r="AW460" s="112"/>
      <c r="AX460" s="222"/>
    </row>
    <row r="461" spans="1:50" ht="18.75" hidden="1" customHeight="1" x14ac:dyDescent="0.15">
      <c r="A461" s="994"/>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521</v>
      </c>
      <c r="AJ461" s="181"/>
      <c r="AK461" s="181"/>
      <c r="AL461" s="176"/>
      <c r="AM461" s="181" t="s">
        <v>519</v>
      </c>
      <c r="AN461" s="181"/>
      <c r="AO461" s="181"/>
      <c r="AP461" s="176"/>
      <c r="AQ461" s="176" t="s">
        <v>353</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521</v>
      </c>
      <c r="AJ466" s="181"/>
      <c r="AK466" s="181"/>
      <c r="AL466" s="176"/>
      <c r="AM466" s="181" t="s">
        <v>517</v>
      </c>
      <c r="AN466" s="181"/>
      <c r="AO466" s="181"/>
      <c r="AP466" s="176"/>
      <c r="AQ466" s="176" t="s">
        <v>353</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521</v>
      </c>
      <c r="AJ471" s="181"/>
      <c r="AK471" s="181"/>
      <c r="AL471" s="176"/>
      <c r="AM471" s="181" t="s">
        <v>513</v>
      </c>
      <c r="AN471" s="181"/>
      <c r="AO471" s="181"/>
      <c r="AP471" s="176"/>
      <c r="AQ471" s="176" t="s">
        <v>353</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521</v>
      </c>
      <c r="AJ476" s="181"/>
      <c r="AK476" s="181"/>
      <c r="AL476" s="176"/>
      <c r="AM476" s="181" t="s">
        <v>517</v>
      </c>
      <c r="AN476" s="181"/>
      <c r="AO476" s="181"/>
      <c r="AP476" s="176"/>
      <c r="AQ476" s="176" t="s">
        <v>353</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686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556</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522</v>
      </c>
      <c r="AJ485" s="181"/>
      <c r="AK485" s="181"/>
      <c r="AL485" s="176"/>
      <c r="AM485" s="181" t="s">
        <v>519</v>
      </c>
      <c r="AN485" s="181"/>
      <c r="AO485" s="181"/>
      <c r="AP485" s="176"/>
      <c r="AQ485" s="176" t="s">
        <v>353</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521</v>
      </c>
      <c r="AJ490" s="181"/>
      <c r="AK490" s="181"/>
      <c r="AL490" s="176"/>
      <c r="AM490" s="181" t="s">
        <v>519</v>
      </c>
      <c r="AN490" s="181"/>
      <c r="AO490" s="181"/>
      <c r="AP490" s="176"/>
      <c r="AQ490" s="176" t="s">
        <v>353</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521</v>
      </c>
      <c r="AJ495" s="181"/>
      <c r="AK495" s="181"/>
      <c r="AL495" s="176"/>
      <c r="AM495" s="181" t="s">
        <v>517</v>
      </c>
      <c r="AN495" s="181"/>
      <c r="AO495" s="181"/>
      <c r="AP495" s="176"/>
      <c r="AQ495" s="176" t="s">
        <v>353</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521</v>
      </c>
      <c r="AJ500" s="181"/>
      <c r="AK500" s="181"/>
      <c r="AL500" s="176"/>
      <c r="AM500" s="181" t="s">
        <v>518</v>
      </c>
      <c r="AN500" s="181"/>
      <c r="AO500" s="181"/>
      <c r="AP500" s="176"/>
      <c r="AQ500" s="176" t="s">
        <v>353</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521</v>
      </c>
      <c r="AJ505" s="181"/>
      <c r="AK505" s="181"/>
      <c r="AL505" s="176"/>
      <c r="AM505" s="181" t="s">
        <v>519</v>
      </c>
      <c r="AN505" s="181"/>
      <c r="AO505" s="181"/>
      <c r="AP505" s="176"/>
      <c r="AQ505" s="176" t="s">
        <v>353</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521</v>
      </c>
      <c r="AJ510" s="181"/>
      <c r="AK510" s="181"/>
      <c r="AL510" s="176"/>
      <c r="AM510" s="181" t="s">
        <v>517</v>
      </c>
      <c r="AN510" s="181"/>
      <c r="AO510" s="181"/>
      <c r="AP510" s="176"/>
      <c r="AQ510" s="176" t="s">
        <v>353</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522</v>
      </c>
      <c r="AJ515" s="181"/>
      <c r="AK515" s="181"/>
      <c r="AL515" s="176"/>
      <c r="AM515" s="181" t="s">
        <v>517</v>
      </c>
      <c r="AN515" s="181"/>
      <c r="AO515" s="181"/>
      <c r="AP515" s="176"/>
      <c r="AQ515" s="176" t="s">
        <v>353</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522</v>
      </c>
      <c r="AJ520" s="181"/>
      <c r="AK520" s="181"/>
      <c r="AL520" s="176"/>
      <c r="AM520" s="181" t="s">
        <v>517</v>
      </c>
      <c r="AN520" s="181"/>
      <c r="AO520" s="181"/>
      <c r="AP520" s="176"/>
      <c r="AQ520" s="176" t="s">
        <v>353</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521</v>
      </c>
      <c r="AJ525" s="181"/>
      <c r="AK525" s="181"/>
      <c r="AL525" s="176"/>
      <c r="AM525" s="181" t="s">
        <v>513</v>
      </c>
      <c r="AN525" s="181"/>
      <c r="AO525" s="181"/>
      <c r="AP525" s="176"/>
      <c r="AQ525" s="176" t="s">
        <v>353</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521</v>
      </c>
      <c r="AJ530" s="181"/>
      <c r="AK530" s="181"/>
      <c r="AL530" s="176"/>
      <c r="AM530" s="181" t="s">
        <v>517</v>
      </c>
      <c r="AN530" s="181"/>
      <c r="AO530" s="181"/>
      <c r="AP530" s="176"/>
      <c r="AQ530" s="176" t="s">
        <v>353</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557</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522</v>
      </c>
      <c r="AJ539" s="181"/>
      <c r="AK539" s="181"/>
      <c r="AL539" s="176"/>
      <c r="AM539" s="181" t="s">
        <v>517</v>
      </c>
      <c r="AN539" s="181"/>
      <c r="AO539" s="181"/>
      <c r="AP539" s="176"/>
      <c r="AQ539" s="176" t="s">
        <v>353</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521</v>
      </c>
      <c r="AJ544" s="181"/>
      <c r="AK544" s="181"/>
      <c r="AL544" s="176"/>
      <c r="AM544" s="181" t="s">
        <v>519</v>
      </c>
      <c r="AN544" s="181"/>
      <c r="AO544" s="181"/>
      <c r="AP544" s="176"/>
      <c r="AQ544" s="176" t="s">
        <v>353</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521</v>
      </c>
      <c r="AJ549" s="181"/>
      <c r="AK549" s="181"/>
      <c r="AL549" s="176"/>
      <c r="AM549" s="181" t="s">
        <v>513</v>
      </c>
      <c r="AN549" s="181"/>
      <c r="AO549" s="181"/>
      <c r="AP549" s="176"/>
      <c r="AQ549" s="176" t="s">
        <v>353</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521</v>
      </c>
      <c r="AJ554" s="181"/>
      <c r="AK554" s="181"/>
      <c r="AL554" s="176"/>
      <c r="AM554" s="181" t="s">
        <v>513</v>
      </c>
      <c r="AN554" s="181"/>
      <c r="AO554" s="181"/>
      <c r="AP554" s="176"/>
      <c r="AQ554" s="176" t="s">
        <v>353</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521</v>
      </c>
      <c r="AJ559" s="181"/>
      <c r="AK559" s="181"/>
      <c r="AL559" s="176"/>
      <c r="AM559" s="181" t="s">
        <v>517</v>
      </c>
      <c r="AN559" s="181"/>
      <c r="AO559" s="181"/>
      <c r="AP559" s="176"/>
      <c r="AQ559" s="176" t="s">
        <v>353</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521</v>
      </c>
      <c r="AJ564" s="181"/>
      <c r="AK564" s="181"/>
      <c r="AL564" s="176"/>
      <c r="AM564" s="181" t="s">
        <v>513</v>
      </c>
      <c r="AN564" s="181"/>
      <c r="AO564" s="181"/>
      <c r="AP564" s="176"/>
      <c r="AQ564" s="176" t="s">
        <v>353</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522</v>
      </c>
      <c r="AJ569" s="181"/>
      <c r="AK569" s="181"/>
      <c r="AL569" s="176"/>
      <c r="AM569" s="181" t="s">
        <v>513</v>
      </c>
      <c r="AN569" s="181"/>
      <c r="AO569" s="181"/>
      <c r="AP569" s="176"/>
      <c r="AQ569" s="176" t="s">
        <v>353</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521</v>
      </c>
      <c r="AJ574" s="181"/>
      <c r="AK574" s="181"/>
      <c r="AL574" s="176"/>
      <c r="AM574" s="181" t="s">
        <v>513</v>
      </c>
      <c r="AN574" s="181"/>
      <c r="AO574" s="181"/>
      <c r="AP574" s="176"/>
      <c r="AQ574" s="176" t="s">
        <v>353</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521</v>
      </c>
      <c r="AJ579" s="181"/>
      <c r="AK579" s="181"/>
      <c r="AL579" s="176"/>
      <c r="AM579" s="181" t="s">
        <v>513</v>
      </c>
      <c r="AN579" s="181"/>
      <c r="AO579" s="181"/>
      <c r="AP579" s="176"/>
      <c r="AQ579" s="176" t="s">
        <v>353</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521</v>
      </c>
      <c r="AJ584" s="181"/>
      <c r="AK584" s="181"/>
      <c r="AL584" s="176"/>
      <c r="AM584" s="181" t="s">
        <v>517</v>
      </c>
      <c r="AN584" s="181"/>
      <c r="AO584" s="181"/>
      <c r="AP584" s="176"/>
      <c r="AQ584" s="176" t="s">
        <v>353</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556</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521</v>
      </c>
      <c r="AJ593" s="181"/>
      <c r="AK593" s="181"/>
      <c r="AL593" s="176"/>
      <c r="AM593" s="181" t="s">
        <v>513</v>
      </c>
      <c r="AN593" s="181"/>
      <c r="AO593" s="181"/>
      <c r="AP593" s="176"/>
      <c r="AQ593" s="176" t="s">
        <v>353</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522</v>
      </c>
      <c r="AJ598" s="181"/>
      <c r="AK598" s="181"/>
      <c r="AL598" s="176"/>
      <c r="AM598" s="181" t="s">
        <v>518</v>
      </c>
      <c r="AN598" s="181"/>
      <c r="AO598" s="181"/>
      <c r="AP598" s="176"/>
      <c r="AQ598" s="176" t="s">
        <v>353</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521</v>
      </c>
      <c r="AJ603" s="181"/>
      <c r="AK603" s="181"/>
      <c r="AL603" s="176"/>
      <c r="AM603" s="181" t="s">
        <v>513</v>
      </c>
      <c r="AN603" s="181"/>
      <c r="AO603" s="181"/>
      <c r="AP603" s="176"/>
      <c r="AQ603" s="176" t="s">
        <v>353</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521</v>
      </c>
      <c r="AJ608" s="181"/>
      <c r="AK608" s="181"/>
      <c r="AL608" s="176"/>
      <c r="AM608" s="181" t="s">
        <v>513</v>
      </c>
      <c r="AN608" s="181"/>
      <c r="AO608" s="181"/>
      <c r="AP608" s="176"/>
      <c r="AQ608" s="176" t="s">
        <v>353</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521</v>
      </c>
      <c r="AJ613" s="181"/>
      <c r="AK613" s="181"/>
      <c r="AL613" s="176"/>
      <c r="AM613" s="181" t="s">
        <v>517</v>
      </c>
      <c r="AN613" s="181"/>
      <c r="AO613" s="181"/>
      <c r="AP613" s="176"/>
      <c r="AQ613" s="176" t="s">
        <v>353</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521</v>
      </c>
      <c r="AJ618" s="181"/>
      <c r="AK618" s="181"/>
      <c r="AL618" s="176"/>
      <c r="AM618" s="181" t="s">
        <v>517</v>
      </c>
      <c r="AN618" s="181"/>
      <c r="AO618" s="181"/>
      <c r="AP618" s="176"/>
      <c r="AQ618" s="176" t="s">
        <v>353</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521</v>
      </c>
      <c r="AJ623" s="181"/>
      <c r="AK623" s="181"/>
      <c r="AL623" s="176"/>
      <c r="AM623" s="181" t="s">
        <v>518</v>
      </c>
      <c r="AN623" s="181"/>
      <c r="AO623" s="181"/>
      <c r="AP623" s="176"/>
      <c r="AQ623" s="176" t="s">
        <v>353</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521</v>
      </c>
      <c r="AJ628" s="181"/>
      <c r="AK628" s="181"/>
      <c r="AL628" s="176"/>
      <c r="AM628" s="181" t="s">
        <v>517</v>
      </c>
      <c r="AN628" s="181"/>
      <c r="AO628" s="181"/>
      <c r="AP628" s="176"/>
      <c r="AQ628" s="176" t="s">
        <v>353</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521</v>
      </c>
      <c r="AJ633" s="181"/>
      <c r="AK633" s="181"/>
      <c r="AL633" s="176"/>
      <c r="AM633" s="181" t="s">
        <v>513</v>
      </c>
      <c r="AN633" s="181"/>
      <c r="AO633" s="181"/>
      <c r="AP633" s="176"/>
      <c r="AQ633" s="176" t="s">
        <v>353</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521</v>
      </c>
      <c r="AJ638" s="181"/>
      <c r="AK638" s="181"/>
      <c r="AL638" s="176"/>
      <c r="AM638" s="181" t="s">
        <v>517</v>
      </c>
      <c r="AN638" s="181"/>
      <c r="AO638" s="181"/>
      <c r="AP638" s="176"/>
      <c r="AQ638" s="176" t="s">
        <v>353</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557</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522</v>
      </c>
      <c r="AJ647" s="181"/>
      <c r="AK647" s="181"/>
      <c r="AL647" s="176"/>
      <c r="AM647" s="181" t="s">
        <v>513</v>
      </c>
      <c r="AN647" s="181"/>
      <c r="AO647" s="181"/>
      <c r="AP647" s="176"/>
      <c r="AQ647" s="176" t="s">
        <v>353</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521</v>
      </c>
      <c r="AJ652" s="181"/>
      <c r="AK652" s="181"/>
      <c r="AL652" s="176"/>
      <c r="AM652" s="181" t="s">
        <v>513</v>
      </c>
      <c r="AN652" s="181"/>
      <c r="AO652" s="181"/>
      <c r="AP652" s="176"/>
      <c r="AQ652" s="176" t="s">
        <v>353</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521</v>
      </c>
      <c r="AJ657" s="181"/>
      <c r="AK657" s="181"/>
      <c r="AL657" s="176"/>
      <c r="AM657" s="181" t="s">
        <v>517</v>
      </c>
      <c r="AN657" s="181"/>
      <c r="AO657" s="181"/>
      <c r="AP657" s="176"/>
      <c r="AQ657" s="176" t="s">
        <v>353</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521</v>
      </c>
      <c r="AJ662" s="181"/>
      <c r="AK662" s="181"/>
      <c r="AL662" s="176"/>
      <c r="AM662" s="181" t="s">
        <v>513</v>
      </c>
      <c r="AN662" s="181"/>
      <c r="AO662" s="181"/>
      <c r="AP662" s="176"/>
      <c r="AQ662" s="176" t="s">
        <v>353</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521</v>
      </c>
      <c r="AJ667" s="181"/>
      <c r="AK667" s="181"/>
      <c r="AL667" s="176"/>
      <c r="AM667" s="181" t="s">
        <v>513</v>
      </c>
      <c r="AN667" s="181"/>
      <c r="AO667" s="181"/>
      <c r="AP667" s="176"/>
      <c r="AQ667" s="176" t="s">
        <v>353</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522</v>
      </c>
      <c r="AJ672" s="181"/>
      <c r="AK672" s="181"/>
      <c r="AL672" s="176"/>
      <c r="AM672" s="181" t="s">
        <v>513</v>
      </c>
      <c r="AN672" s="181"/>
      <c r="AO672" s="181"/>
      <c r="AP672" s="176"/>
      <c r="AQ672" s="176" t="s">
        <v>353</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521</v>
      </c>
      <c r="AJ677" s="181"/>
      <c r="AK677" s="181"/>
      <c r="AL677" s="176"/>
      <c r="AM677" s="181" t="s">
        <v>519</v>
      </c>
      <c r="AN677" s="181"/>
      <c r="AO677" s="181"/>
      <c r="AP677" s="176"/>
      <c r="AQ677" s="176" t="s">
        <v>353</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522</v>
      </c>
      <c r="AJ682" s="181"/>
      <c r="AK682" s="181"/>
      <c r="AL682" s="176"/>
      <c r="AM682" s="181" t="s">
        <v>517</v>
      </c>
      <c r="AN682" s="181"/>
      <c r="AO682" s="181"/>
      <c r="AP682" s="176"/>
      <c r="AQ682" s="176" t="s">
        <v>353</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521</v>
      </c>
      <c r="AJ687" s="181"/>
      <c r="AK687" s="181"/>
      <c r="AL687" s="176"/>
      <c r="AM687" s="181" t="s">
        <v>513</v>
      </c>
      <c r="AN687" s="181"/>
      <c r="AO687" s="181"/>
      <c r="AP687" s="176"/>
      <c r="AQ687" s="176" t="s">
        <v>353</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521</v>
      </c>
      <c r="AJ692" s="181"/>
      <c r="AK692" s="181"/>
      <c r="AL692" s="176"/>
      <c r="AM692" s="181" t="s">
        <v>518</v>
      </c>
      <c r="AN692" s="181"/>
      <c r="AO692" s="181"/>
      <c r="AP692" s="176"/>
      <c r="AQ692" s="176" t="s">
        <v>353</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4"/>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4"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5" t="s">
        <v>568</v>
      </c>
      <c r="AE702" s="896"/>
      <c r="AF702" s="896"/>
      <c r="AG702" s="885" t="s">
        <v>611</v>
      </c>
      <c r="AH702" s="886"/>
      <c r="AI702" s="886"/>
      <c r="AJ702" s="886"/>
      <c r="AK702" s="886"/>
      <c r="AL702" s="886"/>
      <c r="AM702" s="886"/>
      <c r="AN702" s="886"/>
      <c r="AO702" s="886"/>
      <c r="AP702" s="886"/>
      <c r="AQ702" s="886"/>
      <c r="AR702" s="886"/>
      <c r="AS702" s="886"/>
      <c r="AT702" s="886"/>
      <c r="AU702" s="886"/>
      <c r="AV702" s="886"/>
      <c r="AW702" s="886"/>
      <c r="AX702" s="887"/>
    </row>
    <row r="703" spans="1:50" ht="54"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568</v>
      </c>
      <c r="AE703" s="155"/>
      <c r="AF703" s="155"/>
      <c r="AG703" s="667" t="s">
        <v>612</v>
      </c>
      <c r="AH703" s="668"/>
      <c r="AI703" s="668"/>
      <c r="AJ703" s="668"/>
      <c r="AK703" s="668"/>
      <c r="AL703" s="668"/>
      <c r="AM703" s="668"/>
      <c r="AN703" s="668"/>
      <c r="AO703" s="668"/>
      <c r="AP703" s="668"/>
      <c r="AQ703" s="668"/>
      <c r="AR703" s="668"/>
      <c r="AS703" s="668"/>
      <c r="AT703" s="668"/>
      <c r="AU703" s="668"/>
      <c r="AV703" s="668"/>
      <c r="AW703" s="668"/>
      <c r="AX703" s="669"/>
    </row>
    <row r="704" spans="1:50" ht="53.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568</v>
      </c>
      <c r="AE704" s="589"/>
      <c r="AF704" s="589"/>
      <c r="AG704" s="428" t="s">
        <v>613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568</v>
      </c>
      <c r="AE705" s="736"/>
      <c r="AF705" s="736"/>
      <c r="AG705" s="160" t="s">
        <v>614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500</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608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608</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609</v>
      </c>
      <c r="AE708" s="671"/>
      <c r="AF708" s="671"/>
      <c r="AG708" s="529" t="s">
        <v>598</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568</v>
      </c>
      <c r="AE709" s="155"/>
      <c r="AF709" s="155"/>
      <c r="AG709" s="667" t="s">
        <v>615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609</v>
      </c>
      <c r="AE710" s="155"/>
      <c r="AF710" s="155"/>
      <c r="AG710" s="667" t="s">
        <v>589</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568</v>
      </c>
      <c r="AE711" s="155"/>
      <c r="AF711" s="155"/>
      <c r="AG711" s="667" t="s">
        <v>616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464</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609</v>
      </c>
      <c r="AE712" s="589"/>
      <c r="AF712" s="589"/>
      <c r="AG712" s="597" t="s">
        <v>589</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609</v>
      </c>
      <c r="AE713" s="155"/>
      <c r="AF713" s="156"/>
      <c r="AG713" s="667" t="s">
        <v>610</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568</v>
      </c>
      <c r="AE714" s="595"/>
      <c r="AF714" s="596"/>
      <c r="AG714" s="692" t="s">
        <v>617</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568</v>
      </c>
      <c r="AE715" s="671"/>
      <c r="AF715" s="780"/>
      <c r="AG715" s="529" t="s">
        <v>618</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609</v>
      </c>
      <c r="AE716" s="762"/>
      <c r="AF716" s="762"/>
      <c r="AG716" s="667" t="s">
        <v>589</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364</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568</v>
      </c>
      <c r="AE717" s="155"/>
      <c r="AF717" s="155"/>
      <c r="AG717" s="667" t="s">
        <v>619</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568</v>
      </c>
      <c r="AE718" s="155"/>
      <c r="AF718" s="155"/>
      <c r="AG718" s="163" t="s">
        <v>620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609</v>
      </c>
      <c r="AE719" s="671"/>
      <c r="AF719" s="671"/>
      <c r="AG719" s="160" t="s">
        <v>622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5" t="s">
        <v>457</v>
      </c>
      <c r="D720" s="933"/>
      <c r="E720" s="933"/>
      <c r="F720" s="936"/>
      <c r="G720" s="932" t="s">
        <v>458</v>
      </c>
      <c r="H720" s="933"/>
      <c r="I720" s="933"/>
      <c r="J720" s="933"/>
      <c r="K720" s="933"/>
      <c r="L720" s="933"/>
      <c r="M720" s="933"/>
      <c r="N720" s="932" t="s">
        <v>461</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17"/>
      <c r="D721" s="918"/>
      <c r="E721" s="918"/>
      <c r="F721" s="919"/>
      <c r="G721" s="937"/>
      <c r="H721" s="938"/>
      <c r="I721" s="83" t="str">
        <f>IF(OR(G721="　", G721=""), "", "-")</f>
        <v/>
      </c>
      <c r="J721" s="916"/>
      <c r="K721" s="916"/>
      <c r="L721" s="83" t="str">
        <f>IF(M721="","","-")</f>
        <v/>
      </c>
      <c r="M721" s="84"/>
      <c r="N721" s="913" t="s">
        <v>621</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4"/>
      <c r="E726" s="584"/>
      <c r="F726" s="585"/>
      <c r="G726" s="800" t="s">
        <v>623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624</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684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257</v>
      </c>
      <c r="B731" s="622"/>
      <c r="C731" s="622"/>
      <c r="D731" s="622"/>
      <c r="E731" s="623"/>
      <c r="F731" s="683" t="s">
        <v>685</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257</v>
      </c>
      <c r="B733" s="753"/>
      <c r="C733" s="753"/>
      <c r="D733" s="753"/>
      <c r="E733" s="754"/>
      <c r="F733" s="769" t="s">
        <v>687</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470</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543</v>
      </c>
      <c r="B737" s="124"/>
      <c r="C737" s="124"/>
      <c r="D737" s="125"/>
      <c r="E737" s="122" t="s">
        <v>578</v>
      </c>
      <c r="F737" s="122"/>
      <c r="G737" s="122"/>
      <c r="H737" s="122"/>
      <c r="I737" s="122"/>
      <c r="J737" s="122"/>
      <c r="K737" s="122"/>
      <c r="L737" s="122"/>
      <c r="M737" s="122"/>
      <c r="N737" s="101" t="s">
        <v>536</v>
      </c>
      <c r="O737" s="101"/>
      <c r="P737" s="101"/>
      <c r="Q737" s="101"/>
      <c r="R737" s="122" t="s">
        <v>579</v>
      </c>
      <c r="S737" s="122"/>
      <c r="T737" s="122"/>
      <c r="U737" s="122"/>
      <c r="V737" s="122"/>
      <c r="W737" s="122"/>
      <c r="X737" s="122"/>
      <c r="Y737" s="122"/>
      <c r="Z737" s="122"/>
      <c r="AA737" s="101" t="s">
        <v>535</v>
      </c>
      <c r="AB737" s="101"/>
      <c r="AC737" s="101"/>
      <c r="AD737" s="101"/>
      <c r="AE737" s="122" t="s">
        <v>580</v>
      </c>
      <c r="AF737" s="122"/>
      <c r="AG737" s="122"/>
      <c r="AH737" s="122"/>
      <c r="AI737" s="122"/>
      <c r="AJ737" s="122"/>
      <c r="AK737" s="122"/>
      <c r="AL737" s="122"/>
      <c r="AM737" s="122"/>
      <c r="AN737" s="101" t="s">
        <v>534</v>
      </c>
      <c r="AO737" s="101"/>
      <c r="AP737" s="101"/>
      <c r="AQ737" s="101"/>
      <c r="AR737" s="102" t="s">
        <v>581</v>
      </c>
      <c r="AS737" s="103"/>
      <c r="AT737" s="103"/>
      <c r="AU737" s="103"/>
      <c r="AV737" s="103"/>
      <c r="AW737" s="103"/>
      <c r="AX737" s="104"/>
      <c r="AY737" s="89"/>
      <c r="AZ737" s="89"/>
    </row>
    <row r="738" spans="1:52" ht="24.75" customHeight="1" x14ac:dyDescent="0.15">
      <c r="A738" s="123" t="s">
        <v>533</v>
      </c>
      <c r="B738" s="124"/>
      <c r="C738" s="124"/>
      <c r="D738" s="125"/>
      <c r="E738" s="122" t="s">
        <v>582</v>
      </c>
      <c r="F738" s="122"/>
      <c r="G738" s="122"/>
      <c r="H738" s="122"/>
      <c r="I738" s="122"/>
      <c r="J738" s="122"/>
      <c r="K738" s="122"/>
      <c r="L738" s="122"/>
      <c r="M738" s="122"/>
      <c r="N738" s="101" t="s">
        <v>532</v>
      </c>
      <c r="O738" s="101"/>
      <c r="P738" s="101"/>
      <c r="Q738" s="101"/>
      <c r="R738" s="122" t="s">
        <v>583</v>
      </c>
      <c r="S738" s="122"/>
      <c r="T738" s="122"/>
      <c r="U738" s="122"/>
      <c r="V738" s="122"/>
      <c r="W738" s="122"/>
      <c r="X738" s="122"/>
      <c r="Y738" s="122"/>
      <c r="Z738" s="122"/>
      <c r="AA738" s="101" t="s">
        <v>531</v>
      </c>
      <c r="AB738" s="101"/>
      <c r="AC738" s="101"/>
      <c r="AD738" s="101"/>
      <c r="AE738" s="122" t="s">
        <v>583</v>
      </c>
      <c r="AF738" s="122"/>
      <c r="AG738" s="122"/>
      <c r="AH738" s="122"/>
      <c r="AI738" s="122"/>
      <c r="AJ738" s="122"/>
      <c r="AK738" s="122"/>
      <c r="AL738" s="122"/>
      <c r="AM738" s="122"/>
      <c r="AN738" s="101" t="s">
        <v>527</v>
      </c>
      <c r="AO738" s="101"/>
      <c r="AP738" s="101"/>
      <c r="AQ738" s="101"/>
      <c r="AR738" s="102" t="s">
        <v>681</v>
      </c>
      <c r="AS738" s="103"/>
      <c r="AT738" s="103"/>
      <c r="AU738" s="103"/>
      <c r="AV738" s="103"/>
      <c r="AW738" s="103"/>
      <c r="AX738" s="104"/>
    </row>
    <row r="739" spans="1:52" ht="24.75" customHeight="1" thickBot="1" x14ac:dyDescent="0.2">
      <c r="A739" s="126" t="s">
        <v>523</v>
      </c>
      <c r="B739" s="127"/>
      <c r="C739" s="127"/>
      <c r="D739" s="128"/>
      <c r="E739" s="129" t="s">
        <v>563</v>
      </c>
      <c r="F739" s="117"/>
      <c r="G739" s="117"/>
      <c r="H739" s="93" t="str">
        <f>IF(E739="", "", "(")</f>
        <v>(</v>
      </c>
      <c r="I739" s="117"/>
      <c r="J739" s="117"/>
      <c r="K739" s="93" t="str">
        <f>IF(OR(I739="　", I739=""), "", "-")</f>
        <v/>
      </c>
      <c r="L739" s="118">
        <v>205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503</v>
      </c>
      <c r="B740" s="143"/>
      <c r="C740" s="143"/>
      <c r="D740" s="143"/>
      <c r="E740" s="143"/>
      <c r="F740" s="144"/>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505</v>
      </c>
      <c r="B779" s="764"/>
      <c r="C779" s="764"/>
      <c r="D779" s="764"/>
      <c r="E779" s="764"/>
      <c r="F779" s="765"/>
      <c r="G779" s="439" t="s">
        <v>634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5" customHeight="1" x14ac:dyDescent="0.15">
      <c r="A781" s="559"/>
      <c r="B781" s="766"/>
      <c r="C781" s="766"/>
      <c r="D781" s="766"/>
      <c r="E781" s="766"/>
      <c r="F781" s="767"/>
      <c r="G781" s="449" t="s">
        <v>631</v>
      </c>
      <c r="H781" s="450"/>
      <c r="I781" s="450"/>
      <c r="J781" s="450"/>
      <c r="K781" s="451"/>
      <c r="L781" s="452" t="s">
        <v>630</v>
      </c>
      <c r="M781" s="453"/>
      <c r="N781" s="453"/>
      <c r="O781" s="453"/>
      <c r="P781" s="453"/>
      <c r="Q781" s="453"/>
      <c r="R781" s="453"/>
      <c r="S781" s="453"/>
      <c r="T781" s="453"/>
      <c r="U781" s="453"/>
      <c r="V781" s="453"/>
      <c r="W781" s="453"/>
      <c r="X781" s="454"/>
      <c r="Y781" s="455">
        <v>0.6</v>
      </c>
      <c r="Z781" s="456"/>
      <c r="AA781" s="456"/>
      <c r="AB781" s="560"/>
      <c r="AC781" s="449" t="s">
        <v>632</v>
      </c>
      <c r="AD781" s="450"/>
      <c r="AE781" s="450"/>
      <c r="AF781" s="450"/>
      <c r="AG781" s="451"/>
      <c r="AH781" s="452" t="s">
        <v>633</v>
      </c>
      <c r="AI781" s="453"/>
      <c r="AJ781" s="453"/>
      <c r="AK781" s="453"/>
      <c r="AL781" s="453"/>
      <c r="AM781" s="453"/>
      <c r="AN781" s="453"/>
      <c r="AO781" s="453"/>
      <c r="AP781" s="453"/>
      <c r="AQ781" s="453"/>
      <c r="AR781" s="453"/>
      <c r="AS781" s="453"/>
      <c r="AT781" s="454"/>
      <c r="AU781" s="455">
        <v>4.5999999999999996</v>
      </c>
      <c r="AV781" s="456"/>
      <c r="AW781" s="456"/>
      <c r="AX781" s="457"/>
    </row>
    <row r="782" spans="1:50" ht="24.75" hidden="1" customHeight="1" x14ac:dyDescent="0.15">
      <c r="A782" s="559"/>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9"/>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9"/>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0.6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4.5999999999999996</v>
      </c>
      <c r="AV791" s="415"/>
      <c r="AW791" s="415"/>
      <c r="AX791" s="417"/>
    </row>
    <row r="792" spans="1:50" ht="24.75" customHeight="1" x14ac:dyDescent="0.15">
      <c r="A792" s="559"/>
      <c r="B792" s="766"/>
      <c r="C792" s="766"/>
      <c r="D792" s="766"/>
      <c r="E792" s="766"/>
      <c r="F792" s="767"/>
      <c r="G792" s="439" t="s">
        <v>635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37.5" customHeight="1" x14ac:dyDescent="0.15">
      <c r="A794" s="559"/>
      <c r="B794" s="766"/>
      <c r="C794" s="766"/>
      <c r="D794" s="766"/>
      <c r="E794" s="766"/>
      <c r="F794" s="767"/>
      <c r="G794" s="449" t="s">
        <v>632</v>
      </c>
      <c r="H794" s="450"/>
      <c r="I794" s="450"/>
      <c r="J794" s="450"/>
      <c r="K794" s="451"/>
      <c r="L794" s="452" t="s">
        <v>639</v>
      </c>
      <c r="M794" s="453"/>
      <c r="N794" s="453"/>
      <c r="O794" s="453"/>
      <c r="P794" s="453"/>
      <c r="Q794" s="453"/>
      <c r="R794" s="453"/>
      <c r="S794" s="453"/>
      <c r="T794" s="453"/>
      <c r="U794" s="453"/>
      <c r="V794" s="453"/>
      <c r="W794" s="453"/>
      <c r="X794" s="454"/>
      <c r="Y794" s="455">
        <v>11.3</v>
      </c>
      <c r="Z794" s="456"/>
      <c r="AA794" s="456"/>
      <c r="AB794" s="560"/>
      <c r="AC794" s="449" t="s">
        <v>632</v>
      </c>
      <c r="AD794" s="450"/>
      <c r="AE794" s="450"/>
      <c r="AF794" s="450"/>
      <c r="AG794" s="451"/>
      <c r="AH794" s="452" t="s">
        <v>643</v>
      </c>
      <c r="AI794" s="453"/>
      <c r="AJ794" s="453"/>
      <c r="AK794" s="453"/>
      <c r="AL794" s="453"/>
      <c r="AM794" s="453"/>
      <c r="AN794" s="453"/>
      <c r="AO794" s="453"/>
      <c r="AP794" s="453"/>
      <c r="AQ794" s="453"/>
      <c r="AR794" s="453"/>
      <c r="AS794" s="453"/>
      <c r="AT794" s="454"/>
      <c r="AU794" s="455">
        <v>5.7</v>
      </c>
      <c r="AV794" s="456"/>
      <c r="AW794" s="456"/>
      <c r="AX794" s="457"/>
    </row>
    <row r="795" spans="1:50" ht="24.75" customHeight="1" x14ac:dyDescent="0.15">
      <c r="A795" s="559"/>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t="s">
        <v>641</v>
      </c>
      <c r="AD795" s="349"/>
      <c r="AE795" s="349"/>
      <c r="AF795" s="349"/>
      <c r="AG795" s="350"/>
      <c r="AH795" s="401" t="s">
        <v>642</v>
      </c>
      <c r="AI795" s="402"/>
      <c r="AJ795" s="402"/>
      <c r="AK795" s="402"/>
      <c r="AL795" s="402"/>
      <c r="AM795" s="402"/>
      <c r="AN795" s="402"/>
      <c r="AO795" s="402"/>
      <c r="AP795" s="402"/>
      <c r="AQ795" s="402"/>
      <c r="AR795" s="402"/>
      <c r="AS795" s="402"/>
      <c r="AT795" s="403"/>
      <c r="AU795" s="398">
        <v>3.3</v>
      </c>
      <c r="AV795" s="399"/>
      <c r="AW795" s="399"/>
      <c r="AX795" s="400"/>
    </row>
    <row r="796" spans="1:50" ht="24.75" hidden="1" customHeight="1" x14ac:dyDescent="0.15">
      <c r="A796" s="559"/>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11.3</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9</v>
      </c>
      <c r="AV804" s="415"/>
      <c r="AW804" s="415"/>
      <c r="AX804" s="417"/>
    </row>
    <row r="805" spans="1:50" ht="24.75" customHeight="1" x14ac:dyDescent="0.15">
      <c r="A805" s="559"/>
      <c r="B805" s="766"/>
      <c r="C805" s="766"/>
      <c r="D805" s="766"/>
      <c r="E805" s="766"/>
      <c r="F805" s="767"/>
      <c r="G805" s="439" t="s">
        <v>662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664</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49.5" customHeight="1" x14ac:dyDescent="0.15">
      <c r="A807" s="559"/>
      <c r="B807" s="766"/>
      <c r="C807" s="766"/>
      <c r="D807" s="766"/>
      <c r="E807" s="766"/>
      <c r="F807" s="767"/>
      <c r="G807" s="449" t="s">
        <v>641</v>
      </c>
      <c r="H807" s="450"/>
      <c r="I807" s="450"/>
      <c r="J807" s="450"/>
      <c r="K807" s="451"/>
      <c r="L807" s="452" t="s">
        <v>644</v>
      </c>
      <c r="M807" s="453"/>
      <c r="N807" s="453"/>
      <c r="O807" s="453"/>
      <c r="P807" s="453"/>
      <c r="Q807" s="453"/>
      <c r="R807" s="453"/>
      <c r="S807" s="453"/>
      <c r="T807" s="453"/>
      <c r="U807" s="453"/>
      <c r="V807" s="453"/>
      <c r="W807" s="453"/>
      <c r="X807" s="454"/>
      <c r="Y807" s="455">
        <v>0.1</v>
      </c>
      <c r="Z807" s="456"/>
      <c r="AA807" s="456"/>
      <c r="AB807" s="560"/>
      <c r="AC807" s="449" t="s">
        <v>645</v>
      </c>
      <c r="AD807" s="450"/>
      <c r="AE807" s="450"/>
      <c r="AF807" s="450"/>
      <c r="AG807" s="451"/>
      <c r="AH807" s="452" t="s">
        <v>646</v>
      </c>
      <c r="AI807" s="453"/>
      <c r="AJ807" s="453"/>
      <c r="AK807" s="453"/>
      <c r="AL807" s="453"/>
      <c r="AM807" s="453"/>
      <c r="AN807" s="453"/>
      <c r="AO807" s="453"/>
      <c r="AP807" s="453"/>
      <c r="AQ807" s="453"/>
      <c r="AR807" s="453"/>
      <c r="AS807" s="453"/>
      <c r="AT807" s="454"/>
      <c r="AU807" s="455">
        <v>0.2</v>
      </c>
      <c r="AV807" s="456"/>
      <c r="AW807" s="456"/>
      <c r="AX807" s="457"/>
    </row>
    <row r="808" spans="1:50" ht="24.75" hidden="1" customHeight="1" x14ac:dyDescent="0.15">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0.1</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0.2</v>
      </c>
      <c r="AV817" s="415"/>
      <c r="AW817" s="415"/>
      <c r="AX817" s="417"/>
    </row>
    <row r="818" spans="1:50" ht="24.75" customHeight="1" x14ac:dyDescent="0.15">
      <c r="A818" s="559"/>
      <c r="B818" s="766"/>
      <c r="C818" s="766"/>
      <c r="D818" s="766"/>
      <c r="E818" s="766"/>
      <c r="F818" s="767"/>
      <c r="G818" s="439" t="s">
        <v>666</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636</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15">
      <c r="A820" s="559"/>
      <c r="B820" s="766"/>
      <c r="C820" s="766"/>
      <c r="D820" s="766"/>
      <c r="E820" s="766"/>
      <c r="F820" s="767"/>
      <c r="G820" s="449" t="s">
        <v>645</v>
      </c>
      <c r="H820" s="450"/>
      <c r="I820" s="450"/>
      <c r="J820" s="450"/>
      <c r="K820" s="451"/>
      <c r="L820" s="452" t="s">
        <v>647</v>
      </c>
      <c r="M820" s="453"/>
      <c r="N820" s="453"/>
      <c r="O820" s="453"/>
      <c r="P820" s="453"/>
      <c r="Q820" s="453"/>
      <c r="R820" s="453"/>
      <c r="S820" s="453"/>
      <c r="T820" s="453"/>
      <c r="U820" s="453"/>
      <c r="V820" s="453"/>
      <c r="W820" s="453"/>
      <c r="X820" s="454"/>
      <c r="Y820" s="455">
        <v>20.8</v>
      </c>
      <c r="Z820" s="456"/>
      <c r="AA820" s="456"/>
      <c r="AB820" s="560"/>
      <c r="AC820" s="449" t="s">
        <v>637</v>
      </c>
      <c r="AD820" s="450"/>
      <c r="AE820" s="450"/>
      <c r="AF820" s="450"/>
      <c r="AG820" s="451"/>
      <c r="AH820" s="452" t="s">
        <v>638</v>
      </c>
      <c r="AI820" s="453"/>
      <c r="AJ820" s="453"/>
      <c r="AK820" s="453"/>
      <c r="AL820" s="453"/>
      <c r="AM820" s="453"/>
      <c r="AN820" s="453"/>
      <c r="AO820" s="453"/>
      <c r="AP820" s="453"/>
      <c r="AQ820" s="453"/>
      <c r="AR820" s="453"/>
      <c r="AS820" s="453"/>
      <c r="AT820" s="454"/>
      <c r="AU820" s="455" t="s">
        <v>638</v>
      </c>
      <c r="AV820" s="456"/>
      <c r="AW820" s="456"/>
      <c r="AX820" s="457"/>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20.8</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462</v>
      </c>
      <c r="AM831" s="956"/>
      <c r="AN831" s="956"/>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417</v>
      </c>
      <c r="K836" s="101"/>
      <c r="L836" s="101"/>
      <c r="M836" s="101"/>
      <c r="N836" s="101"/>
      <c r="O836" s="101"/>
      <c r="P836" s="347" t="s">
        <v>365</v>
      </c>
      <c r="Q836" s="347"/>
      <c r="R836" s="347"/>
      <c r="S836" s="347"/>
      <c r="T836" s="347"/>
      <c r="U836" s="347"/>
      <c r="V836" s="347"/>
      <c r="W836" s="347"/>
      <c r="X836" s="347"/>
      <c r="Y836" s="344" t="s">
        <v>415</v>
      </c>
      <c r="Z836" s="345"/>
      <c r="AA836" s="345"/>
      <c r="AB836" s="345"/>
      <c r="AC836" s="277" t="s">
        <v>456</v>
      </c>
      <c r="AD836" s="277"/>
      <c r="AE836" s="277"/>
      <c r="AF836" s="277"/>
      <c r="AG836" s="277"/>
      <c r="AH836" s="344" t="s">
        <v>486</v>
      </c>
      <c r="AI836" s="346"/>
      <c r="AJ836" s="346"/>
      <c r="AK836" s="346"/>
      <c r="AL836" s="346" t="s">
        <v>21</v>
      </c>
      <c r="AM836" s="346"/>
      <c r="AN836" s="346"/>
      <c r="AO836" s="426"/>
      <c r="AP836" s="427" t="s">
        <v>418</v>
      </c>
      <c r="AQ836" s="427"/>
      <c r="AR836" s="427"/>
      <c r="AS836" s="427"/>
      <c r="AT836" s="427"/>
      <c r="AU836" s="427"/>
      <c r="AV836" s="427"/>
      <c r="AW836" s="427"/>
      <c r="AX836" s="427"/>
    </row>
    <row r="837" spans="1:50" ht="52.5" customHeight="1" x14ac:dyDescent="0.15">
      <c r="A837" s="404">
        <v>1</v>
      </c>
      <c r="B837" s="404">
        <v>1</v>
      </c>
      <c r="C837" s="423" t="s">
        <v>648</v>
      </c>
      <c r="D837" s="418"/>
      <c r="E837" s="418"/>
      <c r="F837" s="418"/>
      <c r="G837" s="418"/>
      <c r="H837" s="418"/>
      <c r="I837" s="418"/>
      <c r="J837" s="419">
        <v>8010701022466</v>
      </c>
      <c r="K837" s="420"/>
      <c r="L837" s="420"/>
      <c r="M837" s="420"/>
      <c r="N837" s="420"/>
      <c r="O837" s="420"/>
      <c r="P837" s="424" t="s">
        <v>625</v>
      </c>
      <c r="Q837" s="317"/>
      <c r="R837" s="317"/>
      <c r="S837" s="317"/>
      <c r="T837" s="317"/>
      <c r="U837" s="317"/>
      <c r="V837" s="317"/>
      <c r="W837" s="317"/>
      <c r="X837" s="317"/>
      <c r="Y837" s="318">
        <v>0.6</v>
      </c>
      <c r="Z837" s="319"/>
      <c r="AA837" s="319"/>
      <c r="AB837" s="320"/>
      <c r="AC837" s="328" t="s">
        <v>497</v>
      </c>
      <c r="AD837" s="425"/>
      <c r="AE837" s="425"/>
      <c r="AF837" s="425"/>
      <c r="AG837" s="425"/>
      <c r="AH837" s="421" t="s">
        <v>649</v>
      </c>
      <c r="AI837" s="422"/>
      <c r="AJ837" s="422"/>
      <c r="AK837" s="422"/>
      <c r="AL837" s="325">
        <v>100</v>
      </c>
      <c r="AM837" s="326"/>
      <c r="AN837" s="326"/>
      <c r="AO837" s="327"/>
      <c r="AP837" s="321" t="s">
        <v>653</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3"/>
      <c r="D839" s="418"/>
      <c r="E839" s="418"/>
      <c r="F839" s="418"/>
      <c r="G839" s="418"/>
      <c r="H839" s="418"/>
      <c r="I839" s="418"/>
      <c r="J839" s="419"/>
      <c r="K839" s="420"/>
      <c r="L839" s="420"/>
      <c r="M839" s="420"/>
      <c r="N839" s="420"/>
      <c r="O839" s="420"/>
      <c r="P839" s="424"/>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3"/>
      <c r="D840" s="418"/>
      <c r="E840" s="418"/>
      <c r="F840" s="418"/>
      <c r="G840" s="418"/>
      <c r="H840" s="418"/>
      <c r="I840" s="418"/>
      <c r="J840" s="419"/>
      <c r="K840" s="420"/>
      <c r="L840" s="420"/>
      <c r="M840" s="420"/>
      <c r="N840" s="420"/>
      <c r="O840" s="420"/>
      <c r="P840" s="424"/>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417</v>
      </c>
      <c r="K869" s="101"/>
      <c r="L869" s="101"/>
      <c r="M869" s="101"/>
      <c r="N869" s="101"/>
      <c r="O869" s="101"/>
      <c r="P869" s="347" t="s">
        <v>365</v>
      </c>
      <c r="Q869" s="347"/>
      <c r="R869" s="347"/>
      <c r="S869" s="347"/>
      <c r="T869" s="347"/>
      <c r="U869" s="347"/>
      <c r="V869" s="347"/>
      <c r="W869" s="347"/>
      <c r="X869" s="347"/>
      <c r="Y869" s="344" t="s">
        <v>415</v>
      </c>
      <c r="Z869" s="345"/>
      <c r="AA869" s="345"/>
      <c r="AB869" s="345"/>
      <c r="AC869" s="277" t="s">
        <v>456</v>
      </c>
      <c r="AD869" s="277"/>
      <c r="AE869" s="277"/>
      <c r="AF869" s="277"/>
      <c r="AG869" s="277"/>
      <c r="AH869" s="344" t="s">
        <v>486</v>
      </c>
      <c r="AI869" s="346"/>
      <c r="AJ869" s="346"/>
      <c r="AK869" s="346"/>
      <c r="AL869" s="346" t="s">
        <v>21</v>
      </c>
      <c r="AM869" s="346"/>
      <c r="AN869" s="346"/>
      <c r="AO869" s="426"/>
      <c r="AP869" s="427" t="s">
        <v>418</v>
      </c>
      <c r="AQ869" s="427"/>
      <c r="AR869" s="427"/>
      <c r="AS869" s="427"/>
      <c r="AT869" s="427"/>
      <c r="AU869" s="427"/>
      <c r="AV869" s="427"/>
      <c r="AW869" s="427"/>
      <c r="AX869" s="427"/>
    </row>
    <row r="870" spans="1:50" ht="53.25" customHeight="1" x14ac:dyDescent="0.15">
      <c r="A870" s="404">
        <v>1</v>
      </c>
      <c r="B870" s="404">
        <v>1</v>
      </c>
      <c r="C870" s="423" t="s">
        <v>655</v>
      </c>
      <c r="D870" s="418"/>
      <c r="E870" s="418"/>
      <c r="F870" s="418"/>
      <c r="G870" s="418"/>
      <c r="H870" s="418"/>
      <c r="I870" s="418"/>
      <c r="J870" s="419">
        <v>1011001017717</v>
      </c>
      <c r="K870" s="420"/>
      <c r="L870" s="420"/>
      <c r="M870" s="420"/>
      <c r="N870" s="420"/>
      <c r="O870" s="420"/>
      <c r="P870" s="424" t="s">
        <v>626</v>
      </c>
      <c r="Q870" s="317"/>
      <c r="R870" s="317"/>
      <c r="S870" s="317"/>
      <c r="T870" s="317"/>
      <c r="U870" s="317"/>
      <c r="V870" s="317"/>
      <c r="W870" s="317"/>
      <c r="X870" s="317"/>
      <c r="Y870" s="318">
        <v>4.5999999999999996</v>
      </c>
      <c r="Z870" s="319"/>
      <c r="AA870" s="319"/>
      <c r="AB870" s="320"/>
      <c r="AC870" s="328" t="s">
        <v>491</v>
      </c>
      <c r="AD870" s="425"/>
      <c r="AE870" s="425"/>
      <c r="AF870" s="425"/>
      <c r="AG870" s="425"/>
      <c r="AH870" s="421">
        <v>2</v>
      </c>
      <c r="AI870" s="422"/>
      <c r="AJ870" s="422"/>
      <c r="AK870" s="422"/>
      <c r="AL870" s="325">
        <v>72.302000000000007</v>
      </c>
      <c r="AM870" s="326"/>
      <c r="AN870" s="326"/>
      <c r="AO870" s="327"/>
      <c r="AP870" s="321" t="s">
        <v>652</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3"/>
      <c r="D872" s="418"/>
      <c r="E872" s="418"/>
      <c r="F872" s="418"/>
      <c r="G872" s="418"/>
      <c r="H872" s="418"/>
      <c r="I872" s="418"/>
      <c r="J872" s="419"/>
      <c r="K872" s="420"/>
      <c r="L872" s="420"/>
      <c r="M872" s="420"/>
      <c r="N872" s="420"/>
      <c r="O872" s="420"/>
      <c r="P872" s="424"/>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3"/>
      <c r="D873" s="418"/>
      <c r="E873" s="418"/>
      <c r="F873" s="418"/>
      <c r="G873" s="418"/>
      <c r="H873" s="418"/>
      <c r="I873" s="418"/>
      <c r="J873" s="419"/>
      <c r="K873" s="420"/>
      <c r="L873" s="420"/>
      <c r="M873" s="420"/>
      <c r="N873" s="420"/>
      <c r="O873" s="420"/>
      <c r="P873" s="424"/>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417</v>
      </c>
      <c r="K902" s="101"/>
      <c r="L902" s="101"/>
      <c r="M902" s="101"/>
      <c r="N902" s="101"/>
      <c r="O902" s="101"/>
      <c r="P902" s="347" t="s">
        <v>365</v>
      </c>
      <c r="Q902" s="347"/>
      <c r="R902" s="347"/>
      <c r="S902" s="347"/>
      <c r="T902" s="347"/>
      <c r="U902" s="347"/>
      <c r="V902" s="347"/>
      <c r="W902" s="347"/>
      <c r="X902" s="347"/>
      <c r="Y902" s="344" t="s">
        <v>415</v>
      </c>
      <c r="Z902" s="345"/>
      <c r="AA902" s="345"/>
      <c r="AB902" s="345"/>
      <c r="AC902" s="277" t="s">
        <v>456</v>
      </c>
      <c r="AD902" s="277"/>
      <c r="AE902" s="277"/>
      <c r="AF902" s="277"/>
      <c r="AG902" s="277"/>
      <c r="AH902" s="344" t="s">
        <v>486</v>
      </c>
      <c r="AI902" s="346"/>
      <c r="AJ902" s="346"/>
      <c r="AK902" s="346"/>
      <c r="AL902" s="346" t="s">
        <v>21</v>
      </c>
      <c r="AM902" s="346"/>
      <c r="AN902" s="346"/>
      <c r="AO902" s="426"/>
      <c r="AP902" s="427" t="s">
        <v>418</v>
      </c>
      <c r="AQ902" s="427"/>
      <c r="AR902" s="427"/>
      <c r="AS902" s="427"/>
      <c r="AT902" s="427"/>
      <c r="AU902" s="427"/>
      <c r="AV902" s="427"/>
      <c r="AW902" s="427"/>
      <c r="AX902" s="427"/>
    </row>
    <row r="903" spans="1:50" ht="53.25" customHeight="1" x14ac:dyDescent="0.15">
      <c r="A903" s="404">
        <v>1</v>
      </c>
      <c r="B903" s="404">
        <v>1</v>
      </c>
      <c r="C903" s="423" t="s">
        <v>657</v>
      </c>
      <c r="D903" s="418"/>
      <c r="E903" s="418"/>
      <c r="F903" s="418"/>
      <c r="G903" s="418"/>
      <c r="H903" s="418"/>
      <c r="I903" s="418"/>
      <c r="J903" s="419">
        <v>2010601029542</v>
      </c>
      <c r="K903" s="420"/>
      <c r="L903" s="420"/>
      <c r="M903" s="420"/>
      <c r="N903" s="420"/>
      <c r="O903" s="420"/>
      <c r="P903" s="424" t="s">
        <v>627</v>
      </c>
      <c r="Q903" s="317"/>
      <c r="R903" s="317"/>
      <c r="S903" s="317"/>
      <c r="T903" s="317"/>
      <c r="U903" s="317"/>
      <c r="V903" s="317"/>
      <c r="W903" s="317"/>
      <c r="X903" s="317"/>
      <c r="Y903" s="318">
        <v>11.3</v>
      </c>
      <c r="Z903" s="319"/>
      <c r="AA903" s="319"/>
      <c r="AB903" s="320"/>
      <c r="AC903" s="328" t="s">
        <v>491</v>
      </c>
      <c r="AD903" s="425"/>
      <c r="AE903" s="425"/>
      <c r="AF903" s="425"/>
      <c r="AG903" s="425"/>
      <c r="AH903" s="421">
        <v>1</v>
      </c>
      <c r="AI903" s="422"/>
      <c r="AJ903" s="422"/>
      <c r="AK903" s="422"/>
      <c r="AL903" s="325">
        <v>96.5</v>
      </c>
      <c r="AM903" s="326"/>
      <c r="AN903" s="326"/>
      <c r="AO903" s="327"/>
      <c r="AP903" s="321" t="s">
        <v>659</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3"/>
      <c r="D905" s="418"/>
      <c r="E905" s="418"/>
      <c r="F905" s="418"/>
      <c r="G905" s="418"/>
      <c r="H905" s="418"/>
      <c r="I905" s="418"/>
      <c r="J905" s="419"/>
      <c r="K905" s="420"/>
      <c r="L905" s="420"/>
      <c r="M905" s="420"/>
      <c r="N905" s="420"/>
      <c r="O905" s="420"/>
      <c r="P905" s="424"/>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3"/>
      <c r="D906" s="418"/>
      <c r="E906" s="418"/>
      <c r="F906" s="418"/>
      <c r="G906" s="418"/>
      <c r="H906" s="418"/>
      <c r="I906" s="418"/>
      <c r="J906" s="419"/>
      <c r="K906" s="420"/>
      <c r="L906" s="420"/>
      <c r="M906" s="420"/>
      <c r="N906" s="420"/>
      <c r="O906" s="420"/>
      <c r="P906" s="424"/>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t="s">
        <v>658</v>
      </c>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417</v>
      </c>
      <c r="K935" s="101"/>
      <c r="L935" s="101"/>
      <c r="M935" s="101"/>
      <c r="N935" s="101"/>
      <c r="O935" s="101"/>
      <c r="P935" s="347" t="s">
        <v>365</v>
      </c>
      <c r="Q935" s="347"/>
      <c r="R935" s="347"/>
      <c r="S935" s="347"/>
      <c r="T935" s="347"/>
      <c r="U935" s="347"/>
      <c r="V935" s="347"/>
      <c r="W935" s="347"/>
      <c r="X935" s="347"/>
      <c r="Y935" s="344" t="s">
        <v>415</v>
      </c>
      <c r="Z935" s="345"/>
      <c r="AA935" s="345"/>
      <c r="AB935" s="345"/>
      <c r="AC935" s="277" t="s">
        <v>456</v>
      </c>
      <c r="AD935" s="277"/>
      <c r="AE935" s="277"/>
      <c r="AF935" s="277"/>
      <c r="AG935" s="277"/>
      <c r="AH935" s="344" t="s">
        <v>486</v>
      </c>
      <c r="AI935" s="346"/>
      <c r="AJ935" s="346"/>
      <c r="AK935" s="346"/>
      <c r="AL935" s="346" t="s">
        <v>21</v>
      </c>
      <c r="AM935" s="346"/>
      <c r="AN935" s="346"/>
      <c r="AO935" s="426"/>
      <c r="AP935" s="427" t="s">
        <v>418</v>
      </c>
      <c r="AQ935" s="427"/>
      <c r="AR935" s="427"/>
      <c r="AS935" s="427"/>
      <c r="AT935" s="427"/>
      <c r="AU935" s="427"/>
      <c r="AV935" s="427"/>
      <c r="AW935" s="427"/>
      <c r="AX935" s="427"/>
    </row>
    <row r="936" spans="1:50" ht="45" customHeight="1" x14ac:dyDescent="0.15">
      <c r="A936" s="404">
        <v>1</v>
      </c>
      <c r="B936" s="404">
        <v>1</v>
      </c>
      <c r="C936" s="423" t="s">
        <v>656</v>
      </c>
      <c r="D936" s="418"/>
      <c r="E936" s="418"/>
      <c r="F936" s="418"/>
      <c r="G936" s="418"/>
      <c r="H936" s="418"/>
      <c r="I936" s="418"/>
      <c r="J936" s="419">
        <v>9010401052465</v>
      </c>
      <c r="K936" s="420"/>
      <c r="L936" s="420"/>
      <c r="M936" s="420"/>
      <c r="N936" s="420"/>
      <c r="O936" s="420"/>
      <c r="P936" s="424" t="s">
        <v>651</v>
      </c>
      <c r="Q936" s="317"/>
      <c r="R936" s="317"/>
      <c r="S936" s="317"/>
      <c r="T936" s="317"/>
      <c r="U936" s="317"/>
      <c r="V936" s="317"/>
      <c r="W936" s="317"/>
      <c r="X936" s="317"/>
      <c r="Y936" s="318">
        <v>5.7</v>
      </c>
      <c r="Z936" s="319"/>
      <c r="AA936" s="319"/>
      <c r="AB936" s="320"/>
      <c r="AC936" s="328" t="s">
        <v>498</v>
      </c>
      <c r="AD936" s="425"/>
      <c r="AE936" s="425"/>
      <c r="AF936" s="425"/>
      <c r="AG936" s="425"/>
      <c r="AH936" s="421" t="s">
        <v>682</v>
      </c>
      <c r="AI936" s="422"/>
      <c r="AJ936" s="422"/>
      <c r="AK936" s="422"/>
      <c r="AL936" s="325">
        <v>100</v>
      </c>
      <c r="AM936" s="326"/>
      <c r="AN936" s="326"/>
      <c r="AO936" s="327"/>
      <c r="AP936" s="321" t="s">
        <v>638</v>
      </c>
      <c r="AQ936" s="321"/>
      <c r="AR936" s="321"/>
      <c r="AS936" s="321"/>
      <c r="AT936" s="321"/>
      <c r="AU936" s="321"/>
      <c r="AV936" s="321"/>
      <c r="AW936" s="321"/>
      <c r="AX936" s="321"/>
    </row>
    <row r="937" spans="1:50" ht="45" customHeight="1" x14ac:dyDescent="0.15">
      <c r="A937" s="404">
        <v>2</v>
      </c>
      <c r="B937" s="404">
        <v>1</v>
      </c>
      <c r="C937" s="423" t="s">
        <v>656</v>
      </c>
      <c r="D937" s="418"/>
      <c r="E937" s="418"/>
      <c r="F937" s="418"/>
      <c r="G937" s="418"/>
      <c r="H937" s="418"/>
      <c r="I937" s="418"/>
      <c r="J937" s="419">
        <v>9010401052465</v>
      </c>
      <c r="K937" s="420"/>
      <c r="L937" s="420"/>
      <c r="M937" s="420"/>
      <c r="N937" s="420"/>
      <c r="O937" s="420"/>
      <c r="P937" s="424" t="s">
        <v>628</v>
      </c>
      <c r="Q937" s="317"/>
      <c r="R937" s="317"/>
      <c r="S937" s="317"/>
      <c r="T937" s="317"/>
      <c r="U937" s="317"/>
      <c r="V937" s="317"/>
      <c r="W937" s="317"/>
      <c r="X937" s="317"/>
      <c r="Y937" s="318">
        <v>3.3</v>
      </c>
      <c r="Z937" s="319"/>
      <c r="AA937" s="319"/>
      <c r="AB937" s="320"/>
      <c r="AC937" s="328" t="s">
        <v>492</v>
      </c>
      <c r="AD937" s="328"/>
      <c r="AE937" s="328"/>
      <c r="AF937" s="328"/>
      <c r="AG937" s="328"/>
      <c r="AH937" s="421">
        <v>3</v>
      </c>
      <c r="AI937" s="422"/>
      <c r="AJ937" s="422"/>
      <c r="AK937" s="422"/>
      <c r="AL937" s="325">
        <v>60</v>
      </c>
      <c r="AM937" s="326"/>
      <c r="AN937" s="326"/>
      <c r="AO937" s="327"/>
      <c r="AP937" s="321" t="s">
        <v>638</v>
      </c>
      <c r="AQ937" s="321"/>
      <c r="AR937" s="321"/>
      <c r="AS937" s="321"/>
      <c r="AT937" s="321"/>
      <c r="AU937" s="321"/>
      <c r="AV937" s="321"/>
      <c r="AW937" s="321"/>
      <c r="AX937" s="321"/>
    </row>
    <row r="938" spans="1:50" ht="45" customHeight="1" x14ac:dyDescent="0.15">
      <c r="A938" s="404">
        <v>3</v>
      </c>
      <c r="B938" s="404">
        <v>1</v>
      </c>
      <c r="C938" s="423" t="s">
        <v>654</v>
      </c>
      <c r="D938" s="418"/>
      <c r="E938" s="418"/>
      <c r="F938" s="418"/>
      <c r="G938" s="418"/>
      <c r="H938" s="418"/>
      <c r="I938" s="418"/>
      <c r="J938" s="419">
        <v>9011101031552</v>
      </c>
      <c r="K938" s="420"/>
      <c r="L938" s="420"/>
      <c r="M938" s="420"/>
      <c r="N938" s="420"/>
      <c r="O938" s="420"/>
      <c r="P938" s="424" t="s">
        <v>651</v>
      </c>
      <c r="Q938" s="317"/>
      <c r="R938" s="317"/>
      <c r="S938" s="317"/>
      <c r="T938" s="317"/>
      <c r="U938" s="317"/>
      <c r="V938" s="317"/>
      <c r="W938" s="317"/>
      <c r="X938" s="317"/>
      <c r="Y938" s="318">
        <v>7.4</v>
      </c>
      <c r="Z938" s="319"/>
      <c r="AA938" s="319"/>
      <c r="AB938" s="320"/>
      <c r="AC938" s="328" t="s">
        <v>491</v>
      </c>
      <c r="AD938" s="328"/>
      <c r="AE938" s="328"/>
      <c r="AF938" s="328"/>
      <c r="AG938" s="328"/>
      <c r="AH938" s="323">
        <v>2</v>
      </c>
      <c r="AI938" s="324"/>
      <c r="AJ938" s="324"/>
      <c r="AK938" s="324"/>
      <c r="AL938" s="325">
        <v>90.248000000000005</v>
      </c>
      <c r="AM938" s="326"/>
      <c r="AN938" s="326"/>
      <c r="AO938" s="327"/>
      <c r="AP938" s="321" t="s">
        <v>638</v>
      </c>
      <c r="AQ938" s="321"/>
      <c r="AR938" s="321"/>
      <c r="AS938" s="321"/>
      <c r="AT938" s="321"/>
      <c r="AU938" s="321"/>
      <c r="AV938" s="321"/>
      <c r="AW938" s="321"/>
      <c r="AX938" s="321"/>
    </row>
    <row r="939" spans="1:50" ht="30" hidden="1" customHeight="1" x14ac:dyDescent="0.15">
      <c r="A939" s="404">
        <v>4</v>
      </c>
      <c r="B939" s="404">
        <v>1</v>
      </c>
      <c r="C939" s="423"/>
      <c r="D939" s="418"/>
      <c r="E939" s="418"/>
      <c r="F939" s="418"/>
      <c r="G939" s="418"/>
      <c r="H939" s="418"/>
      <c r="I939" s="418"/>
      <c r="J939" s="419"/>
      <c r="K939" s="420"/>
      <c r="L939" s="420"/>
      <c r="M939" s="420"/>
      <c r="N939" s="420"/>
      <c r="O939" s="420"/>
      <c r="P939" s="424"/>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417</v>
      </c>
      <c r="K968" s="101"/>
      <c r="L968" s="101"/>
      <c r="M968" s="101"/>
      <c r="N968" s="101"/>
      <c r="O968" s="101"/>
      <c r="P968" s="347" t="s">
        <v>365</v>
      </c>
      <c r="Q968" s="347"/>
      <c r="R968" s="347"/>
      <c r="S968" s="347"/>
      <c r="T968" s="347"/>
      <c r="U968" s="347"/>
      <c r="V968" s="347"/>
      <c r="W968" s="347"/>
      <c r="X968" s="347"/>
      <c r="Y968" s="344" t="s">
        <v>415</v>
      </c>
      <c r="Z968" s="345"/>
      <c r="AA968" s="345"/>
      <c r="AB968" s="345"/>
      <c r="AC968" s="277" t="s">
        <v>456</v>
      </c>
      <c r="AD968" s="277"/>
      <c r="AE968" s="277"/>
      <c r="AF968" s="277"/>
      <c r="AG968" s="277"/>
      <c r="AH968" s="344" t="s">
        <v>486</v>
      </c>
      <c r="AI968" s="346"/>
      <c r="AJ968" s="346"/>
      <c r="AK968" s="346"/>
      <c r="AL968" s="346" t="s">
        <v>21</v>
      </c>
      <c r="AM968" s="346"/>
      <c r="AN968" s="346"/>
      <c r="AO968" s="426"/>
      <c r="AP968" s="427" t="s">
        <v>418</v>
      </c>
      <c r="AQ968" s="427"/>
      <c r="AR968" s="427"/>
      <c r="AS968" s="427"/>
      <c r="AT968" s="427"/>
      <c r="AU968" s="427"/>
      <c r="AV968" s="427"/>
      <c r="AW968" s="427"/>
      <c r="AX968" s="427"/>
    </row>
    <row r="969" spans="1:50" ht="53.25" customHeight="1" x14ac:dyDescent="0.15">
      <c r="A969" s="404">
        <v>1</v>
      </c>
      <c r="B969" s="404">
        <v>1</v>
      </c>
      <c r="C969" s="423" t="s">
        <v>663</v>
      </c>
      <c r="D969" s="418"/>
      <c r="E969" s="418"/>
      <c r="F969" s="418"/>
      <c r="G969" s="418"/>
      <c r="H969" s="418"/>
      <c r="I969" s="418"/>
      <c r="J969" s="419">
        <v>6010405000976</v>
      </c>
      <c r="K969" s="420"/>
      <c r="L969" s="420"/>
      <c r="M969" s="420"/>
      <c r="N969" s="420"/>
      <c r="O969" s="420"/>
      <c r="P969" s="424" t="s">
        <v>660</v>
      </c>
      <c r="Q969" s="317"/>
      <c r="R969" s="317"/>
      <c r="S969" s="317"/>
      <c r="T969" s="317"/>
      <c r="U969" s="317"/>
      <c r="V969" s="317"/>
      <c r="W969" s="317"/>
      <c r="X969" s="317"/>
      <c r="Y969" s="318">
        <v>0.1</v>
      </c>
      <c r="Z969" s="319"/>
      <c r="AA969" s="319"/>
      <c r="AB969" s="320"/>
      <c r="AC969" s="328" t="s">
        <v>497</v>
      </c>
      <c r="AD969" s="425"/>
      <c r="AE969" s="425"/>
      <c r="AF969" s="425"/>
      <c r="AG969" s="425"/>
      <c r="AH969" s="421" t="s">
        <v>638</v>
      </c>
      <c r="AI969" s="422"/>
      <c r="AJ969" s="422"/>
      <c r="AK969" s="422"/>
      <c r="AL969" s="325">
        <v>100</v>
      </c>
      <c r="AM969" s="326"/>
      <c r="AN969" s="326"/>
      <c r="AO969" s="327"/>
      <c r="AP969" s="321" t="s">
        <v>668</v>
      </c>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3"/>
      <c r="D971" s="418"/>
      <c r="E971" s="418"/>
      <c r="F971" s="418"/>
      <c r="G971" s="418"/>
      <c r="H971" s="418"/>
      <c r="I971" s="418"/>
      <c r="J971" s="419"/>
      <c r="K971" s="420"/>
      <c r="L971" s="420"/>
      <c r="M971" s="420"/>
      <c r="N971" s="420"/>
      <c r="O971" s="420"/>
      <c r="P971" s="424"/>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3"/>
      <c r="D972" s="418"/>
      <c r="E972" s="418"/>
      <c r="F972" s="418"/>
      <c r="G972" s="418"/>
      <c r="H972" s="418"/>
      <c r="I972" s="418"/>
      <c r="J972" s="419"/>
      <c r="K972" s="420"/>
      <c r="L972" s="420"/>
      <c r="M972" s="420"/>
      <c r="N972" s="420"/>
      <c r="O972" s="420"/>
      <c r="P972" s="424"/>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417</v>
      </c>
      <c r="K1001" s="101"/>
      <c r="L1001" s="101"/>
      <c r="M1001" s="101"/>
      <c r="N1001" s="101"/>
      <c r="O1001" s="101"/>
      <c r="P1001" s="347" t="s">
        <v>365</v>
      </c>
      <c r="Q1001" s="347"/>
      <c r="R1001" s="347"/>
      <c r="S1001" s="347"/>
      <c r="T1001" s="347"/>
      <c r="U1001" s="347"/>
      <c r="V1001" s="347"/>
      <c r="W1001" s="347"/>
      <c r="X1001" s="347"/>
      <c r="Y1001" s="344" t="s">
        <v>415</v>
      </c>
      <c r="Z1001" s="345"/>
      <c r="AA1001" s="345"/>
      <c r="AB1001" s="345"/>
      <c r="AC1001" s="277" t="s">
        <v>456</v>
      </c>
      <c r="AD1001" s="277"/>
      <c r="AE1001" s="277"/>
      <c r="AF1001" s="277"/>
      <c r="AG1001" s="277"/>
      <c r="AH1001" s="344" t="s">
        <v>486</v>
      </c>
      <c r="AI1001" s="346"/>
      <c r="AJ1001" s="346"/>
      <c r="AK1001" s="346"/>
      <c r="AL1001" s="346" t="s">
        <v>21</v>
      </c>
      <c r="AM1001" s="346"/>
      <c r="AN1001" s="346"/>
      <c r="AO1001" s="426"/>
      <c r="AP1001" s="427" t="s">
        <v>418</v>
      </c>
      <c r="AQ1001" s="427"/>
      <c r="AR1001" s="427"/>
      <c r="AS1001" s="427"/>
      <c r="AT1001" s="427"/>
      <c r="AU1001" s="427"/>
      <c r="AV1001" s="427"/>
      <c r="AW1001" s="427"/>
      <c r="AX1001" s="427"/>
    </row>
    <row r="1002" spans="1:50" ht="53.25" customHeight="1" x14ac:dyDescent="0.15">
      <c r="A1002" s="404">
        <v>1</v>
      </c>
      <c r="B1002" s="404">
        <v>1</v>
      </c>
      <c r="C1002" s="423" t="s">
        <v>665</v>
      </c>
      <c r="D1002" s="418"/>
      <c r="E1002" s="418"/>
      <c r="F1002" s="418"/>
      <c r="G1002" s="418"/>
      <c r="H1002" s="418"/>
      <c r="I1002" s="418"/>
      <c r="J1002" s="419">
        <v>6010405003434</v>
      </c>
      <c r="K1002" s="420"/>
      <c r="L1002" s="420"/>
      <c r="M1002" s="420"/>
      <c r="N1002" s="420"/>
      <c r="O1002" s="420"/>
      <c r="P1002" s="424" t="s">
        <v>661</v>
      </c>
      <c r="Q1002" s="317"/>
      <c r="R1002" s="317"/>
      <c r="S1002" s="317"/>
      <c r="T1002" s="317"/>
      <c r="U1002" s="317"/>
      <c r="V1002" s="317"/>
      <c r="W1002" s="317"/>
      <c r="X1002" s="317"/>
      <c r="Y1002" s="318">
        <v>0.2</v>
      </c>
      <c r="Z1002" s="319"/>
      <c r="AA1002" s="319"/>
      <c r="AB1002" s="320"/>
      <c r="AC1002" s="328" t="s">
        <v>497</v>
      </c>
      <c r="AD1002" s="425"/>
      <c r="AE1002" s="425"/>
      <c r="AF1002" s="425"/>
      <c r="AG1002" s="425"/>
      <c r="AH1002" s="421" t="s">
        <v>638</v>
      </c>
      <c r="AI1002" s="422"/>
      <c r="AJ1002" s="422"/>
      <c r="AK1002" s="422"/>
      <c r="AL1002" s="325">
        <v>100</v>
      </c>
      <c r="AM1002" s="326"/>
      <c r="AN1002" s="326"/>
      <c r="AO1002" s="327"/>
      <c r="AP1002" s="321" t="s">
        <v>638</v>
      </c>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3"/>
      <c r="D1004" s="418"/>
      <c r="E1004" s="418"/>
      <c r="F1004" s="418"/>
      <c r="G1004" s="418"/>
      <c r="H1004" s="418"/>
      <c r="I1004" s="418"/>
      <c r="J1004" s="419"/>
      <c r="K1004" s="420"/>
      <c r="L1004" s="420"/>
      <c r="M1004" s="420"/>
      <c r="N1004" s="420"/>
      <c r="O1004" s="420"/>
      <c r="P1004" s="424"/>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3"/>
      <c r="D1005" s="418"/>
      <c r="E1005" s="418"/>
      <c r="F1005" s="418"/>
      <c r="G1005" s="418"/>
      <c r="H1005" s="418"/>
      <c r="I1005" s="418"/>
      <c r="J1005" s="419"/>
      <c r="K1005" s="420"/>
      <c r="L1005" s="420"/>
      <c r="M1005" s="420"/>
      <c r="N1005" s="420"/>
      <c r="O1005" s="420"/>
      <c r="P1005" s="42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417</v>
      </c>
      <c r="K1034" s="101"/>
      <c r="L1034" s="101"/>
      <c r="M1034" s="101"/>
      <c r="N1034" s="101"/>
      <c r="O1034" s="101"/>
      <c r="P1034" s="347" t="s">
        <v>365</v>
      </c>
      <c r="Q1034" s="347"/>
      <c r="R1034" s="347"/>
      <c r="S1034" s="347"/>
      <c r="T1034" s="347"/>
      <c r="U1034" s="347"/>
      <c r="V1034" s="347"/>
      <c r="W1034" s="347"/>
      <c r="X1034" s="347"/>
      <c r="Y1034" s="344" t="s">
        <v>415</v>
      </c>
      <c r="Z1034" s="345"/>
      <c r="AA1034" s="345"/>
      <c r="AB1034" s="345"/>
      <c r="AC1034" s="277" t="s">
        <v>456</v>
      </c>
      <c r="AD1034" s="277"/>
      <c r="AE1034" s="277"/>
      <c r="AF1034" s="277"/>
      <c r="AG1034" s="277"/>
      <c r="AH1034" s="344" t="s">
        <v>486</v>
      </c>
      <c r="AI1034" s="346"/>
      <c r="AJ1034" s="346"/>
      <c r="AK1034" s="346"/>
      <c r="AL1034" s="346" t="s">
        <v>21</v>
      </c>
      <c r="AM1034" s="346"/>
      <c r="AN1034" s="346"/>
      <c r="AO1034" s="426"/>
      <c r="AP1034" s="427" t="s">
        <v>418</v>
      </c>
      <c r="AQ1034" s="427"/>
      <c r="AR1034" s="427"/>
      <c r="AS1034" s="427"/>
      <c r="AT1034" s="427"/>
      <c r="AU1034" s="427"/>
      <c r="AV1034" s="427"/>
      <c r="AW1034" s="427"/>
      <c r="AX1034" s="427"/>
    </row>
    <row r="1035" spans="1:50" ht="53.25" customHeight="1" x14ac:dyDescent="0.15">
      <c r="A1035" s="404">
        <v>1</v>
      </c>
      <c r="B1035" s="404">
        <v>1</v>
      </c>
      <c r="C1035" s="423" t="s">
        <v>667</v>
      </c>
      <c r="D1035" s="418"/>
      <c r="E1035" s="418"/>
      <c r="F1035" s="418"/>
      <c r="G1035" s="418"/>
      <c r="H1035" s="418"/>
      <c r="I1035" s="418"/>
      <c r="J1035" s="419">
        <v>4010401065760</v>
      </c>
      <c r="K1035" s="420"/>
      <c r="L1035" s="420"/>
      <c r="M1035" s="420"/>
      <c r="N1035" s="420"/>
      <c r="O1035" s="420"/>
      <c r="P1035" s="424" t="s">
        <v>629</v>
      </c>
      <c r="Q1035" s="317"/>
      <c r="R1035" s="317"/>
      <c r="S1035" s="317"/>
      <c r="T1035" s="317"/>
      <c r="U1035" s="317"/>
      <c r="V1035" s="317"/>
      <c r="W1035" s="317"/>
      <c r="X1035" s="317"/>
      <c r="Y1035" s="318">
        <v>20.8</v>
      </c>
      <c r="Z1035" s="319"/>
      <c r="AA1035" s="319"/>
      <c r="AB1035" s="320"/>
      <c r="AC1035" s="328" t="s">
        <v>498</v>
      </c>
      <c r="AD1035" s="425"/>
      <c r="AE1035" s="425"/>
      <c r="AF1035" s="425"/>
      <c r="AG1035" s="425"/>
      <c r="AH1035" s="421" t="s">
        <v>637</v>
      </c>
      <c r="AI1035" s="422"/>
      <c r="AJ1035" s="422"/>
      <c r="AK1035" s="422"/>
      <c r="AL1035" s="325">
        <v>100</v>
      </c>
      <c r="AM1035" s="326"/>
      <c r="AN1035" s="326"/>
      <c r="AO1035" s="327"/>
      <c r="AP1035" s="321" t="s">
        <v>668</v>
      </c>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3"/>
      <c r="D1037" s="418"/>
      <c r="E1037" s="418"/>
      <c r="F1037" s="418"/>
      <c r="G1037" s="418"/>
      <c r="H1037" s="418"/>
      <c r="I1037" s="418"/>
      <c r="J1037" s="419"/>
      <c r="K1037" s="420"/>
      <c r="L1037" s="420"/>
      <c r="M1037" s="420"/>
      <c r="N1037" s="420"/>
      <c r="O1037" s="420"/>
      <c r="P1037" s="42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3"/>
      <c r="D1038" s="418"/>
      <c r="E1038" s="418"/>
      <c r="F1038" s="418"/>
      <c r="G1038" s="418"/>
      <c r="H1038" s="418"/>
      <c r="I1038" s="418"/>
      <c r="J1038" s="419"/>
      <c r="K1038" s="420"/>
      <c r="L1038" s="420"/>
      <c r="M1038" s="420"/>
      <c r="N1038" s="420"/>
      <c r="O1038" s="420"/>
      <c r="P1038" s="42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417</v>
      </c>
      <c r="K1067" s="101"/>
      <c r="L1067" s="101"/>
      <c r="M1067" s="101"/>
      <c r="N1067" s="101"/>
      <c r="O1067" s="101"/>
      <c r="P1067" s="347" t="s">
        <v>365</v>
      </c>
      <c r="Q1067" s="347"/>
      <c r="R1067" s="347"/>
      <c r="S1067" s="347"/>
      <c r="T1067" s="347"/>
      <c r="U1067" s="347"/>
      <c r="V1067" s="347"/>
      <c r="W1067" s="347"/>
      <c r="X1067" s="347"/>
      <c r="Y1067" s="344" t="s">
        <v>415</v>
      </c>
      <c r="Z1067" s="345"/>
      <c r="AA1067" s="345"/>
      <c r="AB1067" s="345"/>
      <c r="AC1067" s="277" t="s">
        <v>456</v>
      </c>
      <c r="AD1067" s="277"/>
      <c r="AE1067" s="277"/>
      <c r="AF1067" s="277"/>
      <c r="AG1067" s="277"/>
      <c r="AH1067" s="344" t="s">
        <v>486</v>
      </c>
      <c r="AI1067" s="346"/>
      <c r="AJ1067" s="346"/>
      <c r="AK1067" s="346"/>
      <c r="AL1067" s="346" t="s">
        <v>21</v>
      </c>
      <c r="AM1067" s="346"/>
      <c r="AN1067" s="346"/>
      <c r="AO1067" s="426"/>
      <c r="AP1067" s="427" t="s">
        <v>418</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5"/>
      <c r="AE1068" s="425"/>
      <c r="AF1068" s="425"/>
      <c r="AG1068" s="425"/>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3"/>
      <c r="D1070" s="418"/>
      <c r="E1070" s="418"/>
      <c r="F1070" s="418"/>
      <c r="G1070" s="418"/>
      <c r="H1070" s="418"/>
      <c r="I1070" s="418"/>
      <c r="J1070" s="419"/>
      <c r="K1070" s="420"/>
      <c r="L1070" s="420"/>
      <c r="M1070" s="420"/>
      <c r="N1070" s="420"/>
      <c r="O1070" s="420"/>
      <c r="P1070" s="424"/>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3"/>
      <c r="D1071" s="418"/>
      <c r="E1071" s="418"/>
      <c r="F1071" s="418"/>
      <c r="G1071" s="418"/>
      <c r="H1071" s="418"/>
      <c r="I1071" s="418"/>
      <c r="J1071" s="419"/>
      <c r="K1071" s="420"/>
      <c r="L1071" s="420"/>
      <c r="M1071" s="420"/>
      <c r="N1071" s="420"/>
      <c r="O1071" s="420"/>
      <c r="P1071" s="424"/>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446</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462</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384</v>
      </c>
      <c r="D1101" s="891"/>
      <c r="E1101" s="277" t="s">
        <v>383</v>
      </c>
      <c r="F1101" s="891"/>
      <c r="G1101" s="891"/>
      <c r="H1101" s="891"/>
      <c r="I1101" s="891"/>
      <c r="J1101" s="277" t="s">
        <v>417</v>
      </c>
      <c r="K1101" s="277"/>
      <c r="L1101" s="277"/>
      <c r="M1101" s="277"/>
      <c r="N1101" s="277"/>
      <c r="O1101" s="277"/>
      <c r="P1101" s="344" t="s">
        <v>27</v>
      </c>
      <c r="Q1101" s="344"/>
      <c r="R1101" s="344"/>
      <c r="S1101" s="344"/>
      <c r="T1101" s="344"/>
      <c r="U1101" s="344"/>
      <c r="V1101" s="344"/>
      <c r="W1101" s="344"/>
      <c r="X1101" s="344"/>
      <c r="Y1101" s="277" t="s">
        <v>419</v>
      </c>
      <c r="Z1101" s="891"/>
      <c r="AA1101" s="891"/>
      <c r="AB1101" s="891"/>
      <c r="AC1101" s="277" t="s">
        <v>366</v>
      </c>
      <c r="AD1101" s="277"/>
      <c r="AE1101" s="277"/>
      <c r="AF1101" s="277"/>
      <c r="AG1101" s="277"/>
      <c r="AH1101" s="344" t="s">
        <v>379</v>
      </c>
      <c r="AI1101" s="345"/>
      <c r="AJ1101" s="345"/>
      <c r="AK1101" s="345"/>
      <c r="AL1101" s="345" t="s">
        <v>21</v>
      </c>
      <c r="AM1101" s="345"/>
      <c r="AN1101" s="345"/>
      <c r="AO1101" s="894"/>
      <c r="AP1101" s="427" t="s">
        <v>447</v>
      </c>
      <c r="AQ1101" s="427"/>
      <c r="AR1101" s="427"/>
      <c r="AS1101" s="427"/>
      <c r="AT1101" s="427"/>
      <c r="AU1101" s="427"/>
      <c r="AV1101" s="427"/>
      <c r="AW1101" s="427"/>
      <c r="AX1101" s="427"/>
    </row>
    <row r="1102" spans="1:50" ht="30" customHeight="1" x14ac:dyDescent="0.15">
      <c r="A1102" s="404">
        <v>1</v>
      </c>
      <c r="B1102" s="404">
        <v>1</v>
      </c>
      <c r="C1102" s="893"/>
      <c r="D1102" s="893"/>
      <c r="E1102" s="261" t="s">
        <v>638</v>
      </c>
      <c r="F1102" s="892"/>
      <c r="G1102" s="892"/>
      <c r="H1102" s="892"/>
      <c r="I1102" s="892"/>
      <c r="J1102" s="419" t="s">
        <v>638</v>
      </c>
      <c r="K1102" s="420"/>
      <c r="L1102" s="420"/>
      <c r="M1102" s="420"/>
      <c r="N1102" s="420"/>
      <c r="O1102" s="420"/>
      <c r="P1102" s="424" t="s">
        <v>649</v>
      </c>
      <c r="Q1102" s="317"/>
      <c r="R1102" s="317"/>
      <c r="S1102" s="317"/>
      <c r="T1102" s="317"/>
      <c r="U1102" s="317"/>
      <c r="V1102" s="317"/>
      <c r="W1102" s="317"/>
      <c r="X1102" s="317"/>
      <c r="Y1102" s="318" t="s">
        <v>638</v>
      </c>
      <c r="Z1102" s="319"/>
      <c r="AA1102" s="319"/>
      <c r="AB1102" s="320"/>
      <c r="AC1102" s="322"/>
      <c r="AD1102" s="322"/>
      <c r="AE1102" s="322"/>
      <c r="AF1102" s="322"/>
      <c r="AG1102" s="322"/>
      <c r="AH1102" s="323" t="s">
        <v>638</v>
      </c>
      <c r="AI1102" s="324"/>
      <c r="AJ1102" s="324"/>
      <c r="AK1102" s="324"/>
      <c r="AL1102" s="325" t="s">
        <v>638</v>
      </c>
      <c r="AM1102" s="326"/>
      <c r="AN1102" s="326"/>
      <c r="AO1102" s="327"/>
      <c r="AP1102" s="321" t="s">
        <v>638</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25">
      <formula>IF(RIGHT(TEXT(P14,"0.#"),1)=".",FALSE,TRUE)</formula>
    </cfRule>
    <cfRule type="expression" dxfId="2806" priority="14026">
      <formula>IF(RIGHT(TEXT(P14,"0.#"),1)=".",TRUE,FALSE)</formula>
    </cfRule>
  </conditionalFormatting>
  <conditionalFormatting sqref="AE32">
    <cfRule type="expression" dxfId="2805" priority="14015">
      <formula>IF(RIGHT(TEXT(AE32,"0.#"),1)=".",FALSE,TRUE)</formula>
    </cfRule>
    <cfRule type="expression" dxfId="2804" priority="14016">
      <formula>IF(RIGHT(TEXT(AE32,"0.#"),1)=".",TRUE,FALSE)</formula>
    </cfRule>
  </conditionalFormatting>
  <conditionalFormatting sqref="P18:AX18">
    <cfRule type="expression" dxfId="2803" priority="13901">
      <formula>IF(RIGHT(TEXT(P18,"0.#"),1)=".",FALSE,TRUE)</formula>
    </cfRule>
    <cfRule type="expression" dxfId="2802" priority="13902">
      <formula>IF(RIGHT(TEXT(P18,"0.#"),1)=".",TRUE,FALSE)</formula>
    </cfRule>
  </conditionalFormatting>
  <conditionalFormatting sqref="Y782">
    <cfRule type="expression" dxfId="2801" priority="13897">
      <formula>IF(RIGHT(TEXT(Y782,"0.#"),1)=".",FALSE,TRUE)</formula>
    </cfRule>
    <cfRule type="expression" dxfId="2800" priority="13898">
      <formula>IF(RIGHT(TEXT(Y782,"0.#"),1)=".",TRUE,FALSE)</formula>
    </cfRule>
  </conditionalFormatting>
  <conditionalFormatting sqref="Y791">
    <cfRule type="expression" dxfId="2799" priority="13893">
      <formula>IF(RIGHT(TEXT(Y791,"0.#"),1)=".",FALSE,TRUE)</formula>
    </cfRule>
    <cfRule type="expression" dxfId="2798" priority="13894">
      <formula>IF(RIGHT(TEXT(Y791,"0.#"),1)=".",TRUE,FALSE)</formula>
    </cfRule>
  </conditionalFormatting>
  <conditionalFormatting sqref="Y822:Y829 Y820 Y809:Y816 Y807 Y796:Y803 Y794">
    <cfRule type="expression" dxfId="2797" priority="13675">
      <formula>IF(RIGHT(TEXT(Y794,"0.#"),1)=".",FALSE,TRUE)</formula>
    </cfRule>
    <cfRule type="expression" dxfId="2796" priority="13676">
      <formula>IF(RIGHT(TEXT(Y794,"0.#"),1)=".",TRUE,FALSE)</formula>
    </cfRule>
  </conditionalFormatting>
  <conditionalFormatting sqref="P16:AQ17 P15:AX15 AK13:AX13">
    <cfRule type="expression" dxfId="2795" priority="13723">
      <formula>IF(RIGHT(TEXT(P13,"0.#"),1)=".",FALSE,TRUE)</formula>
    </cfRule>
    <cfRule type="expression" dxfId="2794" priority="13724">
      <formula>IF(RIGHT(TEXT(P13,"0.#"),1)=".",TRUE,FALSE)</formula>
    </cfRule>
  </conditionalFormatting>
  <conditionalFormatting sqref="AD19:AJ19">
    <cfRule type="expression" dxfId="2793" priority="13721">
      <formula>IF(RIGHT(TEXT(AD19,"0.#"),1)=".",FALSE,TRUE)</formula>
    </cfRule>
    <cfRule type="expression" dxfId="2792" priority="13722">
      <formula>IF(RIGHT(TEXT(AD19,"0.#"),1)=".",TRUE,FALSE)</formula>
    </cfRule>
  </conditionalFormatting>
  <conditionalFormatting sqref="AQ101">
    <cfRule type="expression" dxfId="2791" priority="13713">
      <formula>IF(RIGHT(TEXT(AQ101,"0.#"),1)=".",FALSE,TRUE)</formula>
    </cfRule>
    <cfRule type="expression" dxfId="2790" priority="13714">
      <formula>IF(RIGHT(TEXT(AQ101,"0.#"),1)=".",TRUE,FALSE)</formula>
    </cfRule>
  </conditionalFormatting>
  <conditionalFormatting sqref="Y783:Y790 Y781">
    <cfRule type="expression" dxfId="2789" priority="13699">
      <formula>IF(RIGHT(TEXT(Y781,"0.#"),1)=".",FALSE,TRUE)</formula>
    </cfRule>
    <cfRule type="expression" dxfId="2788" priority="13700">
      <formula>IF(RIGHT(TEXT(Y781,"0.#"),1)=".",TRUE,FALSE)</formula>
    </cfRule>
  </conditionalFormatting>
  <conditionalFormatting sqref="AU782">
    <cfRule type="expression" dxfId="2787" priority="13697">
      <formula>IF(RIGHT(TEXT(AU782,"0.#"),1)=".",FALSE,TRUE)</formula>
    </cfRule>
    <cfRule type="expression" dxfId="2786" priority="13698">
      <formula>IF(RIGHT(TEXT(AU782,"0.#"),1)=".",TRUE,FALSE)</formula>
    </cfRule>
  </conditionalFormatting>
  <conditionalFormatting sqref="AU791">
    <cfRule type="expression" dxfId="2785" priority="13695">
      <formula>IF(RIGHT(TEXT(AU791,"0.#"),1)=".",FALSE,TRUE)</formula>
    </cfRule>
    <cfRule type="expression" dxfId="2784" priority="13696">
      <formula>IF(RIGHT(TEXT(AU791,"0.#"),1)=".",TRUE,FALSE)</formula>
    </cfRule>
  </conditionalFormatting>
  <conditionalFormatting sqref="AU783:AU790 AU781">
    <cfRule type="expression" dxfId="2783" priority="13693">
      <formula>IF(RIGHT(TEXT(AU781,"0.#"),1)=".",FALSE,TRUE)</formula>
    </cfRule>
    <cfRule type="expression" dxfId="2782" priority="13694">
      <formula>IF(RIGHT(TEXT(AU781,"0.#"),1)=".",TRUE,FALSE)</formula>
    </cfRule>
  </conditionalFormatting>
  <conditionalFormatting sqref="Y821 Y808 Y795">
    <cfRule type="expression" dxfId="2781" priority="13679">
      <formula>IF(RIGHT(TEXT(Y795,"0.#"),1)=".",FALSE,TRUE)</formula>
    </cfRule>
    <cfRule type="expression" dxfId="2780" priority="13680">
      <formula>IF(RIGHT(TEXT(Y795,"0.#"),1)=".",TRUE,FALSE)</formula>
    </cfRule>
  </conditionalFormatting>
  <conditionalFormatting sqref="Y830 Y817 Y804">
    <cfRule type="expression" dxfId="2779" priority="13677">
      <formula>IF(RIGHT(TEXT(Y804,"0.#"),1)=".",FALSE,TRUE)</formula>
    </cfRule>
    <cfRule type="expression" dxfId="2778" priority="13678">
      <formula>IF(RIGHT(TEXT(Y804,"0.#"),1)=".",TRUE,FALSE)</formula>
    </cfRule>
  </conditionalFormatting>
  <conditionalFormatting sqref="AU821 AU808 AU795">
    <cfRule type="expression" dxfId="2777" priority="13673">
      <formula>IF(RIGHT(TEXT(AU795,"0.#"),1)=".",FALSE,TRUE)</formula>
    </cfRule>
    <cfRule type="expression" dxfId="2776" priority="13674">
      <formula>IF(RIGHT(TEXT(AU795,"0.#"),1)=".",TRUE,FALSE)</formula>
    </cfRule>
  </conditionalFormatting>
  <conditionalFormatting sqref="AU830 AU817 AU804">
    <cfRule type="expression" dxfId="2775" priority="13671">
      <formula>IF(RIGHT(TEXT(AU804,"0.#"),1)=".",FALSE,TRUE)</formula>
    </cfRule>
    <cfRule type="expression" dxfId="2774" priority="13672">
      <formula>IF(RIGHT(TEXT(AU804,"0.#"),1)=".",TRUE,FALSE)</formula>
    </cfRule>
  </conditionalFormatting>
  <conditionalFormatting sqref="AU822:AU829 AU820 AU809:AU816 AU807 AU796:AU803 AU794">
    <cfRule type="expression" dxfId="2773" priority="13669">
      <formula>IF(RIGHT(TEXT(AU794,"0.#"),1)=".",FALSE,TRUE)</formula>
    </cfRule>
    <cfRule type="expression" dxfId="2772" priority="13670">
      <formula>IF(RIGHT(TEXT(AU794,"0.#"),1)=".",TRUE,FALSE)</formula>
    </cfRule>
  </conditionalFormatting>
  <conditionalFormatting sqref="AM87">
    <cfRule type="expression" dxfId="2771" priority="13323">
      <formula>IF(RIGHT(TEXT(AM87,"0.#"),1)=".",FALSE,TRUE)</formula>
    </cfRule>
    <cfRule type="expression" dxfId="2770" priority="13324">
      <formula>IF(RIGHT(TEXT(AM87,"0.#"),1)=".",TRUE,FALSE)</formula>
    </cfRule>
  </conditionalFormatting>
  <conditionalFormatting sqref="AE55">
    <cfRule type="expression" dxfId="2769" priority="13391">
      <formula>IF(RIGHT(TEXT(AE55,"0.#"),1)=".",FALSE,TRUE)</formula>
    </cfRule>
    <cfRule type="expression" dxfId="2768" priority="13392">
      <formula>IF(RIGHT(TEXT(AE55,"0.#"),1)=".",TRUE,FALSE)</formula>
    </cfRule>
  </conditionalFormatting>
  <conditionalFormatting sqref="AI55">
    <cfRule type="expression" dxfId="2767" priority="13389">
      <formula>IF(RIGHT(TEXT(AI55,"0.#"),1)=".",FALSE,TRUE)</formula>
    </cfRule>
    <cfRule type="expression" dxfId="2766" priority="13390">
      <formula>IF(RIGHT(TEXT(AI55,"0.#"),1)=".",TRUE,FALSE)</formula>
    </cfRule>
  </conditionalFormatting>
  <conditionalFormatting sqref="AM34">
    <cfRule type="expression" dxfId="2765" priority="13469">
      <formula>IF(RIGHT(TEXT(AM34,"0.#"),1)=".",FALSE,TRUE)</formula>
    </cfRule>
    <cfRule type="expression" dxfId="2764" priority="13470">
      <formula>IF(RIGHT(TEXT(AM34,"0.#"),1)=".",TRUE,FALSE)</formula>
    </cfRule>
  </conditionalFormatting>
  <conditionalFormatting sqref="AE33">
    <cfRule type="expression" dxfId="2763" priority="13483">
      <formula>IF(RIGHT(TEXT(AE33,"0.#"),1)=".",FALSE,TRUE)</formula>
    </cfRule>
    <cfRule type="expression" dxfId="2762" priority="13484">
      <formula>IF(RIGHT(TEXT(AE33,"0.#"),1)=".",TRUE,FALSE)</formula>
    </cfRule>
  </conditionalFormatting>
  <conditionalFormatting sqref="AE34">
    <cfRule type="expression" dxfId="2761" priority="13481">
      <formula>IF(RIGHT(TEXT(AE34,"0.#"),1)=".",FALSE,TRUE)</formula>
    </cfRule>
    <cfRule type="expression" dxfId="2760" priority="13482">
      <formula>IF(RIGHT(TEXT(AE34,"0.#"),1)=".",TRUE,FALSE)</formula>
    </cfRule>
  </conditionalFormatting>
  <conditionalFormatting sqref="AM32">
    <cfRule type="expression" dxfId="2759" priority="13473">
      <formula>IF(RIGHT(TEXT(AM32,"0.#"),1)=".",FALSE,TRUE)</formula>
    </cfRule>
    <cfRule type="expression" dxfId="2758" priority="13474">
      <formula>IF(RIGHT(TEXT(AM32,"0.#"),1)=".",TRUE,FALSE)</formula>
    </cfRule>
  </conditionalFormatting>
  <conditionalFormatting sqref="AM33">
    <cfRule type="expression" dxfId="2757" priority="13471">
      <formula>IF(RIGHT(TEXT(AM33,"0.#"),1)=".",FALSE,TRUE)</formula>
    </cfRule>
    <cfRule type="expression" dxfId="2756" priority="13472">
      <formula>IF(RIGHT(TEXT(AM33,"0.#"),1)=".",TRUE,FALSE)</formula>
    </cfRule>
  </conditionalFormatting>
  <conditionalFormatting sqref="AQ32:AQ34">
    <cfRule type="expression" dxfId="2755" priority="13463">
      <formula>IF(RIGHT(TEXT(AQ32,"0.#"),1)=".",FALSE,TRUE)</formula>
    </cfRule>
    <cfRule type="expression" dxfId="2754" priority="13464">
      <formula>IF(RIGHT(TEXT(AQ32,"0.#"),1)=".",TRUE,FALSE)</formula>
    </cfRule>
  </conditionalFormatting>
  <conditionalFormatting sqref="AU32:AU34">
    <cfRule type="expression" dxfId="2753" priority="13461">
      <formula>IF(RIGHT(TEXT(AU32,"0.#"),1)=".",FALSE,TRUE)</formula>
    </cfRule>
    <cfRule type="expression" dxfId="2752" priority="13462">
      <formula>IF(RIGHT(TEXT(AU32,"0.#"),1)=".",TRUE,FALSE)</formula>
    </cfRule>
  </conditionalFormatting>
  <conditionalFormatting sqref="AE53">
    <cfRule type="expression" dxfId="2751" priority="13395">
      <formula>IF(RIGHT(TEXT(AE53,"0.#"),1)=".",FALSE,TRUE)</formula>
    </cfRule>
    <cfRule type="expression" dxfId="2750" priority="13396">
      <formula>IF(RIGHT(TEXT(AE53,"0.#"),1)=".",TRUE,FALSE)</formula>
    </cfRule>
  </conditionalFormatting>
  <conditionalFormatting sqref="AE54">
    <cfRule type="expression" dxfId="2749" priority="13393">
      <formula>IF(RIGHT(TEXT(AE54,"0.#"),1)=".",FALSE,TRUE)</formula>
    </cfRule>
    <cfRule type="expression" dxfId="2748" priority="13394">
      <formula>IF(RIGHT(TEXT(AE54,"0.#"),1)=".",TRUE,FALSE)</formula>
    </cfRule>
  </conditionalFormatting>
  <conditionalFormatting sqref="AI54">
    <cfRule type="expression" dxfId="2747" priority="13387">
      <formula>IF(RIGHT(TEXT(AI54,"0.#"),1)=".",FALSE,TRUE)</formula>
    </cfRule>
    <cfRule type="expression" dxfId="2746" priority="13388">
      <formula>IF(RIGHT(TEXT(AI54,"0.#"),1)=".",TRUE,FALSE)</formula>
    </cfRule>
  </conditionalFormatting>
  <conditionalFormatting sqref="AI53">
    <cfRule type="expression" dxfId="2745" priority="13385">
      <formula>IF(RIGHT(TEXT(AI53,"0.#"),1)=".",FALSE,TRUE)</formula>
    </cfRule>
    <cfRule type="expression" dxfId="2744" priority="13386">
      <formula>IF(RIGHT(TEXT(AI53,"0.#"),1)=".",TRUE,FALSE)</formula>
    </cfRule>
  </conditionalFormatting>
  <conditionalFormatting sqref="AM53">
    <cfRule type="expression" dxfId="2743" priority="13383">
      <formula>IF(RIGHT(TEXT(AM53,"0.#"),1)=".",FALSE,TRUE)</formula>
    </cfRule>
    <cfRule type="expression" dxfId="2742" priority="13384">
      <formula>IF(RIGHT(TEXT(AM53,"0.#"),1)=".",TRUE,FALSE)</formula>
    </cfRule>
  </conditionalFormatting>
  <conditionalFormatting sqref="AM54">
    <cfRule type="expression" dxfId="2741" priority="13381">
      <formula>IF(RIGHT(TEXT(AM54,"0.#"),1)=".",FALSE,TRUE)</formula>
    </cfRule>
    <cfRule type="expression" dxfId="2740" priority="13382">
      <formula>IF(RIGHT(TEXT(AM54,"0.#"),1)=".",TRUE,FALSE)</formula>
    </cfRule>
  </conditionalFormatting>
  <conditionalFormatting sqref="AM55">
    <cfRule type="expression" dxfId="2739" priority="13379">
      <formula>IF(RIGHT(TEXT(AM55,"0.#"),1)=".",FALSE,TRUE)</formula>
    </cfRule>
    <cfRule type="expression" dxfId="2738" priority="13380">
      <formula>IF(RIGHT(TEXT(AM55,"0.#"),1)=".",TRUE,FALSE)</formula>
    </cfRule>
  </conditionalFormatting>
  <conditionalFormatting sqref="AE60">
    <cfRule type="expression" dxfId="2737" priority="13365">
      <formula>IF(RIGHT(TEXT(AE60,"0.#"),1)=".",FALSE,TRUE)</formula>
    </cfRule>
    <cfRule type="expression" dxfId="2736" priority="13366">
      <formula>IF(RIGHT(TEXT(AE60,"0.#"),1)=".",TRUE,FALSE)</formula>
    </cfRule>
  </conditionalFormatting>
  <conditionalFormatting sqref="AE61">
    <cfRule type="expression" dxfId="2735" priority="13363">
      <formula>IF(RIGHT(TEXT(AE61,"0.#"),1)=".",FALSE,TRUE)</formula>
    </cfRule>
    <cfRule type="expression" dxfId="2734" priority="13364">
      <formula>IF(RIGHT(TEXT(AE61,"0.#"),1)=".",TRUE,FALSE)</formula>
    </cfRule>
  </conditionalFormatting>
  <conditionalFormatting sqref="AE62">
    <cfRule type="expression" dxfId="2733" priority="13361">
      <formula>IF(RIGHT(TEXT(AE62,"0.#"),1)=".",FALSE,TRUE)</formula>
    </cfRule>
    <cfRule type="expression" dxfId="2732" priority="13362">
      <formula>IF(RIGHT(TEXT(AE62,"0.#"),1)=".",TRUE,FALSE)</formula>
    </cfRule>
  </conditionalFormatting>
  <conditionalFormatting sqref="AI62">
    <cfRule type="expression" dxfId="2731" priority="13359">
      <formula>IF(RIGHT(TEXT(AI62,"0.#"),1)=".",FALSE,TRUE)</formula>
    </cfRule>
    <cfRule type="expression" dxfId="2730" priority="13360">
      <formula>IF(RIGHT(TEXT(AI62,"0.#"),1)=".",TRUE,FALSE)</formula>
    </cfRule>
  </conditionalFormatting>
  <conditionalFormatting sqref="AI61">
    <cfRule type="expression" dxfId="2729" priority="13357">
      <formula>IF(RIGHT(TEXT(AI61,"0.#"),1)=".",FALSE,TRUE)</formula>
    </cfRule>
    <cfRule type="expression" dxfId="2728" priority="13358">
      <formula>IF(RIGHT(TEXT(AI61,"0.#"),1)=".",TRUE,FALSE)</formula>
    </cfRule>
  </conditionalFormatting>
  <conditionalFormatting sqref="AI60">
    <cfRule type="expression" dxfId="2727" priority="13355">
      <formula>IF(RIGHT(TEXT(AI60,"0.#"),1)=".",FALSE,TRUE)</formula>
    </cfRule>
    <cfRule type="expression" dxfId="2726" priority="13356">
      <formula>IF(RIGHT(TEXT(AI60,"0.#"),1)=".",TRUE,FALSE)</formula>
    </cfRule>
  </conditionalFormatting>
  <conditionalFormatting sqref="AM60">
    <cfRule type="expression" dxfId="2725" priority="13353">
      <formula>IF(RIGHT(TEXT(AM60,"0.#"),1)=".",FALSE,TRUE)</formula>
    </cfRule>
    <cfRule type="expression" dxfId="2724" priority="13354">
      <formula>IF(RIGHT(TEXT(AM60,"0.#"),1)=".",TRUE,FALSE)</formula>
    </cfRule>
  </conditionalFormatting>
  <conditionalFormatting sqref="AM61">
    <cfRule type="expression" dxfId="2723" priority="13351">
      <formula>IF(RIGHT(TEXT(AM61,"0.#"),1)=".",FALSE,TRUE)</formula>
    </cfRule>
    <cfRule type="expression" dxfId="2722" priority="13352">
      <formula>IF(RIGHT(TEXT(AM61,"0.#"),1)=".",TRUE,FALSE)</formula>
    </cfRule>
  </conditionalFormatting>
  <conditionalFormatting sqref="AM62">
    <cfRule type="expression" dxfId="2721" priority="13349">
      <formula>IF(RIGHT(TEXT(AM62,"0.#"),1)=".",FALSE,TRUE)</formula>
    </cfRule>
    <cfRule type="expression" dxfId="2720" priority="13350">
      <formula>IF(RIGHT(TEXT(AM62,"0.#"),1)=".",TRUE,FALSE)</formula>
    </cfRule>
  </conditionalFormatting>
  <conditionalFormatting sqref="AE87">
    <cfRule type="expression" dxfId="2719" priority="13335">
      <formula>IF(RIGHT(TEXT(AE87,"0.#"),1)=".",FALSE,TRUE)</formula>
    </cfRule>
    <cfRule type="expression" dxfId="2718" priority="13336">
      <formula>IF(RIGHT(TEXT(AE87,"0.#"),1)=".",TRUE,FALSE)</formula>
    </cfRule>
  </conditionalFormatting>
  <conditionalFormatting sqref="AE88">
    <cfRule type="expression" dxfId="2717" priority="13333">
      <formula>IF(RIGHT(TEXT(AE88,"0.#"),1)=".",FALSE,TRUE)</formula>
    </cfRule>
    <cfRule type="expression" dxfId="2716" priority="13334">
      <formula>IF(RIGHT(TEXT(AE88,"0.#"),1)=".",TRUE,FALSE)</formula>
    </cfRule>
  </conditionalFormatting>
  <conditionalFormatting sqref="AE89">
    <cfRule type="expression" dxfId="2715" priority="13331">
      <formula>IF(RIGHT(TEXT(AE89,"0.#"),1)=".",FALSE,TRUE)</formula>
    </cfRule>
    <cfRule type="expression" dxfId="2714" priority="13332">
      <formula>IF(RIGHT(TEXT(AE89,"0.#"),1)=".",TRUE,FALSE)</formula>
    </cfRule>
  </conditionalFormatting>
  <conditionalFormatting sqref="AI89">
    <cfRule type="expression" dxfId="2713" priority="13329">
      <formula>IF(RIGHT(TEXT(AI89,"0.#"),1)=".",FALSE,TRUE)</formula>
    </cfRule>
    <cfRule type="expression" dxfId="2712" priority="13330">
      <formula>IF(RIGHT(TEXT(AI89,"0.#"),1)=".",TRUE,FALSE)</formula>
    </cfRule>
  </conditionalFormatting>
  <conditionalFormatting sqref="AI88">
    <cfRule type="expression" dxfId="2711" priority="13327">
      <formula>IF(RIGHT(TEXT(AI88,"0.#"),1)=".",FALSE,TRUE)</formula>
    </cfRule>
    <cfRule type="expression" dxfId="2710" priority="13328">
      <formula>IF(RIGHT(TEXT(AI88,"0.#"),1)=".",TRUE,FALSE)</formula>
    </cfRule>
  </conditionalFormatting>
  <conditionalFormatting sqref="AI87">
    <cfRule type="expression" dxfId="2709" priority="13325">
      <formula>IF(RIGHT(TEXT(AI87,"0.#"),1)=".",FALSE,TRUE)</formula>
    </cfRule>
    <cfRule type="expression" dxfId="2708" priority="13326">
      <formula>IF(RIGHT(TEXT(AI87,"0.#"),1)=".",TRUE,FALSE)</formula>
    </cfRule>
  </conditionalFormatting>
  <conditionalFormatting sqref="AM88">
    <cfRule type="expression" dxfId="2707" priority="13321">
      <formula>IF(RIGHT(TEXT(AM88,"0.#"),1)=".",FALSE,TRUE)</formula>
    </cfRule>
    <cfRule type="expression" dxfId="2706" priority="13322">
      <formula>IF(RIGHT(TEXT(AM88,"0.#"),1)=".",TRUE,FALSE)</formula>
    </cfRule>
  </conditionalFormatting>
  <conditionalFormatting sqref="AM89">
    <cfRule type="expression" dxfId="2705" priority="13319">
      <formula>IF(RIGHT(TEXT(AM89,"0.#"),1)=".",FALSE,TRUE)</formula>
    </cfRule>
    <cfRule type="expression" dxfId="2704" priority="13320">
      <formula>IF(RIGHT(TEXT(AM89,"0.#"),1)=".",TRUE,FALSE)</formula>
    </cfRule>
  </conditionalFormatting>
  <conditionalFormatting sqref="AE92">
    <cfRule type="expression" dxfId="2703" priority="13305">
      <formula>IF(RIGHT(TEXT(AE92,"0.#"),1)=".",FALSE,TRUE)</formula>
    </cfRule>
    <cfRule type="expression" dxfId="2702" priority="13306">
      <formula>IF(RIGHT(TEXT(AE92,"0.#"),1)=".",TRUE,FALSE)</formula>
    </cfRule>
  </conditionalFormatting>
  <conditionalFormatting sqref="AE93">
    <cfRule type="expression" dxfId="2701" priority="13303">
      <formula>IF(RIGHT(TEXT(AE93,"0.#"),1)=".",FALSE,TRUE)</formula>
    </cfRule>
    <cfRule type="expression" dxfId="2700" priority="13304">
      <formula>IF(RIGHT(TEXT(AE93,"0.#"),1)=".",TRUE,FALSE)</formula>
    </cfRule>
  </conditionalFormatting>
  <conditionalFormatting sqref="AE94">
    <cfRule type="expression" dxfId="2699" priority="13301">
      <formula>IF(RIGHT(TEXT(AE94,"0.#"),1)=".",FALSE,TRUE)</formula>
    </cfRule>
    <cfRule type="expression" dxfId="2698" priority="13302">
      <formula>IF(RIGHT(TEXT(AE94,"0.#"),1)=".",TRUE,FALSE)</formula>
    </cfRule>
  </conditionalFormatting>
  <conditionalFormatting sqref="AI94">
    <cfRule type="expression" dxfId="2697" priority="13299">
      <formula>IF(RIGHT(TEXT(AI94,"0.#"),1)=".",FALSE,TRUE)</formula>
    </cfRule>
    <cfRule type="expression" dxfId="2696" priority="13300">
      <formula>IF(RIGHT(TEXT(AI94,"0.#"),1)=".",TRUE,FALSE)</formula>
    </cfRule>
  </conditionalFormatting>
  <conditionalFormatting sqref="AI93">
    <cfRule type="expression" dxfId="2695" priority="13297">
      <formula>IF(RIGHT(TEXT(AI93,"0.#"),1)=".",FALSE,TRUE)</formula>
    </cfRule>
    <cfRule type="expression" dxfId="2694" priority="13298">
      <formula>IF(RIGHT(TEXT(AI93,"0.#"),1)=".",TRUE,FALSE)</formula>
    </cfRule>
  </conditionalFormatting>
  <conditionalFormatting sqref="AI92">
    <cfRule type="expression" dxfId="2693" priority="13295">
      <formula>IF(RIGHT(TEXT(AI92,"0.#"),1)=".",FALSE,TRUE)</formula>
    </cfRule>
    <cfRule type="expression" dxfId="2692" priority="13296">
      <formula>IF(RIGHT(TEXT(AI92,"0.#"),1)=".",TRUE,FALSE)</formula>
    </cfRule>
  </conditionalFormatting>
  <conditionalFormatting sqref="AM92">
    <cfRule type="expression" dxfId="2691" priority="13293">
      <formula>IF(RIGHT(TEXT(AM92,"0.#"),1)=".",FALSE,TRUE)</formula>
    </cfRule>
    <cfRule type="expression" dxfId="2690" priority="13294">
      <formula>IF(RIGHT(TEXT(AM92,"0.#"),1)=".",TRUE,FALSE)</formula>
    </cfRule>
  </conditionalFormatting>
  <conditionalFormatting sqref="AM93">
    <cfRule type="expression" dxfId="2689" priority="13291">
      <formula>IF(RIGHT(TEXT(AM93,"0.#"),1)=".",FALSE,TRUE)</formula>
    </cfRule>
    <cfRule type="expression" dxfId="2688" priority="13292">
      <formula>IF(RIGHT(TEXT(AM93,"0.#"),1)=".",TRUE,FALSE)</formula>
    </cfRule>
  </conditionalFormatting>
  <conditionalFormatting sqref="AM94">
    <cfRule type="expression" dxfId="2687" priority="13289">
      <formula>IF(RIGHT(TEXT(AM94,"0.#"),1)=".",FALSE,TRUE)</formula>
    </cfRule>
    <cfRule type="expression" dxfId="2686" priority="13290">
      <formula>IF(RIGHT(TEXT(AM94,"0.#"),1)=".",TRUE,FALSE)</formula>
    </cfRule>
  </conditionalFormatting>
  <conditionalFormatting sqref="AE97">
    <cfRule type="expression" dxfId="2685" priority="13275">
      <formula>IF(RIGHT(TEXT(AE97,"0.#"),1)=".",FALSE,TRUE)</formula>
    </cfRule>
    <cfRule type="expression" dxfId="2684" priority="13276">
      <formula>IF(RIGHT(TEXT(AE97,"0.#"),1)=".",TRUE,FALSE)</formula>
    </cfRule>
  </conditionalFormatting>
  <conditionalFormatting sqref="AE98">
    <cfRule type="expression" dxfId="2683" priority="13273">
      <formula>IF(RIGHT(TEXT(AE98,"0.#"),1)=".",FALSE,TRUE)</formula>
    </cfRule>
    <cfRule type="expression" dxfId="2682" priority="13274">
      <formula>IF(RIGHT(TEXT(AE98,"0.#"),1)=".",TRUE,FALSE)</formula>
    </cfRule>
  </conditionalFormatting>
  <conditionalFormatting sqref="AE99">
    <cfRule type="expression" dxfId="2681" priority="13271">
      <formula>IF(RIGHT(TEXT(AE99,"0.#"),1)=".",FALSE,TRUE)</formula>
    </cfRule>
    <cfRule type="expression" dxfId="2680" priority="13272">
      <formula>IF(RIGHT(TEXT(AE99,"0.#"),1)=".",TRUE,FALSE)</formula>
    </cfRule>
  </conditionalFormatting>
  <conditionalFormatting sqref="AI99">
    <cfRule type="expression" dxfId="2679" priority="13269">
      <formula>IF(RIGHT(TEXT(AI99,"0.#"),1)=".",FALSE,TRUE)</formula>
    </cfRule>
    <cfRule type="expression" dxfId="2678" priority="13270">
      <formula>IF(RIGHT(TEXT(AI99,"0.#"),1)=".",TRUE,FALSE)</formula>
    </cfRule>
  </conditionalFormatting>
  <conditionalFormatting sqref="AI98">
    <cfRule type="expression" dxfId="2677" priority="13267">
      <formula>IF(RIGHT(TEXT(AI98,"0.#"),1)=".",FALSE,TRUE)</formula>
    </cfRule>
    <cfRule type="expression" dxfId="2676" priority="13268">
      <formula>IF(RIGHT(TEXT(AI98,"0.#"),1)=".",TRUE,FALSE)</formula>
    </cfRule>
  </conditionalFormatting>
  <conditionalFormatting sqref="AI97">
    <cfRule type="expression" dxfId="2675" priority="13265">
      <formula>IF(RIGHT(TEXT(AI97,"0.#"),1)=".",FALSE,TRUE)</formula>
    </cfRule>
    <cfRule type="expression" dxfId="2674" priority="13266">
      <formula>IF(RIGHT(TEXT(AI97,"0.#"),1)=".",TRUE,FALSE)</formula>
    </cfRule>
  </conditionalFormatting>
  <conditionalFormatting sqref="AM97">
    <cfRule type="expression" dxfId="2673" priority="13263">
      <formula>IF(RIGHT(TEXT(AM97,"0.#"),1)=".",FALSE,TRUE)</formula>
    </cfRule>
    <cfRule type="expression" dxfId="2672" priority="13264">
      <formula>IF(RIGHT(TEXT(AM97,"0.#"),1)=".",TRUE,FALSE)</formula>
    </cfRule>
  </conditionalFormatting>
  <conditionalFormatting sqref="AM98">
    <cfRule type="expression" dxfId="2671" priority="13261">
      <formula>IF(RIGHT(TEXT(AM98,"0.#"),1)=".",FALSE,TRUE)</formula>
    </cfRule>
    <cfRule type="expression" dxfId="2670" priority="13262">
      <formula>IF(RIGHT(TEXT(AM98,"0.#"),1)=".",TRUE,FALSE)</formula>
    </cfRule>
  </conditionalFormatting>
  <conditionalFormatting sqref="AM99">
    <cfRule type="expression" dxfId="2669" priority="13259">
      <formula>IF(RIGHT(TEXT(AM99,"0.#"),1)=".",FALSE,TRUE)</formula>
    </cfRule>
    <cfRule type="expression" dxfId="2668" priority="13260">
      <formula>IF(RIGHT(TEXT(AM99,"0.#"),1)=".",TRUE,FALSE)</formula>
    </cfRule>
  </conditionalFormatting>
  <conditionalFormatting sqref="AM101">
    <cfRule type="expression" dxfId="2667" priority="13243">
      <formula>IF(RIGHT(TEXT(AM101,"0.#"),1)=".",FALSE,TRUE)</formula>
    </cfRule>
    <cfRule type="expression" dxfId="2666" priority="13244">
      <formula>IF(RIGHT(TEXT(AM101,"0.#"),1)=".",TRUE,FALSE)</formula>
    </cfRule>
  </conditionalFormatting>
  <conditionalFormatting sqref="AM102">
    <cfRule type="expression" dxfId="2665" priority="13237">
      <formula>IF(RIGHT(TEXT(AM102,"0.#"),1)=".",FALSE,TRUE)</formula>
    </cfRule>
    <cfRule type="expression" dxfId="2664" priority="13238">
      <formula>IF(RIGHT(TEXT(AM102,"0.#"),1)=".",TRUE,FALSE)</formula>
    </cfRule>
  </conditionalFormatting>
  <conditionalFormatting sqref="AQ102">
    <cfRule type="expression" dxfId="2663" priority="13235">
      <formula>IF(RIGHT(TEXT(AQ102,"0.#"),1)=".",FALSE,TRUE)</formula>
    </cfRule>
    <cfRule type="expression" dxfId="2662" priority="13236">
      <formula>IF(RIGHT(TEXT(AQ102,"0.#"),1)=".",TRUE,FALSE)</formula>
    </cfRule>
  </conditionalFormatting>
  <conditionalFormatting sqref="AE104">
    <cfRule type="expression" dxfId="2661" priority="13233">
      <formula>IF(RIGHT(TEXT(AE104,"0.#"),1)=".",FALSE,TRUE)</formula>
    </cfRule>
    <cfRule type="expression" dxfId="2660" priority="13234">
      <formula>IF(RIGHT(TEXT(AE104,"0.#"),1)=".",TRUE,FALSE)</formula>
    </cfRule>
  </conditionalFormatting>
  <conditionalFormatting sqref="AI104">
    <cfRule type="expression" dxfId="2659" priority="13231">
      <formula>IF(RIGHT(TEXT(AI104,"0.#"),1)=".",FALSE,TRUE)</formula>
    </cfRule>
    <cfRule type="expression" dxfId="2658" priority="13232">
      <formula>IF(RIGHT(TEXT(AI104,"0.#"),1)=".",TRUE,FALSE)</formula>
    </cfRule>
  </conditionalFormatting>
  <conditionalFormatting sqref="AM104">
    <cfRule type="expression" dxfId="2657" priority="13229">
      <formula>IF(RIGHT(TEXT(AM104,"0.#"),1)=".",FALSE,TRUE)</formula>
    </cfRule>
    <cfRule type="expression" dxfId="2656" priority="13230">
      <formula>IF(RIGHT(TEXT(AM104,"0.#"),1)=".",TRUE,FALSE)</formula>
    </cfRule>
  </conditionalFormatting>
  <conditionalFormatting sqref="AE105">
    <cfRule type="expression" dxfId="2655" priority="13227">
      <formula>IF(RIGHT(TEXT(AE105,"0.#"),1)=".",FALSE,TRUE)</formula>
    </cfRule>
    <cfRule type="expression" dxfId="2654" priority="13228">
      <formula>IF(RIGHT(TEXT(AE105,"0.#"),1)=".",TRUE,FALSE)</formula>
    </cfRule>
  </conditionalFormatting>
  <conditionalFormatting sqref="AI105">
    <cfRule type="expression" dxfId="2653" priority="13225">
      <formula>IF(RIGHT(TEXT(AI105,"0.#"),1)=".",FALSE,TRUE)</formula>
    </cfRule>
    <cfRule type="expression" dxfId="2652" priority="13226">
      <formula>IF(RIGHT(TEXT(AI105,"0.#"),1)=".",TRUE,FALSE)</formula>
    </cfRule>
  </conditionalFormatting>
  <conditionalFormatting sqref="AM105">
    <cfRule type="expression" dxfId="2651" priority="13223">
      <formula>IF(RIGHT(TEXT(AM105,"0.#"),1)=".",FALSE,TRUE)</formula>
    </cfRule>
    <cfRule type="expression" dxfId="2650" priority="13224">
      <formula>IF(RIGHT(TEXT(AM105,"0.#"),1)=".",TRUE,FALSE)</formula>
    </cfRule>
  </conditionalFormatting>
  <conditionalFormatting sqref="AE107">
    <cfRule type="expression" dxfId="2649" priority="13219">
      <formula>IF(RIGHT(TEXT(AE107,"0.#"),1)=".",FALSE,TRUE)</formula>
    </cfRule>
    <cfRule type="expression" dxfId="2648" priority="13220">
      <formula>IF(RIGHT(TEXT(AE107,"0.#"),1)=".",TRUE,FALSE)</formula>
    </cfRule>
  </conditionalFormatting>
  <conditionalFormatting sqref="AI107">
    <cfRule type="expression" dxfId="2647" priority="13217">
      <formula>IF(RIGHT(TEXT(AI107,"0.#"),1)=".",FALSE,TRUE)</formula>
    </cfRule>
    <cfRule type="expression" dxfId="2646" priority="13218">
      <formula>IF(RIGHT(TEXT(AI107,"0.#"),1)=".",TRUE,FALSE)</formula>
    </cfRule>
  </conditionalFormatting>
  <conditionalFormatting sqref="AM107">
    <cfRule type="expression" dxfId="2645" priority="13215">
      <formula>IF(RIGHT(TEXT(AM107,"0.#"),1)=".",FALSE,TRUE)</formula>
    </cfRule>
    <cfRule type="expression" dxfId="2644" priority="13216">
      <formula>IF(RIGHT(TEXT(AM107,"0.#"),1)=".",TRUE,FALSE)</formula>
    </cfRule>
  </conditionalFormatting>
  <conditionalFormatting sqref="AE108">
    <cfRule type="expression" dxfId="2643" priority="13213">
      <formula>IF(RIGHT(TEXT(AE108,"0.#"),1)=".",FALSE,TRUE)</formula>
    </cfRule>
    <cfRule type="expression" dxfId="2642" priority="13214">
      <formula>IF(RIGHT(TEXT(AE108,"0.#"),1)=".",TRUE,FALSE)</formula>
    </cfRule>
  </conditionalFormatting>
  <conditionalFormatting sqref="AI108">
    <cfRule type="expression" dxfId="2641" priority="13211">
      <formula>IF(RIGHT(TEXT(AI108,"0.#"),1)=".",FALSE,TRUE)</formula>
    </cfRule>
    <cfRule type="expression" dxfId="2640" priority="13212">
      <formula>IF(RIGHT(TEXT(AI108,"0.#"),1)=".",TRUE,FALSE)</formula>
    </cfRule>
  </conditionalFormatting>
  <conditionalFormatting sqref="AM108">
    <cfRule type="expression" dxfId="2639" priority="13209">
      <formula>IF(RIGHT(TEXT(AM108,"0.#"),1)=".",FALSE,TRUE)</formula>
    </cfRule>
    <cfRule type="expression" dxfId="2638" priority="13210">
      <formula>IF(RIGHT(TEXT(AM108,"0.#"),1)=".",TRUE,FALSE)</formula>
    </cfRule>
  </conditionalFormatting>
  <conditionalFormatting sqref="AE110">
    <cfRule type="expression" dxfId="2637" priority="13205">
      <formula>IF(RIGHT(TEXT(AE110,"0.#"),1)=".",FALSE,TRUE)</formula>
    </cfRule>
    <cfRule type="expression" dxfId="2636" priority="13206">
      <formula>IF(RIGHT(TEXT(AE110,"0.#"),1)=".",TRUE,FALSE)</formula>
    </cfRule>
  </conditionalFormatting>
  <conditionalFormatting sqref="AI110">
    <cfRule type="expression" dxfId="2635" priority="13203">
      <formula>IF(RIGHT(TEXT(AI110,"0.#"),1)=".",FALSE,TRUE)</formula>
    </cfRule>
    <cfRule type="expression" dxfId="2634" priority="13204">
      <formula>IF(RIGHT(TEXT(AI110,"0.#"),1)=".",TRUE,FALSE)</formula>
    </cfRule>
  </conditionalFormatting>
  <conditionalFormatting sqref="AM110">
    <cfRule type="expression" dxfId="2633" priority="13201">
      <formula>IF(RIGHT(TEXT(AM110,"0.#"),1)=".",FALSE,TRUE)</formula>
    </cfRule>
    <cfRule type="expression" dxfId="2632" priority="13202">
      <formula>IF(RIGHT(TEXT(AM110,"0.#"),1)=".",TRUE,FALSE)</formula>
    </cfRule>
  </conditionalFormatting>
  <conditionalFormatting sqref="AE111">
    <cfRule type="expression" dxfId="2631" priority="13199">
      <formula>IF(RIGHT(TEXT(AE111,"0.#"),1)=".",FALSE,TRUE)</formula>
    </cfRule>
    <cfRule type="expression" dxfId="2630" priority="13200">
      <formula>IF(RIGHT(TEXT(AE111,"0.#"),1)=".",TRUE,FALSE)</formula>
    </cfRule>
  </conditionalFormatting>
  <conditionalFormatting sqref="AI111">
    <cfRule type="expression" dxfId="2629" priority="13197">
      <formula>IF(RIGHT(TEXT(AI111,"0.#"),1)=".",FALSE,TRUE)</formula>
    </cfRule>
    <cfRule type="expression" dxfId="2628" priority="13198">
      <formula>IF(RIGHT(TEXT(AI111,"0.#"),1)=".",TRUE,FALSE)</formula>
    </cfRule>
  </conditionalFormatting>
  <conditionalFormatting sqref="AM111">
    <cfRule type="expression" dxfId="2627" priority="13195">
      <formula>IF(RIGHT(TEXT(AM111,"0.#"),1)=".",FALSE,TRUE)</formula>
    </cfRule>
    <cfRule type="expression" dxfId="2626" priority="13196">
      <formula>IF(RIGHT(TEXT(AM111,"0.#"),1)=".",TRUE,FALSE)</formula>
    </cfRule>
  </conditionalFormatting>
  <conditionalFormatting sqref="AE113">
    <cfRule type="expression" dxfId="2625" priority="13191">
      <formula>IF(RIGHT(TEXT(AE113,"0.#"),1)=".",FALSE,TRUE)</formula>
    </cfRule>
    <cfRule type="expression" dxfId="2624" priority="13192">
      <formula>IF(RIGHT(TEXT(AE113,"0.#"),1)=".",TRUE,FALSE)</formula>
    </cfRule>
  </conditionalFormatting>
  <conditionalFormatting sqref="AI113">
    <cfRule type="expression" dxfId="2623" priority="13189">
      <formula>IF(RIGHT(TEXT(AI113,"0.#"),1)=".",FALSE,TRUE)</formula>
    </cfRule>
    <cfRule type="expression" dxfId="2622" priority="13190">
      <formula>IF(RIGHT(TEXT(AI113,"0.#"),1)=".",TRUE,FALSE)</formula>
    </cfRule>
  </conditionalFormatting>
  <conditionalFormatting sqref="AM113">
    <cfRule type="expression" dxfId="2621" priority="13187">
      <formula>IF(RIGHT(TEXT(AM113,"0.#"),1)=".",FALSE,TRUE)</formula>
    </cfRule>
    <cfRule type="expression" dxfId="2620" priority="13188">
      <formula>IF(RIGHT(TEXT(AM113,"0.#"),1)=".",TRUE,FALSE)</formula>
    </cfRule>
  </conditionalFormatting>
  <conditionalFormatting sqref="AE114">
    <cfRule type="expression" dxfId="2619" priority="13185">
      <formula>IF(RIGHT(TEXT(AE114,"0.#"),1)=".",FALSE,TRUE)</formula>
    </cfRule>
    <cfRule type="expression" dxfId="2618" priority="13186">
      <formula>IF(RIGHT(TEXT(AE114,"0.#"),1)=".",TRUE,FALSE)</formula>
    </cfRule>
  </conditionalFormatting>
  <conditionalFormatting sqref="AI114">
    <cfRule type="expression" dxfId="2617" priority="13183">
      <formula>IF(RIGHT(TEXT(AI114,"0.#"),1)=".",FALSE,TRUE)</formula>
    </cfRule>
    <cfRule type="expression" dxfId="2616" priority="13184">
      <formula>IF(RIGHT(TEXT(AI114,"0.#"),1)=".",TRUE,FALSE)</formula>
    </cfRule>
  </conditionalFormatting>
  <conditionalFormatting sqref="AM114">
    <cfRule type="expression" dxfId="2615" priority="13181">
      <formula>IF(RIGHT(TEXT(AM114,"0.#"),1)=".",FALSE,TRUE)</formula>
    </cfRule>
    <cfRule type="expression" dxfId="2614" priority="13182">
      <formula>IF(RIGHT(TEXT(AM114,"0.#"),1)=".",TRUE,FALSE)</formula>
    </cfRule>
  </conditionalFormatting>
  <conditionalFormatting sqref="AE116 AQ116">
    <cfRule type="expression" dxfId="2613" priority="13177">
      <formula>IF(RIGHT(TEXT(AE116,"0.#"),1)=".",FALSE,TRUE)</formula>
    </cfRule>
    <cfRule type="expression" dxfId="2612" priority="13178">
      <formula>IF(RIGHT(TEXT(AE116,"0.#"),1)=".",TRUE,FALSE)</formula>
    </cfRule>
  </conditionalFormatting>
  <conditionalFormatting sqref="AI116">
    <cfRule type="expression" dxfId="2611" priority="13175">
      <formula>IF(RIGHT(TEXT(AI116,"0.#"),1)=".",FALSE,TRUE)</formula>
    </cfRule>
    <cfRule type="expression" dxfId="2610" priority="13176">
      <formula>IF(RIGHT(TEXT(AI116,"0.#"),1)=".",TRUE,FALSE)</formula>
    </cfRule>
  </conditionalFormatting>
  <conditionalFormatting sqref="AM116">
    <cfRule type="expression" dxfId="2609" priority="13173">
      <formula>IF(RIGHT(TEXT(AM116,"0.#"),1)=".",FALSE,TRUE)</formula>
    </cfRule>
    <cfRule type="expression" dxfId="2608" priority="13174">
      <formula>IF(RIGHT(TEXT(AM116,"0.#"),1)=".",TRUE,FALSE)</formula>
    </cfRule>
  </conditionalFormatting>
  <conditionalFormatting sqref="AE117 AM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39:AO866">
    <cfRule type="expression" dxfId="2519" priority="6647">
      <formula>IF(AND(AL839&gt;=0, RIGHT(TEXT(AL839,"0.#"),1)&lt;&gt;"."),TRUE,FALSE)</formula>
    </cfRule>
    <cfRule type="expression" dxfId="2518" priority="6648">
      <formula>IF(AND(AL839&gt;=0, RIGHT(TEXT(AL839,"0.#"),1)="."),TRUE,FALSE)</formula>
    </cfRule>
    <cfRule type="expression" dxfId="2517" priority="6649">
      <formula>IF(AND(AL839&lt;0, RIGHT(TEXT(AL839,"0.#"),1)&lt;&gt;"."),TRUE,FALSE)</formula>
    </cfRule>
    <cfRule type="expression" dxfId="2516" priority="6650">
      <formula>IF(AND(AL839&lt;0, RIGHT(TEXT(AL839,"0.#"),1)="."),TRUE,FALSE)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38">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Y838">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D13:AJ13">
    <cfRule type="expression" dxfId="721" priority="21">
      <formula>IF(RIGHT(TEXT(AD13,"0.#"),1)=".",FALSE,TRUE)</formula>
    </cfRule>
    <cfRule type="expression" dxfId="720" priority="22">
      <formula>IF(RIGHT(TEXT(AD13,"0.#"),1)=".",TRUE,FALSE)</formula>
    </cfRule>
  </conditionalFormatting>
  <conditionalFormatting sqref="P13:AC13">
    <cfRule type="expression" dxfId="719" priority="19">
      <formula>IF(RIGHT(TEXT(P13,"0.#"),1)=".",FALSE,TRUE)</formula>
    </cfRule>
    <cfRule type="expression" dxfId="718" priority="20">
      <formula>IF(RIGHT(TEXT(P13,"0.#"),1)=".",TRUE,FALSE)</formula>
    </cfRule>
  </conditionalFormatting>
  <conditionalFormatting sqref="W19:AC19">
    <cfRule type="expression" dxfId="717" priority="17">
      <formula>IF(RIGHT(TEXT(W19,"0.#"),1)=".",FALSE,TRUE)</formula>
    </cfRule>
    <cfRule type="expression" dxfId="716" priority="18">
      <formula>IF(RIGHT(TEXT(W19,"0.#"),1)=".",TRUE,FALSE)</formula>
    </cfRule>
  </conditionalFormatting>
  <conditionalFormatting sqref="P19:V19">
    <cfRule type="expression" dxfId="715" priority="15">
      <formula>IF(RIGHT(TEXT(P19,"0.#"),1)=".",FALSE,TRUE)</formula>
    </cfRule>
    <cfRule type="expression" dxfId="714" priority="16">
      <formula>IF(RIGHT(TEXT(P19,"0.#"),1)=".",TRUE,FALSE)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E101">
    <cfRule type="expression" dxfId="711" priority="11">
      <formula>IF(RIGHT(TEXT(AE101,"0.#"),1)=".",FALSE,TRUE)</formula>
    </cfRule>
    <cfRule type="expression" dxfId="710" priority="12">
      <formula>IF(RIGHT(TEXT(AE101,"0.#"),1)=".",TRUE,FALSE)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I33">
    <cfRule type="expression" dxfId="703" priority="3">
      <formula>IF(RIGHT(TEXT(AI33,"0.#"),1)=".",FALSE,TRUE)</formula>
    </cfRule>
    <cfRule type="expression" dxfId="702" priority="4">
      <formula>IF(RIGHT(TEXT(AI33,"0.#"),1)=".",TRUE,FALSE)</formula>
    </cfRule>
  </conditionalFormatting>
  <conditionalFormatting sqref="AI32">
    <cfRule type="expression" dxfId="701" priority="1">
      <formula>IF(RIGHT(TEXT(AI32,"0.#"),1)=".",FALSE,TRUE)</formula>
    </cfRule>
    <cfRule type="expression" dxfId="700" priority="2">
      <formula>IF(RIGHT(TEXT(AI32,"0.#"),1)=".",TRUE,FALSE)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5" max="49" man="1"/>
    <brk id="778"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6" sqref="P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568</v>
      </c>
      <c r="R4" s="13" t="str">
        <f t="shared" si="3"/>
        <v>補助</v>
      </c>
      <c r="S4" s="13" t="str">
        <f t="shared" si="4"/>
        <v>直接実施、委託・請負、補助</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直接実施、委託・請負、補助</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467</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4"/>
      <c r="Z2" s="412"/>
      <c r="AA2" s="413"/>
      <c r="AB2" s="1008" t="s">
        <v>11</v>
      </c>
      <c r="AC2" s="1009"/>
      <c r="AD2" s="1010"/>
      <c r="AE2" s="996" t="s">
        <v>550</v>
      </c>
      <c r="AF2" s="996"/>
      <c r="AG2" s="996"/>
      <c r="AH2" s="996"/>
      <c r="AI2" s="996" t="s">
        <v>547</v>
      </c>
      <c r="AJ2" s="996"/>
      <c r="AK2" s="996"/>
      <c r="AL2" s="996"/>
      <c r="AM2" s="996" t="s">
        <v>521</v>
      </c>
      <c r="AN2" s="996"/>
      <c r="AO2" s="996"/>
      <c r="AP2" s="458"/>
      <c r="AQ2" s="176" t="s">
        <v>353</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05"/>
      <c r="Z3" s="1006"/>
      <c r="AA3" s="1007"/>
      <c r="AB3" s="1011"/>
      <c r="AC3" s="1012"/>
      <c r="AD3" s="1013"/>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18"/>
      <c r="B4" s="516"/>
      <c r="C4" s="516"/>
      <c r="D4" s="516"/>
      <c r="E4" s="516"/>
      <c r="F4" s="517"/>
      <c r="G4" s="543"/>
      <c r="H4" s="1014"/>
      <c r="I4" s="1014"/>
      <c r="J4" s="1014"/>
      <c r="K4" s="1014"/>
      <c r="L4" s="1014"/>
      <c r="M4" s="1014"/>
      <c r="N4" s="1014"/>
      <c r="O4" s="1015"/>
      <c r="P4" s="161"/>
      <c r="Q4" s="1022"/>
      <c r="R4" s="1022"/>
      <c r="S4" s="1022"/>
      <c r="T4" s="1022"/>
      <c r="U4" s="1022"/>
      <c r="V4" s="1022"/>
      <c r="W4" s="1022"/>
      <c r="X4" s="1023"/>
      <c r="Y4" s="1000" t="s">
        <v>12</v>
      </c>
      <c r="Z4" s="1001"/>
      <c r="AA4" s="1002"/>
      <c r="AB4" s="554"/>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16"/>
      <c r="H5" s="1017"/>
      <c r="I5" s="1017"/>
      <c r="J5" s="1017"/>
      <c r="K5" s="1017"/>
      <c r="L5" s="1017"/>
      <c r="M5" s="1017"/>
      <c r="N5" s="1017"/>
      <c r="O5" s="1018"/>
      <c r="P5" s="1024"/>
      <c r="Q5" s="1024"/>
      <c r="R5" s="1024"/>
      <c r="S5" s="1024"/>
      <c r="T5" s="1024"/>
      <c r="U5" s="1024"/>
      <c r="V5" s="1024"/>
      <c r="W5" s="1024"/>
      <c r="X5" s="1025"/>
      <c r="Y5" s="303" t="s">
        <v>54</v>
      </c>
      <c r="Z5" s="997"/>
      <c r="AA5" s="998"/>
      <c r="AB5" s="525"/>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499</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5" t="s">
        <v>467</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4"/>
      <c r="Z9" s="412"/>
      <c r="AA9" s="413"/>
      <c r="AB9" s="1008" t="s">
        <v>11</v>
      </c>
      <c r="AC9" s="1009"/>
      <c r="AD9" s="1010"/>
      <c r="AE9" s="996" t="s">
        <v>551</v>
      </c>
      <c r="AF9" s="996"/>
      <c r="AG9" s="996"/>
      <c r="AH9" s="996"/>
      <c r="AI9" s="996" t="s">
        <v>547</v>
      </c>
      <c r="AJ9" s="996"/>
      <c r="AK9" s="996"/>
      <c r="AL9" s="996"/>
      <c r="AM9" s="996" t="s">
        <v>521</v>
      </c>
      <c r="AN9" s="996"/>
      <c r="AO9" s="996"/>
      <c r="AP9" s="458"/>
      <c r="AQ9" s="176" t="s">
        <v>353</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18"/>
      <c r="B11" s="516"/>
      <c r="C11" s="516"/>
      <c r="D11" s="516"/>
      <c r="E11" s="516"/>
      <c r="F11" s="517"/>
      <c r="G11" s="543"/>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4"/>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5"/>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499</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5" t="s">
        <v>467</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4"/>
      <c r="Z16" s="412"/>
      <c r="AA16" s="413"/>
      <c r="AB16" s="1008" t="s">
        <v>11</v>
      </c>
      <c r="AC16" s="1009"/>
      <c r="AD16" s="1010"/>
      <c r="AE16" s="996" t="s">
        <v>550</v>
      </c>
      <c r="AF16" s="996"/>
      <c r="AG16" s="996"/>
      <c r="AH16" s="996"/>
      <c r="AI16" s="996" t="s">
        <v>548</v>
      </c>
      <c r="AJ16" s="996"/>
      <c r="AK16" s="996"/>
      <c r="AL16" s="996"/>
      <c r="AM16" s="996" t="s">
        <v>521</v>
      </c>
      <c r="AN16" s="996"/>
      <c r="AO16" s="996"/>
      <c r="AP16" s="458"/>
      <c r="AQ16" s="176" t="s">
        <v>353</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18"/>
      <c r="B18" s="516"/>
      <c r="C18" s="516"/>
      <c r="D18" s="516"/>
      <c r="E18" s="516"/>
      <c r="F18" s="517"/>
      <c r="G18" s="543"/>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4"/>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5"/>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499</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5" t="s">
        <v>467</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4"/>
      <c r="Z23" s="412"/>
      <c r="AA23" s="413"/>
      <c r="AB23" s="1008" t="s">
        <v>11</v>
      </c>
      <c r="AC23" s="1009"/>
      <c r="AD23" s="1010"/>
      <c r="AE23" s="996" t="s">
        <v>552</v>
      </c>
      <c r="AF23" s="996"/>
      <c r="AG23" s="996"/>
      <c r="AH23" s="996"/>
      <c r="AI23" s="996" t="s">
        <v>547</v>
      </c>
      <c r="AJ23" s="996"/>
      <c r="AK23" s="996"/>
      <c r="AL23" s="996"/>
      <c r="AM23" s="996" t="s">
        <v>521</v>
      </c>
      <c r="AN23" s="996"/>
      <c r="AO23" s="996"/>
      <c r="AP23" s="458"/>
      <c r="AQ23" s="176" t="s">
        <v>353</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18"/>
      <c r="B25" s="516"/>
      <c r="C25" s="516"/>
      <c r="D25" s="516"/>
      <c r="E25" s="516"/>
      <c r="F25" s="517"/>
      <c r="G25" s="543"/>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4"/>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5"/>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499</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5" t="s">
        <v>467</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4"/>
      <c r="Z30" s="412"/>
      <c r="AA30" s="413"/>
      <c r="AB30" s="1008" t="s">
        <v>11</v>
      </c>
      <c r="AC30" s="1009"/>
      <c r="AD30" s="1010"/>
      <c r="AE30" s="996" t="s">
        <v>550</v>
      </c>
      <c r="AF30" s="996"/>
      <c r="AG30" s="996"/>
      <c r="AH30" s="996"/>
      <c r="AI30" s="996" t="s">
        <v>547</v>
      </c>
      <c r="AJ30" s="996"/>
      <c r="AK30" s="996"/>
      <c r="AL30" s="996"/>
      <c r="AM30" s="996" t="s">
        <v>545</v>
      </c>
      <c r="AN30" s="996"/>
      <c r="AO30" s="996"/>
      <c r="AP30" s="458"/>
      <c r="AQ30" s="176" t="s">
        <v>353</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18"/>
      <c r="B32" s="516"/>
      <c r="C32" s="516"/>
      <c r="D32" s="516"/>
      <c r="E32" s="516"/>
      <c r="F32" s="517"/>
      <c r="G32" s="543"/>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4"/>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5"/>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499</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5" t="s">
        <v>467</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4"/>
      <c r="Z37" s="412"/>
      <c r="AA37" s="413"/>
      <c r="AB37" s="1008" t="s">
        <v>11</v>
      </c>
      <c r="AC37" s="1009"/>
      <c r="AD37" s="1010"/>
      <c r="AE37" s="996" t="s">
        <v>552</v>
      </c>
      <c r="AF37" s="996"/>
      <c r="AG37" s="996"/>
      <c r="AH37" s="996"/>
      <c r="AI37" s="996" t="s">
        <v>549</v>
      </c>
      <c r="AJ37" s="996"/>
      <c r="AK37" s="996"/>
      <c r="AL37" s="996"/>
      <c r="AM37" s="996" t="s">
        <v>546</v>
      </c>
      <c r="AN37" s="996"/>
      <c r="AO37" s="996"/>
      <c r="AP37" s="458"/>
      <c r="AQ37" s="176" t="s">
        <v>353</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18"/>
      <c r="B39" s="516"/>
      <c r="C39" s="516"/>
      <c r="D39" s="516"/>
      <c r="E39" s="516"/>
      <c r="F39" s="517"/>
      <c r="G39" s="543"/>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4"/>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5"/>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499</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5" t="s">
        <v>467</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4"/>
      <c r="Z44" s="412"/>
      <c r="AA44" s="413"/>
      <c r="AB44" s="1008" t="s">
        <v>11</v>
      </c>
      <c r="AC44" s="1009"/>
      <c r="AD44" s="1010"/>
      <c r="AE44" s="996" t="s">
        <v>550</v>
      </c>
      <c r="AF44" s="996"/>
      <c r="AG44" s="996"/>
      <c r="AH44" s="996"/>
      <c r="AI44" s="996" t="s">
        <v>547</v>
      </c>
      <c r="AJ44" s="996"/>
      <c r="AK44" s="996"/>
      <c r="AL44" s="996"/>
      <c r="AM44" s="996" t="s">
        <v>521</v>
      </c>
      <c r="AN44" s="996"/>
      <c r="AO44" s="996"/>
      <c r="AP44" s="458"/>
      <c r="AQ44" s="176" t="s">
        <v>353</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18"/>
      <c r="B46" s="516"/>
      <c r="C46" s="516"/>
      <c r="D46" s="516"/>
      <c r="E46" s="516"/>
      <c r="F46" s="517"/>
      <c r="G46" s="543"/>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4"/>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5"/>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499</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5" t="s">
        <v>467</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4"/>
      <c r="Z51" s="412"/>
      <c r="AA51" s="413"/>
      <c r="AB51" s="458" t="s">
        <v>11</v>
      </c>
      <c r="AC51" s="1009"/>
      <c r="AD51" s="1010"/>
      <c r="AE51" s="996" t="s">
        <v>550</v>
      </c>
      <c r="AF51" s="996"/>
      <c r="AG51" s="996"/>
      <c r="AH51" s="996"/>
      <c r="AI51" s="996" t="s">
        <v>547</v>
      </c>
      <c r="AJ51" s="996"/>
      <c r="AK51" s="996"/>
      <c r="AL51" s="996"/>
      <c r="AM51" s="996" t="s">
        <v>521</v>
      </c>
      <c r="AN51" s="996"/>
      <c r="AO51" s="996"/>
      <c r="AP51" s="458"/>
      <c r="AQ51" s="176" t="s">
        <v>353</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18"/>
      <c r="B53" s="516"/>
      <c r="C53" s="516"/>
      <c r="D53" s="516"/>
      <c r="E53" s="516"/>
      <c r="F53" s="517"/>
      <c r="G53" s="543"/>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4"/>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5"/>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499</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5" t="s">
        <v>467</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4"/>
      <c r="Z58" s="412"/>
      <c r="AA58" s="413"/>
      <c r="AB58" s="1008" t="s">
        <v>11</v>
      </c>
      <c r="AC58" s="1009"/>
      <c r="AD58" s="1010"/>
      <c r="AE58" s="996" t="s">
        <v>550</v>
      </c>
      <c r="AF58" s="996"/>
      <c r="AG58" s="996"/>
      <c r="AH58" s="996"/>
      <c r="AI58" s="996" t="s">
        <v>547</v>
      </c>
      <c r="AJ58" s="996"/>
      <c r="AK58" s="996"/>
      <c r="AL58" s="996"/>
      <c r="AM58" s="996" t="s">
        <v>521</v>
      </c>
      <c r="AN58" s="996"/>
      <c r="AO58" s="996"/>
      <c r="AP58" s="458"/>
      <c r="AQ58" s="176" t="s">
        <v>353</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18"/>
      <c r="B60" s="516"/>
      <c r="C60" s="516"/>
      <c r="D60" s="516"/>
      <c r="E60" s="516"/>
      <c r="F60" s="517"/>
      <c r="G60" s="543"/>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4"/>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5"/>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499</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5" t="s">
        <v>467</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4"/>
      <c r="Z65" s="412"/>
      <c r="AA65" s="413"/>
      <c r="AB65" s="1008" t="s">
        <v>11</v>
      </c>
      <c r="AC65" s="1009"/>
      <c r="AD65" s="1010"/>
      <c r="AE65" s="996" t="s">
        <v>550</v>
      </c>
      <c r="AF65" s="996"/>
      <c r="AG65" s="996"/>
      <c r="AH65" s="996"/>
      <c r="AI65" s="996" t="s">
        <v>547</v>
      </c>
      <c r="AJ65" s="996"/>
      <c r="AK65" s="996"/>
      <c r="AL65" s="996"/>
      <c r="AM65" s="996" t="s">
        <v>521</v>
      </c>
      <c r="AN65" s="996"/>
      <c r="AO65" s="996"/>
      <c r="AP65" s="458"/>
      <c r="AQ65" s="176" t="s">
        <v>353</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18"/>
      <c r="B67" s="516"/>
      <c r="C67" s="516"/>
      <c r="D67" s="516"/>
      <c r="E67" s="516"/>
      <c r="F67" s="517"/>
      <c r="G67" s="543"/>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4"/>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5"/>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499</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485</v>
      </c>
      <c r="H2" s="440"/>
      <c r="I2" s="440"/>
      <c r="J2" s="440"/>
      <c r="K2" s="440"/>
      <c r="L2" s="440"/>
      <c r="M2" s="440"/>
      <c r="N2" s="440"/>
      <c r="O2" s="440"/>
      <c r="P2" s="440"/>
      <c r="Q2" s="440"/>
      <c r="R2" s="440"/>
      <c r="S2" s="440"/>
      <c r="T2" s="440"/>
      <c r="U2" s="440"/>
      <c r="V2" s="440"/>
      <c r="W2" s="440"/>
      <c r="X2" s="440"/>
      <c r="Y2" s="440"/>
      <c r="Z2" s="440"/>
      <c r="AA2" s="440"/>
      <c r="AB2" s="441"/>
      <c r="AC2" s="439" t="s">
        <v>487</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388</v>
      </c>
      <c r="H15" s="440"/>
      <c r="I15" s="440"/>
      <c r="J15" s="440"/>
      <c r="K15" s="440"/>
      <c r="L15" s="440"/>
      <c r="M15" s="440"/>
      <c r="N15" s="440"/>
      <c r="O15" s="440"/>
      <c r="P15" s="440"/>
      <c r="Q15" s="440"/>
      <c r="R15" s="440"/>
      <c r="S15" s="440"/>
      <c r="T15" s="440"/>
      <c r="U15" s="440"/>
      <c r="V15" s="440"/>
      <c r="W15" s="440"/>
      <c r="X15" s="440"/>
      <c r="Y15" s="440"/>
      <c r="Z15" s="440"/>
      <c r="AA15" s="440"/>
      <c r="AB15" s="441"/>
      <c r="AC15" s="439" t="s">
        <v>389</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387</v>
      </c>
      <c r="H28" s="440"/>
      <c r="I28" s="440"/>
      <c r="J28" s="440"/>
      <c r="K28" s="440"/>
      <c r="L28" s="440"/>
      <c r="M28" s="440"/>
      <c r="N28" s="440"/>
      <c r="O28" s="440"/>
      <c r="P28" s="440"/>
      <c r="Q28" s="440"/>
      <c r="R28" s="440"/>
      <c r="S28" s="440"/>
      <c r="T28" s="440"/>
      <c r="U28" s="440"/>
      <c r="V28" s="440"/>
      <c r="W28" s="440"/>
      <c r="X28" s="440"/>
      <c r="Y28" s="440"/>
      <c r="Z28" s="440"/>
      <c r="AA28" s="440"/>
      <c r="AB28" s="441"/>
      <c r="AC28" s="439" t="s">
        <v>390</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435</v>
      </c>
      <c r="H41" s="440"/>
      <c r="I41" s="440"/>
      <c r="J41" s="440"/>
      <c r="K41" s="440"/>
      <c r="L41" s="440"/>
      <c r="M41" s="440"/>
      <c r="N41" s="440"/>
      <c r="O41" s="440"/>
      <c r="P41" s="440"/>
      <c r="Q41" s="440"/>
      <c r="R41" s="440"/>
      <c r="S41" s="440"/>
      <c r="T41" s="440"/>
      <c r="U41" s="440"/>
      <c r="V41" s="440"/>
      <c r="W41" s="440"/>
      <c r="X41" s="440"/>
      <c r="Y41" s="440"/>
      <c r="Z41" s="440"/>
      <c r="AA41" s="440"/>
      <c r="AB41" s="441"/>
      <c r="AC41" s="439" t="s">
        <v>302</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303</v>
      </c>
      <c r="H55" s="440"/>
      <c r="I55" s="440"/>
      <c r="J55" s="440"/>
      <c r="K55" s="440"/>
      <c r="L55" s="440"/>
      <c r="M55" s="440"/>
      <c r="N55" s="440"/>
      <c r="O55" s="440"/>
      <c r="P55" s="440"/>
      <c r="Q55" s="440"/>
      <c r="R55" s="440"/>
      <c r="S55" s="440"/>
      <c r="T55" s="440"/>
      <c r="U55" s="440"/>
      <c r="V55" s="440"/>
      <c r="W55" s="440"/>
      <c r="X55" s="440"/>
      <c r="Y55" s="440"/>
      <c r="Z55" s="440"/>
      <c r="AA55" s="440"/>
      <c r="AB55" s="441"/>
      <c r="AC55" s="439" t="s">
        <v>391</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392</v>
      </c>
      <c r="H68" s="440"/>
      <c r="I68" s="440"/>
      <c r="J68" s="440"/>
      <c r="K68" s="440"/>
      <c r="L68" s="440"/>
      <c r="M68" s="440"/>
      <c r="N68" s="440"/>
      <c r="O68" s="440"/>
      <c r="P68" s="440"/>
      <c r="Q68" s="440"/>
      <c r="R68" s="440"/>
      <c r="S68" s="440"/>
      <c r="T68" s="440"/>
      <c r="U68" s="440"/>
      <c r="V68" s="440"/>
      <c r="W68" s="440"/>
      <c r="X68" s="440"/>
      <c r="Y68" s="440"/>
      <c r="Z68" s="440"/>
      <c r="AA68" s="440"/>
      <c r="AB68" s="441"/>
      <c r="AC68" s="439" t="s">
        <v>393</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394</v>
      </c>
      <c r="H81" s="440"/>
      <c r="I81" s="440"/>
      <c r="J81" s="440"/>
      <c r="K81" s="440"/>
      <c r="L81" s="440"/>
      <c r="M81" s="440"/>
      <c r="N81" s="440"/>
      <c r="O81" s="440"/>
      <c r="P81" s="440"/>
      <c r="Q81" s="440"/>
      <c r="R81" s="440"/>
      <c r="S81" s="440"/>
      <c r="T81" s="440"/>
      <c r="U81" s="440"/>
      <c r="V81" s="440"/>
      <c r="W81" s="440"/>
      <c r="X81" s="440"/>
      <c r="Y81" s="440"/>
      <c r="Z81" s="440"/>
      <c r="AA81" s="440"/>
      <c r="AB81" s="441"/>
      <c r="AC81" s="439" t="s">
        <v>395</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396</v>
      </c>
      <c r="H94" s="440"/>
      <c r="I94" s="440"/>
      <c r="J94" s="440"/>
      <c r="K94" s="440"/>
      <c r="L94" s="440"/>
      <c r="M94" s="440"/>
      <c r="N94" s="440"/>
      <c r="O94" s="440"/>
      <c r="P94" s="440"/>
      <c r="Q94" s="440"/>
      <c r="R94" s="440"/>
      <c r="S94" s="440"/>
      <c r="T94" s="440"/>
      <c r="U94" s="440"/>
      <c r="V94" s="440"/>
      <c r="W94" s="440"/>
      <c r="X94" s="440"/>
      <c r="Y94" s="440"/>
      <c r="Z94" s="440"/>
      <c r="AA94" s="440"/>
      <c r="AB94" s="441"/>
      <c r="AC94" s="439" t="s">
        <v>304</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398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399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408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309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409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417</v>
      </c>
      <c r="K3" s="101"/>
      <c r="L3" s="101"/>
      <c r="M3" s="101"/>
      <c r="N3" s="101"/>
      <c r="O3" s="101"/>
      <c r="P3" s="347" t="s">
        <v>27</v>
      </c>
      <c r="Q3" s="347"/>
      <c r="R3" s="347"/>
      <c r="S3" s="347"/>
      <c r="T3" s="347"/>
      <c r="U3" s="347"/>
      <c r="V3" s="347"/>
      <c r="W3" s="347"/>
      <c r="X3" s="347"/>
      <c r="Y3" s="344" t="s">
        <v>471</v>
      </c>
      <c r="Z3" s="345"/>
      <c r="AA3" s="345"/>
      <c r="AB3" s="345"/>
      <c r="AC3" s="277" t="s">
        <v>456</v>
      </c>
      <c r="AD3" s="277"/>
      <c r="AE3" s="277"/>
      <c r="AF3" s="277"/>
      <c r="AG3" s="277"/>
      <c r="AH3" s="344" t="s">
        <v>379</v>
      </c>
      <c r="AI3" s="346"/>
      <c r="AJ3" s="346"/>
      <c r="AK3" s="346"/>
      <c r="AL3" s="346" t="s">
        <v>21</v>
      </c>
      <c r="AM3" s="346"/>
      <c r="AN3" s="346"/>
      <c r="AO3" s="426"/>
      <c r="AP3" s="427" t="s">
        <v>418</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417</v>
      </c>
      <c r="K36" s="101"/>
      <c r="L36" s="101"/>
      <c r="M36" s="101"/>
      <c r="N36" s="101"/>
      <c r="O36" s="101"/>
      <c r="P36" s="347" t="s">
        <v>27</v>
      </c>
      <c r="Q36" s="347"/>
      <c r="R36" s="347"/>
      <c r="S36" s="347"/>
      <c r="T36" s="347"/>
      <c r="U36" s="347"/>
      <c r="V36" s="347"/>
      <c r="W36" s="347"/>
      <c r="X36" s="347"/>
      <c r="Y36" s="344" t="s">
        <v>471</v>
      </c>
      <c r="Z36" s="345"/>
      <c r="AA36" s="345"/>
      <c r="AB36" s="345"/>
      <c r="AC36" s="277" t="s">
        <v>456</v>
      </c>
      <c r="AD36" s="277"/>
      <c r="AE36" s="277"/>
      <c r="AF36" s="277"/>
      <c r="AG36" s="277"/>
      <c r="AH36" s="344" t="s">
        <v>379</v>
      </c>
      <c r="AI36" s="346"/>
      <c r="AJ36" s="346"/>
      <c r="AK36" s="346"/>
      <c r="AL36" s="346" t="s">
        <v>21</v>
      </c>
      <c r="AM36" s="346"/>
      <c r="AN36" s="346"/>
      <c r="AO36" s="426"/>
      <c r="AP36" s="427" t="s">
        <v>418</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417</v>
      </c>
      <c r="K69" s="101"/>
      <c r="L69" s="101"/>
      <c r="M69" s="101"/>
      <c r="N69" s="101"/>
      <c r="O69" s="101"/>
      <c r="P69" s="347" t="s">
        <v>27</v>
      </c>
      <c r="Q69" s="347"/>
      <c r="R69" s="347"/>
      <c r="S69" s="347"/>
      <c r="T69" s="347"/>
      <c r="U69" s="347"/>
      <c r="V69" s="347"/>
      <c r="W69" s="347"/>
      <c r="X69" s="347"/>
      <c r="Y69" s="344" t="s">
        <v>471</v>
      </c>
      <c r="Z69" s="345"/>
      <c r="AA69" s="345"/>
      <c r="AB69" s="345"/>
      <c r="AC69" s="277" t="s">
        <v>456</v>
      </c>
      <c r="AD69" s="277"/>
      <c r="AE69" s="277"/>
      <c r="AF69" s="277"/>
      <c r="AG69" s="277"/>
      <c r="AH69" s="344" t="s">
        <v>379</v>
      </c>
      <c r="AI69" s="346"/>
      <c r="AJ69" s="346"/>
      <c r="AK69" s="346"/>
      <c r="AL69" s="346" t="s">
        <v>21</v>
      </c>
      <c r="AM69" s="346"/>
      <c r="AN69" s="346"/>
      <c r="AO69" s="426"/>
      <c r="AP69" s="427" t="s">
        <v>418</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417</v>
      </c>
      <c r="K102" s="101"/>
      <c r="L102" s="101"/>
      <c r="M102" s="101"/>
      <c r="N102" s="101"/>
      <c r="O102" s="101"/>
      <c r="P102" s="347" t="s">
        <v>27</v>
      </c>
      <c r="Q102" s="347"/>
      <c r="R102" s="347"/>
      <c r="S102" s="347"/>
      <c r="T102" s="347"/>
      <c r="U102" s="347"/>
      <c r="V102" s="347"/>
      <c r="W102" s="347"/>
      <c r="X102" s="347"/>
      <c r="Y102" s="344" t="s">
        <v>471</v>
      </c>
      <c r="Z102" s="345"/>
      <c r="AA102" s="345"/>
      <c r="AB102" s="345"/>
      <c r="AC102" s="277" t="s">
        <v>456</v>
      </c>
      <c r="AD102" s="277"/>
      <c r="AE102" s="277"/>
      <c r="AF102" s="277"/>
      <c r="AG102" s="277"/>
      <c r="AH102" s="344" t="s">
        <v>379</v>
      </c>
      <c r="AI102" s="346"/>
      <c r="AJ102" s="346"/>
      <c r="AK102" s="346"/>
      <c r="AL102" s="346" t="s">
        <v>21</v>
      </c>
      <c r="AM102" s="346"/>
      <c r="AN102" s="346"/>
      <c r="AO102" s="426"/>
      <c r="AP102" s="427" t="s">
        <v>418</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417</v>
      </c>
      <c r="K135" s="101"/>
      <c r="L135" s="101"/>
      <c r="M135" s="101"/>
      <c r="N135" s="101"/>
      <c r="O135" s="101"/>
      <c r="P135" s="347" t="s">
        <v>27</v>
      </c>
      <c r="Q135" s="347"/>
      <c r="R135" s="347"/>
      <c r="S135" s="347"/>
      <c r="T135" s="347"/>
      <c r="U135" s="347"/>
      <c r="V135" s="347"/>
      <c r="W135" s="347"/>
      <c r="X135" s="347"/>
      <c r="Y135" s="344" t="s">
        <v>471</v>
      </c>
      <c r="Z135" s="345"/>
      <c r="AA135" s="345"/>
      <c r="AB135" s="345"/>
      <c r="AC135" s="277" t="s">
        <v>456</v>
      </c>
      <c r="AD135" s="277"/>
      <c r="AE135" s="277"/>
      <c r="AF135" s="277"/>
      <c r="AG135" s="277"/>
      <c r="AH135" s="344" t="s">
        <v>379</v>
      </c>
      <c r="AI135" s="346"/>
      <c r="AJ135" s="346"/>
      <c r="AK135" s="346"/>
      <c r="AL135" s="346" t="s">
        <v>21</v>
      </c>
      <c r="AM135" s="346"/>
      <c r="AN135" s="346"/>
      <c r="AO135" s="426"/>
      <c r="AP135" s="427" t="s">
        <v>418</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417</v>
      </c>
      <c r="K168" s="101"/>
      <c r="L168" s="101"/>
      <c r="M168" s="101"/>
      <c r="N168" s="101"/>
      <c r="O168" s="101"/>
      <c r="P168" s="347" t="s">
        <v>27</v>
      </c>
      <c r="Q168" s="347"/>
      <c r="R168" s="347"/>
      <c r="S168" s="347"/>
      <c r="T168" s="347"/>
      <c r="U168" s="347"/>
      <c r="V168" s="347"/>
      <c r="W168" s="347"/>
      <c r="X168" s="347"/>
      <c r="Y168" s="344" t="s">
        <v>471</v>
      </c>
      <c r="Z168" s="345"/>
      <c r="AA168" s="345"/>
      <c r="AB168" s="345"/>
      <c r="AC168" s="277" t="s">
        <v>456</v>
      </c>
      <c r="AD168" s="277"/>
      <c r="AE168" s="277"/>
      <c r="AF168" s="277"/>
      <c r="AG168" s="277"/>
      <c r="AH168" s="344" t="s">
        <v>379</v>
      </c>
      <c r="AI168" s="346"/>
      <c r="AJ168" s="346"/>
      <c r="AK168" s="346"/>
      <c r="AL168" s="346" t="s">
        <v>21</v>
      </c>
      <c r="AM168" s="346"/>
      <c r="AN168" s="346"/>
      <c r="AO168" s="426"/>
      <c r="AP168" s="427" t="s">
        <v>418</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417</v>
      </c>
      <c r="K201" s="101"/>
      <c r="L201" s="101"/>
      <c r="M201" s="101"/>
      <c r="N201" s="101"/>
      <c r="O201" s="101"/>
      <c r="P201" s="347" t="s">
        <v>27</v>
      </c>
      <c r="Q201" s="347"/>
      <c r="R201" s="347"/>
      <c r="S201" s="347"/>
      <c r="T201" s="347"/>
      <c r="U201" s="347"/>
      <c r="V201" s="347"/>
      <c r="W201" s="347"/>
      <c r="X201" s="347"/>
      <c r="Y201" s="344" t="s">
        <v>471</v>
      </c>
      <c r="Z201" s="345"/>
      <c r="AA201" s="345"/>
      <c r="AB201" s="345"/>
      <c r="AC201" s="277" t="s">
        <v>456</v>
      </c>
      <c r="AD201" s="277"/>
      <c r="AE201" s="277"/>
      <c r="AF201" s="277"/>
      <c r="AG201" s="277"/>
      <c r="AH201" s="344" t="s">
        <v>379</v>
      </c>
      <c r="AI201" s="346"/>
      <c r="AJ201" s="346"/>
      <c r="AK201" s="346"/>
      <c r="AL201" s="346" t="s">
        <v>21</v>
      </c>
      <c r="AM201" s="346"/>
      <c r="AN201" s="346"/>
      <c r="AO201" s="426"/>
      <c r="AP201" s="427" t="s">
        <v>418</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417</v>
      </c>
      <c r="K234" s="101"/>
      <c r="L234" s="101"/>
      <c r="M234" s="101"/>
      <c r="N234" s="101"/>
      <c r="O234" s="101"/>
      <c r="P234" s="347" t="s">
        <v>27</v>
      </c>
      <c r="Q234" s="347"/>
      <c r="R234" s="347"/>
      <c r="S234" s="347"/>
      <c r="T234" s="347"/>
      <c r="U234" s="347"/>
      <c r="V234" s="347"/>
      <c r="W234" s="347"/>
      <c r="X234" s="347"/>
      <c r="Y234" s="344" t="s">
        <v>471</v>
      </c>
      <c r="Z234" s="345"/>
      <c r="AA234" s="345"/>
      <c r="AB234" s="345"/>
      <c r="AC234" s="277" t="s">
        <v>456</v>
      </c>
      <c r="AD234" s="277"/>
      <c r="AE234" s="277"/>
      <c r="AF234" s="277"/>
      <c r="AG234" s="277"/>
      <c r="AH234" s="344" t="s">
        <v>379</v>
      </c>
      <c r="AI234" s="346"/>
      <c r="AJ234" s="346"/>
      <c r="AK234" s="346"/>
      <c r="AL234" s="346" t="s">
        <v>21</v>
      </c>
      <c r="AM234" s="346"/>
      <c r="AN234" s="346"/>
      <c r="AO234" s="426"/>
      <c r="AP234" s="427" t="s">
        <v>418</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417</v>
      </c>
      <c r="K267" s="101"/>
      <c r="L267" s="101"/>
      <c r="M267" s="101"/>
      <c r="N267" s="101"/>
      <c r="O267" s="101"/>
      <c r="P267" s="347" t="s">
        <v>27</v>
      </c>
      <c r="Q267" s="347"/>
      <c r="R267" s="347"/>
      <c r="S267" s="347"/>
      <c r="T267" s="347"/>
      <c r="U267" s="347"/>
      <c r="V267" s="347"/>
      <c r="W267" s="347"/>
      <c r="X267" s="347"/>
      <c r="Y267" s="344" t="s">
        <v>471</v>
      </c>
      <c r="Z267" s="345"/>
      <c r="AA267" s="345"/>
      <c r="AB267" s="345"/>
      <c r="AC267" s="277" t="s">
        <v>456</v>
      </c>
      <c r="AD267" s="277"/>
      <c r="AE267" s="277"/>
      <c r="AF267" s="277"/>
      <c r="AG267" s="277"/>
      <c r="AH267" s="344" t="s">
        <v>379</v>
      </c>
      <c r="AI267" s="346"/>
      <c r="AJ267" s="346"/>
      <c r="AK267" s="346"/>
      <c r="AL267" s="346" t="s">
        <v>21</v>
      </c>
      <c r="AM267" s="346"/>
      <c r="AN267" s="346"/>
      <c r="AO267" s="426"/>
      <c r="AP267" s="427" t="s">
        <v>418</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417</v>
      </c>
      <c r="K300" s="101"/>
      <c r="L300" s="101"/>
      <c r="M300" s="101"/>
      <c r="N300" s="101"/>
      <c r="O300" s="101"/>
      <c r="P300" s="347" t="s">
        <v>27</v>
      </c>
      <c r="Q300" s="347"/>
      <c r="R300" s="347"/>
      <c r="S300" s="347"/>
      <c r="T300" s="347"/>
      <c r="U300" s="347"/>
      <c r="V300" s="347"/>
      <c r="W300" s="347"/>
      <c r="X300" s="347"/>
      <c r="Y300" s="344" t="s">
        <v>471</v>
      </c>
      <c r="Z300" s="345"/>
      <c r="AA300" s="345"/>
      <c r="AB300" s="345"/>
      <c r="AC300" s="277" t="s">
        <v>456</v>
      </c>
      <c r="AD300" s="277"/>
      <c r="AE300" s="277"/>
      <c r="AF300" s="277"/>
      <c r="AG300" s="277"/>
      <c r="AH300" s="344" t="s">
        <v>379</v>
      </c>
      <c r="AI300" s="346"/>
      <c r="AJ300" s="346"/>
      <c r="AK300" s="346"/>
      <c r="AL300" s="346" t="s">
        <v>21</v>
      </c>
      <c r="AM300" s="346"/>
      <c r="AN300" s="346"/>
      <c r="AO300" s="426"/>
      <c r="AP300" s="427" t="s">
        <v>418</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417</v>
      </c>
      <c r="K333" s="101"/>
      <c r="L333" s="101"/>
      <c r="M333" s="101"/>
      <c r="N333" s="101"/>
      <c r="O333" s="101"/>
      <c r="P333" s="347" t="s">
        <v>27</v>
      </c>
      <c r="Q333" s="347"/>
      <c r="R333" s="347"/>
      <c r="S333" s="347"/>
      <c r="T333" s="347"/>
      <c r="U333" s="347"/>
      <c r="V333" s="347"/>
      <c r="W333" s="347"/>
      <c r="X333" s="347"/>
      <c r="Y333" s="344" t="s">
        <v>471</v>
      </c>
      <c r="Z333" s="345"/>
      <c r="AA333" s="345"/>
      <c r="AB333" s="345"/>
      <c r="AC333" s="277" t="s">
        <v>456</v>
      </c>
      <c r="AD333" s="277"/>
      <c r="AE333" s="277"/>
      <c r="AF333" s="277"/>
      <c r="AG333" s="277"/>
      <c r="AH333" s="344" t="s">
        <v>379</v>
      </c>
      <c r="AI333" s="346"/>
      <c r="AJ333" s="346"/>
      <c r="AK333" s="346"/>
      <c r="AL333" s="346" t="s">
        <v>21</v>
      </c>
      <c r="AM333" s="346"/>
      <c r="AN333" s="346"/>
      <c r="AO333" s="426"/>
      <c r="AP333" s="427" t="s">
        <v>418</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417</v>
      </c>
      <c r="K366" s="101"/>
      <c r="L366" s="101"/>
      <c r="M366" s="101"/>
      <c r="N366" s="101"/>
      <c r="O366" s="101"/>
      <c r="P366" s="347" t="s">
        <v>27</v>
      </c>
      <c r="Q366" s="347"/>
      <c r="R366" s="347"/>
      <c r="S366" s="347"/>
      <c r="T366" s="347"/>
      <c r="U366" s="347"/>
      <c r="V366" s="347"/>
      <c r="W366" s="347"/>
      <c r="X366" s="347"/>
      <c r="Y366" s="344" t="s">
        <v>471</v>
      </c>
      <c r="Z366" s="345"/>
      <c r="AA366" s="345"/>
      <c r="AB366" s="345"/>
      <c r="AC366" s="277" t="s">
        <v>456</v>
      </c>
      <c r="AD366" s="277"/>
      <c r="AE366" s="277"/>
      <c r="AF366" s="277"/>
      <c r="AG366" s="277"/>
      <c r="AH366" s="344" t="s">
        <v>379</v>
      </c>
      <c r="AI366" s="346"/>
      <c r="AJ366" s="346"/>
      <c r="AK366" s="346"/>
      <c r="AL366" s="346" t="s">
        <v>21</v>
      </c>
      <c r="AM366" s="346"/>
      <c r="AN366" s="346"/>
      <c r="AO366" s="426"/>
      <c r="AP366" s="427" t="s">
        <v>418</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417</v>
      </c>
      <c r="K399" s="101"/>
      <c r="L399" s="101"/>
      <c r="M399" s="101"/>
      <c r="N399" s="101"/>
      <c r="O399" s="101"/>
      <c r="P399" s="347" t="s">
        <v>27</v>
      </c>
      <c r="Q399" s="347"/>
      <c r="R399" s="347"/>
      <c r="S399" s="347"/>
      <c r="T399" s="347"/>
      <c r="U399" s="347"/>
      <c r="V399" s="347"/>
      <c r="W399" s="347"/>
      <c r="X399" s="347"/>
      <c r="Y399" s="344" t="s">
        <v>471</v>
      </c>
      <c r="Z399" s="345"/>
      <c r="AA399" s="345"/>
      <c r="AB399" s="345"/>
      <c r="AC399" s="277" t="s">
        <v>456</v>
      </c>
      <c r="AD399" s="277"/>
      <c r="AE399" s="277"/>
      <c r="AF399" s="277"/>
      <c r="AG399" s="277"/>
      <c r="AH399" s="344" t="s">
        <v>379</v>
      </c>
      <c r="AI399" s="346"/>
      <c r="AJ399" s="346"/>
      <c r="AK399" s="346"/>
      <c r="AL399" s="346" t="s">
        <v>21</v>
      </c>
      <c r="AM399" s="346"/>
      <c r="AN399" s="346"/>
      <c r="AO399" s="426"/>
      <c r="AP399" s="427" t="s">
        <v>418</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417</v>
      </c>
      <c r="K432" s="101"/>
      <c r="L432" s="101"/>
      <c r="M432" s="101"/>
      <c r="N432" s="101"/>
      <c r="O432" s="101"/>
      <c r="P432" s="347" t="s">
        <v>27</v>
      </c>
      <c r="Q432" s="347"/>
      <c r="R432" s="347"/>
      <c r="S432" s="347"/>
      <c r="T432" s="347"/>
      <c r="U432" s="347"/>
      <c r="V432" s="347"/>
      <c r="W432" s="347"/>
      <c r="X432" s="347"/>
      <c r="Y432" s="344" t="s">
        <v>471</v>
      </c>
      <c r="Z432" s="345"/>
      <c r="AA432" s="345"/>
      <c r="AB432" s="345"/>
      <c r="AC432" s="277" t="s">
        <v>456</v>
      </c>
      <c r="AD432" s="277"/>
      <c r="AE432" s="277"/>
      <c r="AF432" s="277"/>
      <c r="AG432" s="277"/>
      <c r="AH432" s="344" t="s">
        <v>379</v>
      </c>
      <c r="AI432" s="346"/>
      <c r="AJ432" s="346"/>
      <c r="AK432" s="346"/>
      <c r="AL432" s="346" t="s">
        <v>21</v>
      </c>
      <c r="AM432" s="346"/>
      <c r="AN432" s="346"/>
      <c r="AO432" s="426"/>
      <c r="AP432" s="427" t="s">
        <v>418</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417</v>
      </c>
      <c r="K465" s="101"/>
      <c r="L465" s="101"/>
      <c r="M465" s="101"/>
      <c r="N465" s="101"/>
      <c r="O465" s="101"/>
      <c r="P465" s="347" t="s">
        <v>27</v>
      </c>
      <c r="Q465" s="347"/>
      <c r="R465" s="347"/>
      <c r="S465" s="347"/>
      <c r="T465" s="347"/>
      <c r="U465" s="347"/>
      <c r="V465" s="347"/>
      <c r="W465" s="347"/>
      <c r="X465" s="347"/>
      <c r="Y465" s="344" t="s">
        <v>471</v>
      </c>
      <c r="Z465" s="345"/>
      <c r="AA465" s="345"/>
      <c r="AB465" s="345"/>
      <c r="AC465" s="277" t="s">
        <v>456</v>
      </c>
      <c r="AD465" s="277"/>
      <c r="AE465" s="277"/>
      <c r="AF465" s="277"/>
      <c r="AG465" s="277"/>
      <c r="AH465" s="344" t="s">
        <v>379</v>
      </c>
      <c r="AI465" s="346"/>
      <c r="AJ465" s="346"/>
      <c r="AK465" s="346"/>
      <c r="AL465" s="346" t="s">
        <v>21</v>
      </c>
      <c r="AM465" s="346"/>
      <c r="AN465" s="346"/>
      <c r="AO465" s="426"/>
      <c r="AP465" s="427" t="s">
        <v>418</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417</v>
      </c>
      <c r="K498" s="101"/>
      <c r="L498" s="101"/>
      <c r="M498" s="101"/>
      <c r="N498" s="101"/>
      <c r="O498" s="101"/>
      <c r="P498" s="347" t="s">
        <v>27</v>
      </c>
      <c r="Q498" s="347"/>
      <c r="R498" s="347"/>
      <c r="S498" s="347"/>
      <c r="T498" s="347"/>
      <c r="U498" s="347"/>
      <c r="V498" s="347"/>
      <c r="W498" s="347"/>
      <c r="X498" s="347"/>
      <c r="Y498" s="344" t="s">
        <v>471</v>
      </c>
      <c r="Z498" s="345"/>
      <c r="AA498" s="345"/>
      <c r="AB498" s="345"/>
      <c r="AC498" s="277" t="s">
        <v>456</v>
      </c>
      <c r="AD498" s="277"/>
      <c r="AE498" s="277"/>
      <c r="AF498" s="277"/>
      <c r="AG498" s="277"/>
      <c r="AH498" s="344" t="s">
        <v>379</v>
      </c>
      <c r="AI498" s="346"/>
      <c r="AJ498" s="346"/>
      <c r="AK498" s="346"/>
      <c r="AL498" s="346" t="s">
        <v>21</v>
      </c>
      <c r="AM498" s="346"/>
      <c r="AN498" s="346"/>
      <c r="AO498" s="426"/>
      <c r="AP498" s="427" t="s">
        <v>418</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417</v>
      </c>
      <c r="K531" s="101"/>
      <c r="L531" s="101"/>
      <c r="M531" s="101"/>
      <c r="N531" s="101"/>
      <c r="O531" s="101"/>
      <c r="P531" s="347" t="s">
        <v>27</v>
      </c>
      <c r="Q531" s="347"/>
      <c r="R531" s="347"/>
      <c r="S531" s="347"/>
      <c r="T531" s="347"/>
      <c r="U531" s="347"/>
      <c r="V531" s="347"/>
      <c r="W531" s="347"/>
      <c r="X531" s="347"/>
      <c r="Y531" s="344" t="s">
        <v>471</v>
      </c>
      <c r="Z531" s="345"/>
      <c r="AA531" s="345"/>
      <c r="AB531" s="345"/>
      <c r="AC531" s="277" t="s">
        <v>456</v>
      </c>
      <c r="AD531" s="277"/>
      <c r="AE531" s="277"/>
      <c r="AF531" s="277"/>
      <c r="AG531" s="277"/>
      <c r="AH531" s="344" t="s">
        <v>379</v>
      </c>
      <c r="AI531" s="346"/>
      <c r="AJ531" s="346"/>
      <c r="AK531" s="346"/>
      <c r="AL531" s="346" t="s">
        <v>21</v>
      </c>
      <c r="AM531" s="346"/>
      <c r="AN531" s="346"/>
      <c r="AO531" s="426"/>
      <c r="AP531" s="427" t="s">
        <v>418</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417</v>
      </c>
      <c r="K564" s="101"/>
      <c r="L564" s="101"/>
      <c r="M564" s="101"/>
      <c r="N564" s="101"/>
      <c r="O564" s="101"/>
      <c r="P564" s="347" t="s">
        <v>27</v>
      </c>
      <c r="Q564" s="347"/>
      <c r="R564" s="347"/>
      <c r="S564" s="347"/>
      <c r="T564" s="347"/>
      <c r="U564" s="347"/>
      <c r="V564" s="347"/>
      <c r="W564" s="347"/>
      <c r="X564" s="347"/>
      <c r="Y564" s="344" t="s">
        <v>471</v>
      </c>
      <c r="Z564" s="345"/>
      <c r="AA564" s="345"/>
      <c r="AB564" s="345"/>
      <c r="AC564" s="277" t="s">
        <v>456</v>
      </c>
      <c r="AD564" s="277"/>
      <c r="AE564" s="277"/>
      <c r="AF564" s="277"/>
      <c r="AG564" s="277"/>
      <c r="AH564" s="344" t="s">
        <v>379</v>
      </c>
      <c r="AI564" s="346"/>
      <c r="AJ564" s="346"/>
      <c r="AK564" s="346"/>
      <c r="AL564" s="346" t="s">
        <v>21</v>
      </c>
      <c r="AM564" s="346"/>
      <c r="AN564" s="346"/>
      <c r="AO564" s="426"/>
      <c r="AP564" s="427" t="s">
        <v>418</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417</v>
      </c>
      <c r="K597" s="101"/>
      <c r="L597" s="101"/>
      <c r="M597" s="101"/>
      <c r="N597" s="101"/>
      <c r="O597" s="101"/>
      <c r="P597" s="347" t="s">
        <v>27</v>
      </c>
      <c r="Q597" s="347"/>
      <c r="R597" s="347"/>
      <c r="S597" s="347"/>
      <c r="T597" s="347"/>
      <c r="U597" s="347"/>
      <c r="V597" s="347"/>
      <c r="W597" s="347"/>
      <c r="X597" s="347"/>
      <c r="Y597" s="344" t="s">
        <v>471</v>
      </c>
      <c r="Z597" s="345"/>
      <c r="AA597" s="345"/>
      <c r="AB597" s="345"/>
      <c r="AC597" s="277" t="s">
        <v>456</v>
      </c>
      <c r="AD597" s="277"/>
      <c r="AE597" s="277"/>
      <c r="AF597" s="277"/>
      <c r="AG597" s="277"/>
      <c r="AH597" s="344" t="s">
        <v>379</v>
      </c>
      <c r="AI597" s="346"/>
      <c r="AJ597" s="346"/>
      <c r="AK597" s="346"/>
      <c r="AL597" s="346" t="s">
        <v>21</v>
      </c>
      <c r="AM597" s="346"/>
      <c r="AN597" s="346"/>
      <c r="AO597" s="426"/>
      <c r="AP597" s="427" t="s">
        <v>418</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417</v>
      </c>
      <c r="K630" s="101"/>
      <c r="L630" s="101"/>
      <c r="M630" s="101"/>
      <c r="N630" s="101"/>
      <c r="O630" s="101"/>
      <c r="P630" s="347" t="s">
        <v>27</v>
      </c>
      <c r="Q630" s="347"/>
      <c r="R630" s="347"/>
      <c r="S630" s="347"/>
      <c r="T630" s="347"/>
      <c r="U630" s="347"/>
      <c r="V630" s="347"/>
      <c r="W630" s="347"/>
      <c r="X630" s="347"/>
      <c r="Y630" s="344" t="s">
        <v>471</v>
      </c>
      <c r="Z630" s="345"/>
      <c r="AA630" s="345"/>
      <c r="AB630" s="345"/>
      <c r="AC630" s="277" t="s">
        <v>456</v>
      </c>
      <c r="AD630" s="277"/>
      <c r="AE630" s="277"/>
      <c r="AF630" s="277"/>
      <c r="AG630" s="277"/>
      <c r="AH630" s="344" t="s">
        <v>379</v>
      </c>
      <c r="AI630" s="346"/>
      <c r="AJ630" s="346"/>
      <c r="AK630" s="346"/>
      <c r="AL630" s="346" t="s">
        <v>21</v>
      </c>
      <c r="AM630" s="346"/>
      <c r="AN630" s="346"/>
      <c r="AO630" s="426"/>
      <c r="AP630" s="427" t="s">
        <v>418</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417</v>
      </c>
      <c r="K663" s="101"/>
      <c r="L663" s="101"/>
      <c r="M663" s="101"/>
      <c r="N663" s="101"/>
      <c r="O663" s="101"/>
      <c r="P663" s="347" t="s">
        <v>27</v>
      </c>
      <c r="Q663" s="347"/>
      <c r="R663" s="347"/>
      <c r="S663" s="347"/>
      <c r="T663" s="347"/>
      <c r="U663" s="347"/>
      <c r="V663" s="347"/>
      <c r="W663" s="347"/>
      <c r="X663" s="347"/>
      <c r="Y663" s="344" t="s">
        <v>471</v>
      </c>
      <c r="Z663" s="345"/>
      <c r="AA663" s="345"/>
      <c r="AB663" s="345"/>
      <c r="AC663" s="277" t="s">
        <v>456</v>
      </c>
      <c r="AD663" s="277"/>
      <c r="AE663" s="277"/>
      <c r="AF663" s="277"/>
      <c r="AG663" s="277"/>
      <c r="AH663" s="344" t="s">
        <v>379</v>
      </c>
      <c r="AI663" s="346"/>
      <c r="AJ663" s="346"/>
      <c r="AK663" s="346"/>
      <c r="AL663" s="346" t="s">
        <v>21</v>
      </c>
      <c r="AM663" s="346"/>
      <c r="AN663" s="346"/>
      <c r="AO663" s="426"/>
      <c r="AP663" s="427" t="s">
        <v>418</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417</v>
      </c>
      <c r="K696" s="101"/>
      <c r="L696" s="101"/>
      <c r="M696" s="101"/>
      <c r="N696" s="101"/>
      <c r="O696" s="101"/>
      <c r="P696" s="347" t="s">
        <v>27</v>
      </c>
      <c r="Q696" s="347"/>
      <c r="R696" s="347"/>
      <c r="S696" s="347"/>
      <c r="T696" s="347"/>
      <c r="U696" s="347"/>
      <c r="V696" s="347"/>
      <c r="W696" s="347"/>
      <c r="X696" s="347"/>
      <c r="Y696" s="344" t="s">
        <v>471</v>
      </c>
      <c r="Z696" s="345"/>
      <c r="AA696" s="345"/>
      <c r="AB696" s="345"/>
      <c r="AC696" s="277" t="s">
        <v>456</v>
      </c>
      <c r="AD696" s="277"/>
      <c r="AE696" s="277"/>
      <c r="AF696" s="277"/>
      <c r="AG696" s="277"/>
      <c r="AH696" s="344" t="s">
        <v>379</v>
      </c>
      <c r="AI696" s="346"/>
      <c r="AJ696" s="346"/>
      <c r="AK696" s="346"/>
      <c r="AL696" s="346" t="s">
        <v>21</v>
      </c>
      <c r="AM696" s="346"/>
      <c r="AN696" s="346"/>
      <c r="AO696" s="426"/>
      <c r="AP696" s="427" t="s">
        <v>418</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417</v>
      </c>
      <c r="K729" s="101"/>
      <c r="L729" s="101"/>
      <c r="M729" s="101"/>
      <c r="N729" s="101"/>
      <c r="O729" s="101"/>
      <c r="P729" s="347" t="s">
        <v>27</v>
      </c>
      <c r="Q729" s="347"/>
      <c r="R729" s="347"/>
      <c r="S729" s="347"/>
      <c r="T729" s="347"/>
      <c r="U729" s="347"/>
      <c r="V729" s="347"/>
      <c r="W729" s="347"/>
      <c r="X729" s="347"/>
      <c r="Y729" s="344" t="s">
        <v>471</v>
      </c>
      <c r="Z729" s="345"/>
      <c r="AA729" s="345"/>
      <c r="AB729" s="345"/>
      <c r="AC729" s="277" t="s">
        <v>456</v>
      </c>
      <c r="AD729" s="277"/>
      <c r="AE729" s="277"/>
      <c r="AF729" s="277"/>
      <c r="AG729" s="277"/>
      <c r="AH729" s="344" t="s">
        <v>379</v>
      </c>
      <c r="AI729" s="346"/>
      <c r="AJ729" s="346"/>
      <c r="AK729" s="346"/>
      <c r="AL729" s="346" t="s">
        <v>21</v>
      </c>
      <c r="AM729" s="346"/>
      <c r="AN729" s="346"/>
      <c r="AO729" s="426"/>
      <c r="AP729" s="427" t="s">
        <v>418</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417</v>
      </c>
      <c r="K762" s="101"/>
      <c r="L762" s="101"/>
      <c r="M762" s="101"/>
      <c r="N762" s="101"/>
      <c r="O762" s="101"/>
      <c r="P762" s="347" t="s">
        <v>27</v>
      </c>
      <c r="Q762" s="347"/>
      <c r="R762" s="347"/>
      <c r="S762" s="347"/>
      <c r="T762" s="347"/>
      <c r="U762" s="347"/>
      <c r="V762" s="347"/>
      <c r="W762" s="347"/>
      <c r="X762" s="347"/>
      <c r="Y762" s="344" t="s">
        <v>471</v>
      </c>
      <c r="Z762" s="345"/>
      <c r="AA762" s="345"/>
      <c r="AB762" s="345"/>
      <c r="AC762" s="277" t="s">
        <v>456</v>
      </c>
      <c r="AD762" s="277"/>
      <c r="AE762" s="277"/>
      <c r="AF762" s="277"/>
      <c r="AG762" s="277"/>
      <c r="AH762" s="344" t="s">
        <v>379</v>
      </c>
      <c r="AI762" s="346"/>
      <c r="AJ762" s="346"/>
      <c r="AK762" s="346"/>
      <c r="AL762" s="346" t="s">
        <v>21</v>
      </c>
      <c r="AM762" s="346"/>
      <c r="AN762" s="346"/>
      <c r="AO762" s="426"/>
      <c r="AP762" s="427" t="s">
        <v>418</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417</v>
      </c>
      <c r="K795" s="101"/>
      <c r="L795" s="101"/>
      <c r="M795" s="101"/>
      <c r="N795" s="101"/>
      <c r="O795" s="101"/>
      <c r="P795" s="347" t="s">
        <v>27</v>
      </c>
      <c r="Q795" s="347"/>
      <c r="R795" s="347"/>
      <c r="S795" s="347"/>
      <c r="T795" s="347"/>
      <c r="U795" s="347"/>
      <c r="V795" s="347"/>
      <c r="W795" s="347"/>
      <c r="X795" s="347"/>
      <c r="Y795" s="344" t="s">
        <v>471</v>
      </c>
      <c r="Z795" s="345"/>
      <c r="AA795" s="345"/>
      <c r="AB795" s="345"/>
      <c r="AC795" s="277" t="s">
        <v>456</v>
      </c>
      <c r="AD795" s="277"/>
      <c r="AE795" s="277"/>
      <c r="AF795" s="277"/>
      <c r="AG795" s="277"/>
      <c r="AH795" s="344" t="s">
        <v>379</v>
      </c>
      <c r="AI795" s="346"/>
      <c r="AJ795" s="346"/>
      <c r="AK795" s="346"/>
      <c r="AL795" s="346" t="s">
        <v>21</v>
      </c>
      <c r="AM795" s="346"/>
      <c r="AN795" s="346"/>
      <c r="AO795" s="426"/>
      <c r="AP795" s="427" t="s">
        <v>418</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417</v>
      </c>
      <c r="K828" s="101"/>
      <c r="L828" s="101"/>
      <c r="M828" s="101"/>
      <c r="N828" s="101"/>
      <c r="O828" s="101"/>
      <c r="P828" s="347" t="s">
        <v>27</v>
      </c>
      <c r="Q828" s="347"/>
      <c r="R828" s="347"/>
      <c r="S828" s="347"/>
      <c r="T828" s="347"/>
      <c r="U828" s="347"/>
      <c r="V828" s="347"/>
      <c r="W828" s="347"/>
      <c r="X828" s="347"/>
      <c r="Y828" s="344" t="s">
        <v>471</v>
      </c>
      <c r="Z828" s="345"/>
      <c r="AA828" s="345"/>
      <c r="AB828" s="345"/>
      <c r="AC828" s="277" t="s">
        <v>456</v>
      </c>
      <c r="AD828" s="277"/>
      <c r="AE828" s="277"/>
      <c r="AF828" s="277"/>
      <c r="AG828" s="277"/>
      <c r="AH828" s="344" t="s">
        <v>379</v>
      </c>
      <c r="AI828" s="346"/>
      <c r="AJ828" s="346"/>
      <c r="AK828" s="346"/>
      <c r="AL828" s="346" t="s">
        <v>21</v>
      </c>
      <c r="AM828" s="346"/>
      <c r="AN828" s="346"/>
      <c r="AO828" s="426"/>
      <c r="AP828" s="427" t="s">
        <v>418</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417</v>
      </c>
      <c r="K861" s="101"/>
      <c r="L861" s="101"/>
      <c r="M861" s="101"/>
      <c r="N861" s="101"/>
      <c r="O861" s="101"/>
      <c r="P861" s="347" t="s">
        <v>27</v>
      </c>
      <c r="Q861" s="347"/>
      <c r="R861" s="347"/>
      <c r="S861" s="347"/>
      <c r="T861" s="347"/>
      <c r="U861" s="347"/>
      <c r="V861" s="347"/>
      <c r="W861" s="347"/>
      <c r="X861" s="347"/>
      <c r="Y861" s="344" t="s">
        <v>471</v>
      </c>
      <c r="Z861" s="345"/>
      <c r="AA861" s="345"/>
      <c r="AB861" s="345"/>
      <c r="AC861" s="277" t="s">
        <v>456</v>
      </c>
      <c r="AD861" s="277"/>
      <c r="AE861" s="277"/>
      <c r="AF861" s="277"/>
      <c r="AG861" s="277"/>
      <c r="AH861" s="344" t="s">
        <v>379</v>
      </c>
      <c r="AI861" s="346"/>
      <c r="AJ861" s="346"/>
      <c r="AK861" s="346"/>
      <c r="AL861" s="346" t="s">
        <v>21</v>
      </c>
      <c r="AM861" s="346"/>
      <c r="AN861" s="346"/>
      <c r="AO861" s="426"/>
      <c r="AP861" s="427" t="s">
        <v>418</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417</v>
      </c>
      <c r="K894" s="101"/>
      <c r="L894" s="101"/>
      <c r="M894" s="101"/>
      <c r="N894" s="101"/>
      <c r="O894" s="101"/>
      <c r="P894" s="347" t="s">
        <v>27</v>
      </c>
      <c r="Q894" s="347"/>
      <c r="R894" s="347"/>
      <c r="S894" s="347"/>
      <c r="T894" s="347"/>
      <c r="U894" s="347"/>
      <c r="V894" s="347"/>
      <c r="W894" s="347"/>
      <c r="X894" s="347"/>
      <c r="Y894" s="344" t="s">
        <v>471</v>
      </c>
      <c r="Z894" s="345"/>
      <c r="AA894" s="345"/>
      <c r="AB894" s="345"/>
      <c r="AC894" s="277" t="s">
        <v>456</v>
      </c>
      <c r="AD894" s="277"/>
      <c r="AE894" s="277"/>
      <c r="AF894" s="277"/>
      <c r="AG894" s="277"/>
      <c r="AH894" s="344" t="s">
        <v>379</v>
      </c>
      <c r="AI894" s="346"/>
      <c r="AJ894" s="346"/>
      <c r="AK894" s="346"/>
      <c r="AL894" s="346" t="s">
        <v>21</v>
      </c>
      <c r="AM894" s="346"/>
      <c r="AN894" s="346"/>
      <c r="AO894" s="426"/>
      <c r="AP894" s="427" t="s">
        <v>418</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417</v>
      </c>
      <c r="K927" s="101"/>
      <c r="L927" s="101"/>
      <c r="M927" s="101"/>
      <c r="N927" s="101"/>
      <c r="O927" s="101"/>
      <c r="P927" s="347" t="s">
        <v>27</v>
      </c>
      <c r="Q927" s="347"/>
      <c r="R927" s="347"/>
      <c r="S927" s="347"/>
      <c r="T927" s="347"/>
      <c r="U927" s="347"/>
      <c r="V927" s="347"/>
      <c r="W927" s="347"/>
      <c r="X927" s="347"/>
      <c r="Y927" s="344" t="s">
        <v>471</v>
      </c>
      <c r="Z927" s="345"/>
      <c r="AA927" s="345"/>
      <c r="AB927" s="345"/>
      <c r="AC927" s="277" t="s">
        <v>456</v>
      </c>
      <c r="AD927" s="277"/>
      <c r="AE927" s="277"/>
      <c r="AF927" s="277"/>
      <c r="AG927" s="277"/>
      <c r="AH927" s="344" t="s">
        <v>379</v>
      </c>
      <c r="AI927" s="346"/>
      <c r="AJ927" s="346"/>
      <c r="AK927" s="346"/>
      <c r="AL927" s="346" t="s">
        <v>21</v>
      </c>
      <c r="AM927" s="346"/>
      <c r="AN927" s="346"/>
      <c r="AO927" s="426"/>
      <c r="AP927" s="427" t="s">
        <v>418</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417</v>
      </c>
      <c r="K960" s="101"/>
      <c r="L960" s="101"/>
      <c r="M960" s="101"/>
      <c r="N960" s="101"/>
      <c r="O960" s="101"/>
      <c r="P960" s="347" t="s">
        <v>27</v>
      </c>
      <c r="Q960" s="347"/>
      <c r="R960" s="347"/>
      <c r="S960" s="347"/>
      <c r="T960" s="347"/>
      <c r="U960" s="347"/>
      <c r="V960" s="347"/>
      <c r="W960" s="347"/>
      <c r="X960" s="347"/>
      <c r="Y960" s="344" t="s">
        <v>471</v>
      </c>
      <c r="Z960" s="345"/>
      <c r="AA960" s="345"/>
      <c r="AB960" s="345"/>
      <c r="AC960" s="277" t="s">
        <v>456</v>
      </c>
      <c r="AD960" s="277"/>
      <c r="AE960" s="277"/>
      <c r="AF960" s="277"/>
      <c r="AG960" s="277"/>
      <c r="AH960" s="344" t="s">
        <v>379</v>
      </c>
      <c r="AI960" s="346"/>
      <c r="AJ960" s="346"/>
      <c r="AK960" s="346"/>
      <c r="AL960" s="346" t="s">
        <v>21</v>
      </c>
      <c r="AM960" s="346"/>
      <c r="AN960" s="346"/>
      <c r="AO960" s="426"/>
      <c r="AP960" s="427" t="s">
        <v>418</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417</v>
      </c>
      <c r="K993" s="101"/>
      <c r="L993" s="101"/>
      <c r="M993" s="101"/>
      <c r="N993" s="101"/>
      <c r="O993" s="101"/>
      <c r="P993" s="347" t="s">
        <v>27</v>
      </c>
      <c r="Q993" s="347"/>
      <c r="R993" s="347"/>
      <c r="S993" s="347"/>
      <c r="T993" s="347"/>
      <c r="U993" s="347"/>
      <c r="V993" s="347"/>
      <c r="W993" s="347"/>
      <c r="X993" s="347"/>
      <c r="Y993" s="344" t="s">
        <v>471</v>
      </c>
      <c r="Z993" s="345"/>
      <c r="AA993" s="345"/>
      <c r="AB993" s="345"/>
      <c r="AC993" s="277" t="s">
        <v>456</v>
      </c>
      <c r="AD993" s="277"/>
      <c r="AE993" s="277"/>
      <c r="AF993" s="277"/>
      <c r="AG993" s="277"/>
      <c r="AH993" s="344" t="s">
        <v>379</v>
      </c>
      <c r="AI993" s="346"/>
      <c r="AJ993" s="346"/>
      <c r="AK993" s="346"/>
      <c r="AL993" s="346" t="s">
        <v>21</v>
      </c>
      <c r="AM993" s="346"/>
      <c r="AN993" s="346"/>
      <c r="AO993" s="426"/>
      <c r="AP993" s="427" t="s">
        <v>418</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417</v>
      </c>
      <c r="K1026" s="101"/>
      <c r="L1026" s="101"/>
      <c r="M1026" s="101"/>
      <c r="N1026" s="101"/>
      <c r="O1026" s="101"/>
      <c r="P1026" s="347" t="s">
        <v>27</v>
      </c>
      <c r="Q1026" s="347"/>
      <c r="R1026" s="347"/>
      <c r="S1026" s="347"/>
      <c r="T1026" s="347"/>
      <c r="U1026" s="347"/>
      <c r="V1026" s="347"/>
      <c r="W1026" s="347"/>
      <c r="X1026" s="347"/>
      <c r="Y1026" s="344" t="s">
        <v>471</v>
      </c>
      <c r="Z1026" s="345"/>
      <c r="AA1026" s="345"/>
      <c r="AB1026" s="345"/>
      <c r="AC1026" s="277" t="s">
        <v>456</v>
      </c>
      <c r="AD1026" s="277"/>
      <c r="AE1026" s="277"/>
      <c r="AF1026" s="277"/>
      <c r="AG1026" s="277"/>
      <c r="AH1026" s="344" t="s">
        <v>379</v>
      </c>
      <c r="AI1026" s="346"/>
      <c r="AJ1026" s="346"/>
      <c r="AK1026" s="346"/>
      <c r="AL1026" s="346" t="s">
        <v>21</v>
      </c>
      <c r="AM1026" s="346"/>
      <c r="AN1026" s="346"/>
      <c r="AO1026" s="426"/>
      <c r="AP1026" s="427" t="s">
        <v>418</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417</v>
      </c>
      <c r="K1059" s="101"/>
      <c r="L1059" s="101"/>
      <c r="M1059" s="101"/>
      <c r="N1059" s="101"/>
      <c r="O1059" s="101"/>
      <c r="P1059" s="347" t="s">
        <v>27</v>
      </c>
      <c r="Q1059" s="347"/>
      <c r="R1059" s="347"/>
      <c r="S1059" s="347"/>
      <c r="T1059" s="347"/>
      <c r="U1059" s="347"/>
      <c r="V1059" s="347"/>
      <c r="W1059" s="347"/>
      <c r="X1059" s="347"/>
      <c r="Y1059" s="344" t="s">
        <v>471</v>
      </c>
      <c r="Z1059" s="345"/>
      <c r="AA1059" s="345"/>
      <c r="AB1059" s="345"/>
      <c r="AC1059" s="277" t="s">
        <v>456</v>
      </c>
      <c r="AD1059" s="277"/>
      <c r="AE1059" s="277"/>
      <c r="AF1059" s="277"/>
      <c r="AG1059" s="277"/>
      <c r="AH1059" s="344" t="s">
        <v>379</v>
      </c>
      <c r="AI1059" s="346"/>
      <c r="AJ1059" s="346"/>
      <c r="AK1059" s="346"/>
      <c r="AL1059" s="346" t="s">
        <v>21</v>
      </c>
      <c r="AM1059" s="346"/>
      <c r="AN1059" s="346"/>
      <c r="AO1059" s="426"/>
      <c r="AP1059" s="427" t="s">
        <v>418</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417</v>
      </c>
      <c r="K1092" s="101"/>
      <c r="L1092" s="101"/>
      <c r="M1092" s="101"/>
      <c r="N1092" s="101"/>
      <c r="O1092" s="101"/>
      <c r="P1092" s="347" t="s">
        <v>27</v>
      </c>
      <c r="Q1092" s="347"/>
      <c r="R1092" s="347"/>
      <c r="S1092" s="347"/>
      <c r="T1092" s="347"/>
      <c r="U1092" s="347"/>
      <c r="V1092" s="347"/>
      <c r="W1092" s="347"/>
      <c r="X1092" s="347"/>
      <c r="Y1092" s="344" t="s">
        <v>471</v>
      </c>
      <c r="Z1092" s="345"/>
      <c r="AA1092" s="345"/>
      <c r="AB1092" s="345"/>
      <c r="AC1092" s="277" t="s">
        <v>456</v>
      </c>
      <c r="AD1092" s="277"/>
      <c r="AE1092" s="277"/>
      <c r="AF1092" s="277"/>
      <c r="AG1092" s="277"/>
      <c r="AH1092" s="344" t="s">
        <v>379</v>
      </c>
      <c r="AI1092" s="346"/>
      <c r="AJ1092" s="346"/>
      <c r="AK1092" s="346"/>
      <c r="AL1092" s="346" t="s">
        <v>21</v>
      </c>
      <c r="AM1092" s="346"/>
      <c r="AN1092" s="346"/>
      <c r="AO1092" s="426"/>
      <c r="AP1092" s="427" t="s">
        <v>418</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417</v>
      </c>
      <c r="K1125" s="101"/>
      <c r="L1125" s="101"/>
      <c r="M1125" s="101"/>
      <c r="N1125" s="101"/>
      <c r="O1125" s="101"/>
      <c r="P1125" s="347" t="s">
        <v>27</v>
      </c>
      <c r="Q1125" s="347"/>
      <c r="R1125" s="347"/>
      <c r="S1125" s="347"/>
      <c r="T1125" s="347"/>
      <c r="U1125" s="347"/>
      <c r="V1125" s="347"/>
      <c r="W1125" s="347"/>
      <c r="X1125" s="347"/>
      <c r="Y1125" s="344" t="s">
        <v>471</v>
      </c>
      <c r="Z1125" s="345"/>
      <c r="AA1125" s="345"/>
      <c r="AB1125" s="345"/>
      <c r="AC1125" s="277" t="s">
        <v>456</v>
      </c>
      <c r="AD1125" s="277"/>
      <c r="AE1125" s="277"/>
      <c r="AF1125" s="277"/>
      <c r="AG1125" s="277"/>
      <c r="AH1125" s="344" t="s">
        <v>379</v>
      </c>
      <c r="AI1125" s="346"/>
      <c r="AJ1125" s="346"/>
      <c r="AK1125" s="346"/>
      <c r="AL1125" s="346" t="s">
        <v>21</v>
      </c>
      <c r="AM1125" s="346"/>
      <c r="AN1125" s="346"/>
      <c r="AO1125" s="426"/>
      <c r="AP1125" s="427" t="s">
        <v>418</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417</v>
      </c>
      <c r="K1158" s="101"/>
      <c r="L1158" s="101"/>
      <c r="M1158" s="101"/>
      <c r="N1158" s="101"/>
      <c r="O1158" s="101"/>
      <c r="P1158" s="347" t="s">
        <v>27</v>
      </c>
      <c r="Q1158" s="347"/>
      <c r="R1158" s="347"/>
      <c r="S1158" s="347"/>
      <c r="T1158" s="347"/>
      <c r="U1158" s="347"/>
      <c r="V1158" s="347"/>
      <c r="W1158" s="347"/>
      <c r="X1158" s="347"/>
      <c r="Y1158" s="344" t="s">
        <v>471</v>
      </c>
      <c r="Z1158" s="345"/>
      <c r="AA1158" s="345"/>
      <c r="AB1158" s="345"/>
      <c r="AC1158" s="277" t="s">
        <v>456</v>
      </c>
      <c r="AD1158" s="277"/>
      <c r="AE1158" s="277"/>
      <c r="AF1158" s="277"/>
      <c r="AG1158" s="277"/>
      <c r="AH1158" s="344" t="s">
        <v>379</v>
      </c>
      <c r="AI1158" s="346"/>
      <c r="AJ1158" s="346"/>
      <c r="AK1158" s="346"/>
      <c r="AL1158" s="346" t="s">
        <v>21</v>
      </c>
      <c r="AM1158" s="346"/>
      <c r="AN1158" s="346"/>
      <c r="AO1158" s="426"/>
      <c r="AP1158" s="427" t="s">
        <v>418</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417</v>
      </c>
      <c r="K1191" s="101"/>
      <c r="L1191" s="101"/>
      <c r="M1191" s="101"/>
      <c r="N1191" s="101"/>
      <c r="O1191" s="101"/>
      <c r="P1191" s="347" t="s">
        <v>27</v>
      </c>
      <c r="Q1191" s="347"/>
      <c r="R1191" s="347"/>
      <c r="S1191" s="347"/>
      <c r="T1191" s="347"/>
      <c r="U1191" s="347"/>
      <c r="V1191" s="347"/>
      <c r="W1191" s="347"/>
      <c r="X1191" s="347"/>
      <c r="Y1191" s="344" t="s">
        <v>471</v>
      </c>
      <c r="Z1191" s="345"/>
      <c r="AA1191" s="345"/>
      <c r="AB1191" s="345"/>
      <c r="AC1191" s="277" t="s">
        <v>456</v>
      </c>
      <c r="AD1191" s="277"/>
      <c r="AE1191" s="277"/>
      <c r="AF1191" s="277"/>
      <c r="AG1191" s="277"/>
      <c r="AH1191" s="344" t="s">
        <v>379</v>
      </c>
      <c r="AI1191" s="346"/>
      <c r="AJ1191" s="346"/>
      <c r="AK1191" s="346"/>
      <c r="AL1191" s="346" t="s">
        <v>21</v>
      </c>
      <c r="AM1191" s="346"/>
      <c r="AN1191" s="346"/>
      <c r="AO1191" s="426"/>
      <c r="AP1191" s="427" t="s">
        <v>418</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417</v>
      </c>
      <c r="K1224" s="101"/>
      <c r="L1224" s="101"/>
      <c r="M1224" s="101"/>
      <c r="N1224" s="101"/>
      <c r="O1224" s="101"/>
      <c r="P1224" s="347" t="s">
        <v>27</v>
      </c>
      <c r="Q1224" s="347"/>
      <c r="R1224" s="347"/>
      <c r="S1224" s="347"/>
      <c r="T1224" s="347"/>
      <c r="U1224" s="347"/>
      <c r="V1224" s="347"/>
      <c r="W1224" s="347"/>
      <c r="X1224" s="347"/>
      <c r="Y1224" s="344" t="s">
        <v>471</v>
      </c>
      <c r="Z1224" s="345"/>
      <c r="AA1224" s="345"/>
      <c r="AB1224" s="345"/>
      <c r="AC1224" s="277" t="s">
        <v>456</v>
      </c>
      <c r="AD1224" s="277"/>
      <c r="AE1224" s="277"/>
      <c r="AF1224" s="277"/>
      <c r="AG1224" s="277"/>
      <c r="AH1224" s="344" t="s">
        <v>379</v>
      </c>
      <c r="AI1224" s="346"/>
      <c r="AJ1224" s="346"/>
      <c r="AK1224" s="346"/>
      <c r="AL1224" s="346" t="s">
        <v>21</v>
      </c>
      <c r="AM1224" s="346"/>
      <c r="AN1224" s="346"/>
      <c r="AO1224" s="426"/>
      <c r="AP1224" s="427" t="s">
        <v>418</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417</v>
      </c>
      <c r="K1257" s="101"/>
      <c r="L1257" s="101"/>
      <c r="M1257" s="101"/>
      <c r="N1257" s="101"/>
      <c r="O1257" s="101"/>
      <c r="P1257" s="347" t="s">
        <v>27</v>
      </c>
      <c r="Q1257" s="347"/>
      <c r="R1257" s="347"/>
      <c r="S1257" s="347"/>
      <c r="T1257" s="347"/>
      <c r="U1257" s="347"/>
      <c r="V1257" s="347"/>
      <c r="W1257" s="347"/>
      <c r="X1257" s="347"/>
      <c r="Y1257" s="344" t="s">
        <v>471</v>
      </c>
      <c r="Z1257" s="345"/>
      <c r="AA1257" s="345"/>
      <c r="AB1257" s="345"/>
      <c r="AC1257" s="277" t="s">
        <v>456</v>
      </c>
      <c r="AD1257" s="277"/>
      <c r="AE1257" s="277"/>
      <c r="AF1257" s="277"/>
      <c r="AG1257" s="277"/>
      <c r="AH1257" s="344" t="s">
        <v>379</v>
      </c>
      <c r="AI1257" s="346"/>
      <c r="AJ1257" s="346"/>
      <c r="AK1257" s="346"/>
      <c r="AL1257" s="346" t="s">
        <v>21</v>
      </c>
      <c r="AM1257" s="346"/>
      <c r="AN1257" s="346"/>
      <c r="AO1257" s="426"/>
      <c r="AP1257" s="427" t="s">
        <v>418</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417</v>
      </c>
      <c r="K1290" s="101"/>
      <c r="L1290" s="101"/>
      <c r="M1290" s="101"/>
      <c r="N1290" s="101"/>
      <c r="O1290" s="101"/>
      <c r="P1290" s="347" t="s">
        <v>27</v>
      </c>
      <c r="Q1290" s="347"/>
      <c r="R1290" s="347"/>
      <c r="S1290" s="347"/>
      <c r="T1290" s="347"/>
      <c r="U1290" s="347"/>
      <c r="V1290" s="347"/>
      <c r="W1290" s="347"/>
      <c r="X1290" s="347"/>
      <c r="Y1290" s="344" t="s">
        <v>471</v>
      </c>
      <c r="Z1290" s="345"/>
      <c r="AA1290" s="345"/>
      <c r="AB1290" s="345"/>
      <c r="AC1290" s="277" t="s">
        <v>456</v>
      </c>
      <c r="AD1290" s="277"/>
      <c r="AE1290" s="277"/>
      <c r="AF1290" s="277"/>
      <c r="AG1290" s="277"/>
      <c r="AH1290" s="344" t="s">
        <v>379</v>
      </c>
      <c r="AI1290" s="346"/>
      <c r="AJ1290" s="346"/>
      <c r="AK1290" s="346"/>
      <c r="AL1290" s="346" t="s">
        <v>21</v>
      </c>
      <c r="AM1290" s="346"/>
      <c r="AN1290" s="346"/>
      <c r="AO1290" s="426"/>
      <c r="AP1290" s="427" t="s">
        <v>418</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2019-05-15T02:15:07Z</cp:lastPrinted>
  <dcterms:created xsi:type="dcterms:W3CDTF">2012-03-13T00:50:25Z</dcterms:created>
  <dcterms:modified xsi:type="dcterms:W3CDTF">2019-09-02T07:58:13Z</dcterms:modified>
</cp:coreProperties>
</file>