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TCM\AppData\Local\Microsoft\Windows\INetCache\Content.Outlook\TQ0Z6BX9\"/>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<sst xmlns="http://schemas.openxmlformats.org/spreadsheetml/2006/main" count="2949" uniqueCount="689">
  <si>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</si>
  <si>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</si>
  <si>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</si>
  <si>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</si>
  <si>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</si>
  <si>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</si>
  <si>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</si>
  <si>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</si>
  <si>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</si>
  <si>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</si>
  <si>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</si>
  <si>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</si>
  <si>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</si>
  <si>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</si>
  <si>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</si>
  <si>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</si>
  <si>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</si>
  <si>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</si>
  <si>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</si>
  <si>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</si>
  <si>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</si>
  <si>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</si>
  <si>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</si>
  <si>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</si>
  <si>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</si>
  <si>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</si>
  <si>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</si>
  <si>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</si>
  <si>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</si>
  <si>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</si>
  <si>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</si>
  <si>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</si>
  <si>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</si>
  <si>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</si>
  <si>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</si>
  <si>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</si>
  <si>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</si>
  <si>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</si>
  <si>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</si>
  <si>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</si>
  <si>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</si>
  <si>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</si>
  <si>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</si>
  <si>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</si>
  <si>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</si>
  <si>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</si>
  <si>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</si>
  <si>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</si>
  <si>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</si>
  <si>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</si>
  <si>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</si>
  <si>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</si>
  <si>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</si>
  <si>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</si>
  <si>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</si>
  <si>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</si>
  <si>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</si>
  <si>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</si>
  <si>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</si>
  <si>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</si>
  <si>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</si>
  <si>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</si>
  <si>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</si>
  <si>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</si>
  <si>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</si>
  <si>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</si>
  <si>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</si>
  <si>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</si>
  <si>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</si>
  <si>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</si>
  <si>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</si>
  <si>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</si>
  <si>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</si>
  <si>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</si>
  <si>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</si>
  <si>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</si>
  <si>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</si>
  <si>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</si>
  <si>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</si>
  <si>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</si>
  <si>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</si>
  <si>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</si>
  <si>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</si>
  <si>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</si>
  <si>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</si>
  <si>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</si>
  <si>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</si>
  <si>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</si>
  <si>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</si>
  <si>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</si>
  <si>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</si>
  <si>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</si>
  <si>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</si>
  <si>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</si>
  <si>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</si>
  <si>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</si>
  <si>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</si>
  <si>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</si>
  <si>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</si>
  <si>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</si>
  <si>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</si>
  <si>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</si>
  <si>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</si>
  <si>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</si>
  <si>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</si>
  <si>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</si>
  <si>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</si>
  <si>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</si>
  <si>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</si>
  <si>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</si>
  <si>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</si>
  <si>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</si>
  <si>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</si>
  <si>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</si>
  <si>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</si>
  <si>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</si>
  <si>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</si>
  <si>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</si>
  <si>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</si>
  <si>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</si>
  <si>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</si>
  <si>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</si>
  <si>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</si>
  <si>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</si>
  <si>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</si>
  <si>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</si>
  <si>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</si>
  <si>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</si>
  <si>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</si>
  <si>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</si>
  <si>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</si>
  <si>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</si>
  <si>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</si>
  <si>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</si>
  <si>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</si>
  <si>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</si>
  <si>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</si>
  <si>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</si>
  <si>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</si>
  <si>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</si>
  <si>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</si>
  <si>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</si>
  <si>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</si>
  <si>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</si>
  <si>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</si>
  <si>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</si>
  <si>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</si>
  <si>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</si>
  <si>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</si>
  <si>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</si>
  <si>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</si>
  <si>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</si>
  <si>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</si>
  <si>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</si>
  <si>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</si>
  <si>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</si>
  <si>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</si>
  <si>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</si>
  <si>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</si>
  <si>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</si>
  <si>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</si>
  <si>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</si>
  <si>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</si>
  <si>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</si>
  <si>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</si>
  <si>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</si>
  <si>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</si>
  <si>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</si>
  <si>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</si>
  <si>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</si>
  <si>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</si>
  <si>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</si>
  <si>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</si>
  <si>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</si>
  <si>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</si>
  <si>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</si>
  <si>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</si>
  <si>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</si>
  <si>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</si>
  <si>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</si>
  <si>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</si>
  <si>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</si>
  <si>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</si>
  <si>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</si>
  <si>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</si>
  <si>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</si>
  <si>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</si>
  <si>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</si>
  <si>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</si>
  <si>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</si>
  <si>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</si>
  <si>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</si>
  <si>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</si>
  <si>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</si>
  <si>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</si>
  <si>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</si>
  <si>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</si>
  <si>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</si>
  <si>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</si>
  <si>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</si>
  <si>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</si>
  <si>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</si>
  <si>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</si>
  <si>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</si>
  <si>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</si>
  <si>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</si>
  <si>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</si>
  <si>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</si>
  <si>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</si>
  <si>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</si>
  <si>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</si>
  <si>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</si>
  <si>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</si>
  <si>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</si>
  <si>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</si>
  <si>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</si>
  <si>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</si>
  <si>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</si>
  <si>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</si>
  <si>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</si>
  <si>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</si>
  <si>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</si>
  <si>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</si>
  <si>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</si>
  <si>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</si>
  <si>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</si>
  <si>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</si>
  <si>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</si>
  <si>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</si>
  <si>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</si>
  <si>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</si>
  <si>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</si>
  <si>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</si>
  <si>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</si>
  <si>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</si>
  <si>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</si>
  <si>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</si>
  <si>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</si>
  <si>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</si>
  <si>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</si>
  <si>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</si>
  <si>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</si>
  <si>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</si>
  <si>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</si>
  <si>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</si>
  <si>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</si>
  <si>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</si>
  <si>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</si>
  <si>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</si>
  <si>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</si>
  <si>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</si>
  <si>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</si>
  <si>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</si>
  <si>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</si>
  <si>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</si>
  <si>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</si>
  <si>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</si>
  <si>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</si>
  <si>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</si>
  <si>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</si>
  <si>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</si>
  <si>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</si>
  <si>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</si>
  <si>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</si>
  <si>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</si>
  <si>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</si>
  <si>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</si>
  <si>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</si>
  <si>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</si>
  <si>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</si>
  <si>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</si>
  <si>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</si>
  <si>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</si>
  <si>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</si>
  <si>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</si>
  <si>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</si>
  <si>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</si>
  <si>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</si>
  <si>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</si>
  <si>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</si>
  <si>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</si>
  <si>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</si>
  <si>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</si>
  <si>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</si>
  <si>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</si>
  <si>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</si>
  <si>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</si>
  <si>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</si>
  <si>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</si>
  <si>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</si>
  <si>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</si>
  <si>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</si>
  <si>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</si>
  <si>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</si>
  <si>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</si>
  <si>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</si>
  <si>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</si>
  <si>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</si>
  <si>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</si>
  <si>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</si>
  <si>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</si>
  <si>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</si>
  <si>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</si>
  <si>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</si>
  <si>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</si>
  <si>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</si>
  <si>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</si>
  <si>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</si>
  <si>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</si>
  <si>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</si>
  <si>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</si>
  <si>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</si>
  <si>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</si>
  <si>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</si>
  <si>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</si>
  <si>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</si>
  <si>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</si>
  <si>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</si>
  <si>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</si>
  <si>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</si>
  <si>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</si>
  <si>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</si>
  <si>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</si>
  <si>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</si>
  <si>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</si>
  <si>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</si>
  <si>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</si>
  <si>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</si>
  <si>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</si>
  <si>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</si>
  <si>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</si>
  <si>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</si>
  <si>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</si>
  <si>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</si>
  <si>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</si>
  <si>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</si>
  <si>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</si>
  <si>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</si>
  <si>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</si>
  <si>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</si>
  <si>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</si>
  <si>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</si>
  <si>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</si>
  <si>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</si>
  <si>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</si>
  <si>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</si>
  <si>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</si>
  <si>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</si>
  <si>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</si>
  <si>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</si>
  <si>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</si>
  <si>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</si>
  <si>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</si>
  <si>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</si>
  <si>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</si>
  <si>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</si>
  <si>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</si>
  <si>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</si>
  <si>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</si>
  <si>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</si>
  <si>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</si>
  <si>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</si>
  <si>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</si>
  <si>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</si>
  <si>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</si>
  <si>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</si>
  <si>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</si>
  <si>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</si>
  <si>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</si>
  <si>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</si>
  <si>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</si>
  <si>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</si>
  <si>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</si>
  <si>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</si>
  <si>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</si>
  <si>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</si>
  <si>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</si>
  <si>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</si>
  <si>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</si>
  <si>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</si>
  <si>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</si>
  <si>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</si>
  <si>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</si>
  <si>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</si>
  <si>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</si>
  <si>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</si>
  <si>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</si>
  <si>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</si>
  <si>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</si>
  <si>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</si>
  <si>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</si>
  <si>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</si>
  <si>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</si>
  <si>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</si>
  <si>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</si>
  <si>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</si>
  <si>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</si>
  <si>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</si>
  <si>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</si>
  <si>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</si>
  <si>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</si>
  <si>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</si>
  <si>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</si>
  <si>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</si>
  <si>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</si>
  <si>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</si>
  <si>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</si>
  <si>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</si>
  <si>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</si>
  <si>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</si>
  <si>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</si>
  <si>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</si>
  <si>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</si>
  <si>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</si>
  <si>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</si>
  <si>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</si>
  <si>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</si>
  <si>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</si>
  <si>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</si>
  <si>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</si>
  <si>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</si>
  <si>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</si>
  <si>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</si>
  <si>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</si>
  <si>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</si>
  <si>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</si>
  <si>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</si>
  <si>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</si>
  <si>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</si>
  <si>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</si>
  <si>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</si>
  <si>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</si>
  <si>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</si>
  <si>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</si>
  <si>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</si>
  <si>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</si>
  <si>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</si>
  <si>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</si>
  <si>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</si>
  <si>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</si>
  <si>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</si>
  <si>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</si>
  <si>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</si>
  <si>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</si>
  <si>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</si>
  <si>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</si>
  <si>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</si>
  <si>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</si>
  <si>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</si>
  <si>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</si>
  <si>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</si>
  <si>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</si>
  <si>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</si>
  <si>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</si>
  <si>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</si>
  <si>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</si>
  <si>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</si>
  <si>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</si>
  <si>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</si>
  <si>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</si>
  <si>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</si>
  <si>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</si>
  <si>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</si>
  <si>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</si>
  <si>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</si>
  <si>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</si>
  <si>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</si>
  <si>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</si>
  <si>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</si>
  <si>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</si>
  <si>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</si>
  <si>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</si>
  <si>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</si>
  <si>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</si>
  <si>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</si>
  <si>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</si>
  <si>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</si>
  <si>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</si>
  <si>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</si>
  <si>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</si>
  <si>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</si>
  <si>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</si>
  <si>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</si>
  <si>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</si>
  <si>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</si>
  <si>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</si>
  <si>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</si>
  <si>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</si>
  <si>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</si>
  <si>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</si>
  <si>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</si>
  <si>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</si>
  <si>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</si>
  <si>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</si>
  <si>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</si>
  <si>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</si>
  <si>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</si>
  <si>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</si>
  <si>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</si>
  <si>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</si>
  <si>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</si>
  <si>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</si>
  <si>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</si>
  <si>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</si>
  <si>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</si>
  <si>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</si>
  <si>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</si>
  <si>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</si>
  <si>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</si>
  <si>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</si>
  <si>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</si>
  <si>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</si>
  <si>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</si>
  <si>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</si>
  <si>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</si>
  <si>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</si>
  <si>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</si>
  <si>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</si>
  <si>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</si>
  <si>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</si>
  <si>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</si>
  <si>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</si>
  <si>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</si>
  <si>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</si>
  <si>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</si>
  <si>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</si>
  <si>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</si>
  <si>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</si>
  <si>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</si>
  <si>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</si>
  <si>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</si>
  <si>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</si>
  <si>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</si>
  <si>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</si>
  <si>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</si>
  <si>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</si>
  <si>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</si>
  <si>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</si>
  <si>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</si>
  <si>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</si>
  <si>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</si>
  <si>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</si>
  <si>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</si>
  <si>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</si>
  <si>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</si>
  <si>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</si>
  <si>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</si>
  <si>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</si>
  <si>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</si>
  <si>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</si>
  <si>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</si>
  <si>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</si>
  <si>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</si>
  <si>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</si>
  <si>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</si>
  <si>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</si>
  <si>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</si>
  <si>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</si>
  <si>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</si>
  <si>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</si>
  <si>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</si>
  <si>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</si>
  <si>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</si>
  <si>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</si>
  <si>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申請・審査システム電子化経費</t>
    <phoneticPr fontId="5"/>
  </si>
  <si>
    <t>医薬・生活衛生局</t>
    <phoneticPr fontId="5"/>
  </si>
  <si>
    <t>医薬品審査管理課</t>
    <rPh sb="0" eb="8">
      <t>イヤクヒンシンサカンリカ</t>
    </rPh>
    <phoneticPr fontId="5"/>
  </si>
  <si>
    <t>課長　山本　史</t>
    <rPh sb="0" eb="2">
      <t>カチョウ</t>
    </rPh>
    <rPh sb="3" eb="5">
      <t>ヤマモト</t>
    </rPh>
    <rPh sb="6" eb="7">
      <t>フミ</t>
    </rPh>
    <phoneticPr fontId="5"/>
  </si>
  <si>
    <t>○</t>
  </si>
  <si>
    <t>-</t>
    <phoneticPr fontId="5"/>
  </si>
  <si>
    <t>-</t>
    <phoneticPr fontId="5"/>
  </si>
  <si>
    <t>-</t>
    <phoneticPr fontId="5"/>
  </si>
  <si>
    <t>-</t>
    <phoneticPr fontId="5"/>
  </si>
  <si>
    <t>-</t>
    <phoneticPr fontId="5"/>
  </si>
  <si>
    <t>-</t>
    <phoneticPr fontId="5"/>
  </si>
  <si>
    <t>医薬品審査等業務庁費</t>
    <rPh sb="0" eb="3">
      <t>イヤクヒン</t>
    </rPh>
    <rPh sb="3" eb="5">
      <t>シンサ</t>
    </rPh>
    <rPh sb="5" eb="6">
      <t>トウ</t>
    </rPh>
    <rPh sb="6" eb="8">
      <t>ギョウム</t>
    </rPh>
    <rPh sb="8" eb="10">
      <t>チョウヒ</t>
    </rPh>
    <phoneticPr fontId="5"/>
  </si>
  <si>
    <t>庁費</t>
    <rPh sb="0" eb="2">
      <t>チョウヒ</t>
    </rPh>
    <phoneticPr fontId="5"/>
  </si>
  <si>
    <t>職員旅費</t>
    <rPh sb="0" eb="2">
      <t>ショクイン</t>
    </rPh>
    <rPh sb="2" eb="4">
      <t>リョヒ</t>
    </rPh>
    <phoneticPr fontId="5"/>
  </si>
  <si>
    <t>１９６</t>
    <phoneticPr fontId="5"/>
  </si>
  <si>
    <t>１７３</t>
    <phoneticPr fontId="5"/>
  </si>
  <si>
    <t>１４４</t>
    <phoneticPr fontId="5"/>
  </si>
  <si>
    <t>１６９</t>
    <phoneticPr fontId="5"/>
  </si>
  <si>
    <t>１８２</t>
    <phoneticPr fontId="5"/>
  </si>
  <si>
    <t>１９１</t>
    <phoneticPr fontId="5"/>
  </si>
  <si>
    <t>医薬品等の承認申請等やその受付・審査等を電子的に行うことにより、行政事務の効率化及び迅速化を図り、もって審査期間の短縮等に資すことが当該システムの目的である。</t>
    <phoneticPr fontId="5"/>
  </si>
  <si>
    <t>月</t>
    <rPh sb="0" eb="1">
      <t>ツキ</t>
    </rPh>
    <phoneticPr fontId="5"/>
  </si>
  <si>
    <t>医薬品等の各種許認可に係る申請等処理件数</t>
    <phoneticPr fontId="5"/>
  </si>
  <si>
    <t>件</t>
    <rPh sb="0" eb="1">
      <t>ケン</t>
    </rPh>
    <phoneticPr fontId="5"/>
  </si>
  <si>
    <t>-</t>
  </si>
  <si>
    <t>-</t>
    <phoneticPr fontId="5"/>
  </si>
  <si>
    <t>Ｘ「システム運用管理費（千円）」
／
Ｙ「申請等処理件数（件）」　</t>
    <phoneticPr fontId="5"/>
  </si>
  <si>
    <t>Ｘ/Ｙ</t>
    <phoneticPr fontId="5"/>
  </si>
  <si>
    <t>千円／件</t>
    <phoneticPr fontId="5"/>
  </si>
  <si>
    <t>48,721/245,081</t>
    <phoneticPr fontId="5"/>
  </si>
  <si>
    <t>36,863/224,258</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</si>
  <si>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</si>
  <si>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</si>
  <si>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</si>
  <si>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</si>
  <si>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</si>
  <si>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</si>
  <si>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</si>
  <si>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</si>
  <si>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</si>
  <si>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</si>
  <si>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</si>
  <si>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</si>
  <si>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</si>
  <si>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</si>
  <si>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</si>
  <si>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t>
    <phoneticPr fontId="5"/>
  </si>
  <si>
    <t>医薬品、医療機器等の品質、有効性及び安全性の確保等に関する法律により厚生労働大臣権限とされている承認等の審査事務の電子化事業であり、国民や社会のニーズを的確に反映している。</t>
    <phoneticPr fontId="5"/>
  </si>
  <si>
    <t>医薬品、医療機器等の品質、有効性及び安全性の確保等に関する法律により厚生労働大臣権限とされている承認等の審査事務の電子化事業であり、国において実施すべき事業である。</t>
    <phoneticPr fontId="5"/>
  </si>
  <si>
    <t>医薬品、医療機器等の品質、有効性及び安全性の確保等に関する法律により厚生労働大臣権限とされている承認等の審査事務の電子化事業であり、優先度の高い事業である。</t>
    <phoneticPr fontId="5"/>
  </si>
  <si>
    <t>支出先の選定は妥当である。一者応札（応募）または競争性のない随意契約となっている案件については、必要に応じて仕様を見直す等、より競争性を確保してまいりたい。</t>
    <phoneticPr fontId="5"/>
  </si>
  <si>
    <t>申請等件数に対して、妥当な水準である。</t>
    <phoneticPr fontId="5"/>
  </si>
  <si>
    <t>費用・使途は、必要な経費に限定して支出している。</t>
    <phoneticPr fontId="5"/>
  </si>
  <si>
    <t>一般競争の適切な実施など、可能な工夫を行っている。</t>
    <phoneticPr fontId="5"/>
  </si>
  <si>
    <t>成果目標を達成している。</t>
    <phoneticPr fontId="5"/>
  </si>
  <si>
    <t>概ね見込みどおりの活動実績である。</t>
    <phoneticPr fontId="5"/>
  </si>
  <si>
    <t>現在では、医薬品等の申請等のほぼ全てが電子的に行われている。</t>
    <phoneticPr fontId="5"/>
  </si>
  <si>
    <t>-</t>
    <phoneticPr fontId="5"/>
  </si>
  <si>
    <t>-</t>
    <phoneticPr fontId="5"/>
  </si>
  <si>
    <t>システム関係経費については、一般競争入札を行うことにより執行額を抑制できたほか、適切なシステムの運用管理により２０万件以上にも及ぶ医薬品等の各種申請等の受付処理、承認審査等事務に支障を来すことなく実施してきている。</t>
    <phoneticPr fontId="5"/>
  </si>
  <si>
    <t>概ね適切な執行が行われており、引き続き計画的な執行に努める。</t>
    <phoneticPr fontId="5"/>
  </si>
  <si>
    <t>医薬品医療機器申請・審査システムの機器等賃貸借及び保守業務</t>
    <phoneticPr fontId="5"/>
  </si>
  <si>
    <t>医薬品等電子申請ソフト改修業務</t>
    <phoneticPr fontId="5"/>
  </si>
  <si>
    <t>医薬品医療機器申請・審査システム等の運用支援・保守業務</t>
    <phoneticPr fontId="5"/>
  </si>
  <si>
    <t>医薬品等専用ネットワーク回線の提供業務（借料及び損料）</t>
    <rPh sb="20" eb="22">
      <t>シャクリョウ</t>
    </rPh>
    <rPh sb="22" eb="23">
      <t>オヨ</t>
    </rPh>
    <rPh sb="24" eb="26">
      <t>ソンリョウ</t>
    </rPh>
    <phoneticPr fontId="5"/>
  </si>
  <si>
    <t>行政文書等の保管及び集配等業務</t>
    <phoneticPr fontId="5"/>
  </si>
  <si>
    <t xml:space="preserve">医薬品医療機器申請・審査システムの機器等賃貸借及び保守業務
</t>
    <phoneticPr fontId="5"/>
  </si>
  <si>
    <t>雑役務費</t>
    <rPh sb="0" eb="1">
      <t>ザツ</t>
    </rPh>
    <rPh sb="1" eb="3">
      <t>エキム</t>
    </rPh>
    <rPh sb="3" eb="4">
      <t>ヒ</t>
    </rPh>
    <phoneticPr fontId="5"/>
  </si>
  <si>
    <t>雑役務費</t>
    <rPh sb="0" eb="4">
      <t>ザツエキムヒ</t>
    </rPh>
    <phoneticPr fontId="5"/>
  </si>
  <si>
    <t xml:space="preserve">医薬品等電子申請ソフト改修業務
</t>
    <phoneticPr fontId="5"/>
  </si>
  <si>
    <t>A.ＪＡ三井リース（株）</t>
    <phoneticPr fontId="5"/>
  </si>
  <si>
    <t>C.（株）日本ユニシス</t>
    <phoneticPr fontId="5"/>
  </si>
  <si>
    <t>H.-</t>
    <phoneticPr fontId="5"/>
  </si>
  <si>
    <t>-</t>
    <phoneticPr fontId="5"/>
  </si>
  <si>
    <t>-</t>
    <phoneticPr fontId="5"/>
  </si>
  <si>
    <t xml:space="preserve">医薬品医療機器申請・審査システム等の運用支援・保守業務
</t>
    <phoneticPr fontId="5"/>
  </si>
  <si>
    <t>D.ソフトバンク（株）</t>
    <phoneticPr fontId="5"/>
  </si>
  <si>
    <t>借料及び損料</t>
    <rPh sb="0" eb="2">
      <t>シャクリョウ</t>
    </rPh>
    <rPh sb="2" eb="3">
      <t>オヨ</t>
    </rPh>
    <rPh sb="4" eb="6">
      <t>ソンリョウ</t>
    </rPh>
    <phoneticPr fontId="5"/>
  </si>
  <si>
    <t>医薬品等専用ネットワーク回線の提供業務</t>
    <phoneticPr fontId="5"/>
  </si>
  <si>
    <t>医薬品等専用ネットワーク回線の提供業務</t>
    <phoneticPr fontId="5"/>
  </si>
  <si>
    <t xml:space="preserve">医薬品等許認可事務担当者説明会　会場借料
</t>
    <phoneticPr fontId="5"/>
  </si>
  <si>
    <t>雑役務費</t>
    <rPh sb="0" eb="3">
      <t>ザツエキム</t>
    </rPh>
    <rPh sb="3" eb="4">
      <t>ヒ</t>
    </rPh>
    <phoneticPr fontId="5"/>
  </si>
  <si>
    <t>官報公告の掲載</t>
    <phoneticPr fontId="5"/>
  </si>
  <si>
    <t>行政文書等の保管及び集配等業務</t>
    <phoneticPr fontId="5"/>
  </si>
  <si>
    <t>ＪＡ三井リース（株）</t>
    <phoneticPr fontId="5"/>
  </si>
  <si>
    <t>-</t>
    <phoneticPr fontId="5"/>
  </si>
  <si>
    <t>B.日本システムウエア（株）</t>
    <phoneticPr fontId="5"/>
  </si>
  <si>
    <t>医薬品等専用ネットワーク回線の提供業務（雑役務費）</t>
    <rPh sb="20" eb="21">
      <t>ザツ</t>
    </rPh>
    <rPh sb="21" eb="24">
      <t>エキムヒ</t>
    </rPh>
    <phoneticPr fontId="5"/>
  </si>
  <si>
    <t>-</t>
    <phoneticPr fontId="5"/>
  </si>
  <si>
    <t>-</t>
    <phoneticPr fontId="5"/>
  </si>
  <si>
    <t>KDDI（株）</t>
    <rPh sb="4" eb="7">
      <t>カブ</t>
    </rPh>
    <phoneticPr fontId="5"/>
  </si>
  <si>
    <t>日本システムウエア（株）</t>
    <rPh sb="9" eb="12">
      <t>カブ</t>
    </rPh>
    <phoneticPr fontId="5"/>
  </si>
  <si>
    <t>ソフトバンク（株）</t>
    <rPh sb="6" eb="9">
      <t>カブ</t>
    </rPh>
    <phoneticPr fontId="5"/>
  </si>
  <si>
    <t>日本ユニシス（株）</t>
    <rPh sb="0" eb="2">
      <t>ニホン</t>
    </rPh>
    <rPh sb="6" eb="9">
      <t>カブ</t>
    </rPh>
    <phoneticPr fontId="5"/>
  </si>
  <si>
    <t>-</t>
    <phoneticPr fontId="5"/>
  </si>
  <si>
    <t>-</t>
    <phoneticPr fontId="5"/>
  </si>
  <si>
    <t xml:space="preserve">医薬品等許認可事務担当者説明会　会場借料
</t>
    <phoneticPr fontId="5"/>
  </si>
  <si>
    <t xml:space="preserve">官報公告の掲載
</t>
    <phoneticPr fontId="5"/>
  </si>
  <si>
    <t>E.一般財団法人日本航空協会</t>
    <phoneticPr fontId="5"/>
  </si>
  <si>
    <t>一般財団法人日本航空協会</t>
    <phoneticPr fontId="5"/>
  </si>
  <si>
    <t>F. 独立行政法人国立印刷局</t>
    <phoneticPr fontId="5"/>
  </si>
  <si>
    <t>独立行政法人国立印刷局</t>
    <phoneticPr fontId="5"/>
  </si>
  <si>
    <t>G.（株）ワンビシアーカイブス</t>
    <phoneticPr fontId="5"/>
  </si>
  <si>
    <t>（株）ワンビシアーカイブス</t>
    <phoneticPr fontId="5"/>
  </si>
  <si>
    <t>-</t>
    <phoneticPr fontId="5"/>
  </si>
  <si>
    <t>新医薬品（通常品目）の総審査期間を指標とする。（28年度は70%タイル値、29年度は80%タイル値、30年度は80%タイル値）</t>
    <phoneticPr fontId="5"/>
  </si>
  <si>
    <t>-</t>
    <phoneticPr fontId="5"/>
  </si>
  <si>
    <t>-</t>
    <phoneticPr fontId="5"/>
  </si>
  <si>
    <t>37,102/219,492</t>
    <phoneticPr fontId="5"/>
  </si>
  <si>
    <t>医薬品等の各種許認可に係る申請等処理件数については、毎年当初見込み件数を処理件数が上回っている。（平成28年度245,081件、平成29年度224,258件、平成30年度219,492。）有効性・安全性の高い新医薬品・医療機器を迅速に提供できるよう、今後も堅実に手続きを進める。</t>
    <rPh sb="79" eb="81">
      <t>ヘイセイ</t>
    </rPh>
    <rPh sb="83" eb="85">
      <t>ネンド</t>
    </rPh>
    <phoneticPr fontId="5"/>
  </si>
  <si>
    <t>26,736/200,000</t>
    <phoneticPr fontId="5"/>
  </si>
  <si>
    <t>-</t>
    <phoneticPr fontId="5"/>
  </si>
  <si>
    <t>検定検査事務等委託費</t>
    <rPh sb="0" eb="2">
      <t>ケンテイ</t>
    </rPh>
    <rPh sb="2" eb="4">
      <t>ケンサ</t>
    </rPh>
    <rPh sb="4" eb="6">
      <t>ジム</t>
    </rPh>
    <rPh sb="6" eb="7">
      <t>トウ</t>
    </rPh>
    <rPh sb="7" eb="10">
      <t>イタクヒ</t>
    </rPh>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</si>
  <si>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</si>
  <si>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医療イノベーション5か年戦略（平成24年6月6日医療イノベーション会議策定）
日本再興戦略（平成25年6月14日閣議決定）及び健康・医療戦略（平成26年7月22日閣議決定）</t>
    <rPh sb="71" eb="73">
      <t>ヘイセイ</t>
    </rPh>
    <rPh sb="75" eb="76">
      <t>ネン</t>
    </rPh>
    <rPh sb="77" eb="78">
      <t>ガツ</t>
    </rPh>
    <rPh sb="80" eb="81">
      <t>ニチ</t>
    </rPh>
    <rPh sb="81" eb="83">
      <t>カクギ</t>
    </rPh>
    <rPh sb="83" eb="85">
      <t>ケッテイ</t>
    </rPh>
    <phoneticPr fontId="5"/>
  </si>
  <si>
    <t>①医薬品等の許認可に係る申請手続・審査事務を迅速に行うため、平成15～16年度に厚生労働省、地方厚生局、都道府県及び独立行政法人医薬品医療機器総合機構を専用回線でつないだ「医薬品等申請・審査システム」を構築し、当該システムに係る運用及び保守管理を行う。なお、平成31年度より、行政手続の電子化の観点から、オンライン申請・届出が可能となるよう必要な改修を行う。
②承認原議の委託倉庫における保管・管理、出入庫、配送及び保存期間が満了した承認原議の廃棄を行う。</t>
    <rPh sb="129" eb="131">
      <t>ヘイセイ</t>
    </rPh>
    <rPh sb="133" eb="135">
      <t>ネンド</t>
    </rPh>
    <rPh sb="138" eb="140">
      <t>ギョウセイ</t>
    </rPh>
    <rPh sb="140" eb="142">
      <t>テツヅ</t>
    </rPh>
    <rPh sb="143" eb="146">
      <t>デンシカ</t>
    </rPh>
    <rPh sb="147" eb="149">
      <t>カンテン</t>
    </rPh>
    <rPh sb="157" eb="159">
      <t>シンセイ</t>
    </rPh>
    <rPh sb="160" eb="162">
      <t>トドケデ</t>
    </rPh>
    <rPh sb="163" eb="165">
      <t>カノウ</t>
    </rPh>
    <rPh sb="170" eb="172">
      <t>ヒツヨウ</t>
    </rPh>
    <rPh sb="173" eb="175">
      <t>カイシュウ</t>
    </rPh>
    <rPh sb="176" eb="177">
      <t>オコナ</t>
    </rPh>
    <phoneticPr fontId="5"/>
  </si>
  <si>
    <t>独立行政法人医薬品医療機器総合機構　平成29事業年度業務報告</t>
    <phoneticPr fontId="5"/>
  </si>
  <si>
    <t>１９４</t>
    <phoneticPr fontId="5"/>
  </si>
  <si>
    <t>-</t>
    <phoneticPr fontId="5"/>
  </si>
  <si>
    <t>医薬品医療機器申請・審査システムの運用管理、医薬品等の承認に際しての原議（承認原議）の保管管理等により、医薬品等の許認可に係る各種申請・届出の受付及び審査等の事務の効率的な実施を図る。</t>
    <phoneticPr fontId="5"/>
  </si>
  <si>
    <t>引き続き適正な事業執行に努めること。（横田　響子）</t>
    <phoneticPr fontId="5"/>
  </si>
  <si>
    <t>医薬品等の許認可に係る各種申請・届出事務の効率化に必要な経費であることから、引き続き、必要な予算額を確保し、適正な執行に努めること。</t>
    <phoneticPr fontId="5"/>
  </si>
  <si>
    <t>-</t>
    <phoneticPr fontId="5"/>
  </si>
  <si>
    <t>引き続き、必要な予算額を確保し、適正な執行に努めてまいりたい。</t>
    <phoneticPr fontId="5"/>
  </si>
  <si>
    <t>令和元年度の増減理由：オンライン申請・届出のためのシステム改修
令和2年度の増減理由：「新しい日本のための優先課題推進枠1,044百万円</t>
    <rPh sb="0" eb="2">
      <t>レイワ</t>
    </rPh>
    <rPh sb="2" eb="4">
      <t>ガンネン</t>
    </rPh>
    <rPh sb="4" eb="5">
      <t>ド</t>
    </rPh>
    <rPh sb="5" eb="7">
      <t>ヘイネンド</t>
    </rPh>
    <rPh sb="6" eb="8">
      <t>ゾウゲン</t>
    </rPh>
    <rPh sb="8" eb="10">
      <t>リユウ</t>
    </rPh>
    <rPh sb="16" eb="18">
      <t>シンセイ</t>
    </rPh>
    <rPh sb="19" eb="21">
      <t>トドケデ</t>
    </rPh>
    <rPh sb="29" eb="31">
      <t>カイシュウ</t>
    </rPh>
    <rPh sb="32" eb="34">
      <t>レイワ</t>
    </rPh>
    <rPh sb="35" eb="37">
      <t>ネンド</t>
    </rPh>
    <rPh sb="38" eb="40">
      <t>ゾウゲン</t>
    </rPh>
    <rPh sb="40" eb="42">
      <t>リユウ</t>
    </rPh>
    <rPh sb="44" eb="45">
      <t>アタラ</t>
    </rPh>
    <rPh sb="47" eb="49">
      <t>ニホン</t>
    </rPh>
    <rPh sb="53" eb="55">
      <t>ユウセン</t>
    </rPh>
    <rPh sb="55" eb="57">
      <t>カダイ</t>
    </rPh>
    <rPh sb="57" eb="59">
      <t>スイシン</t>
    </rPh>
    <rPh sb="59" eb="60">
      <t>ワク</t>
    </rPh>
    <rPh sb="65" eb="66">
      <t>ヒャク</t>
    </rPh>
    <rPh sb="66" eb="68">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</si>
</sst>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101600</xdr:colOff>
      <xdr:row>31</xdr:row>
      <xdr:rowOff>88900</xdr:rowOff>
    </xdr:from>
    <xdr:to>
      <xdr:col>42</xdr:col>
      <xdr:colOff>16933</xdr:colOff>
      <xdr:row>32</xdr:row>
      <xdr:rowOff>146050</xdr:rowOff>
    </xdr:to>
    <xdr:sp macro="" textlink="">
      <xdr:nvSpPr>
        <xdr:cNvPr id="4" name="テキスト ボックス 3"/>
        <xdr:cNvSpPr txBox="1"/>
      </xdr:nvSpPr>
      <xdr:spPr>
        <a:xfrm>
          <a:off x="7823200" y="10883900"/>
          <a:ext cx="728133"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33</xdr:row>
      <xdr:rowOff>63500</xdr:rowOff>
    </xdr:from>
    <xdr:to>
      <xdr:col>42</xdr:col>
      <xdr:colOff>29633</xdr:colOff>
      <xdr:row>33</xdr:row>
      <xdr:rowOff>412750</xdr:rowOff>
    </xdr:to>
    <xdr:sp macro="" textlink="">
      <xdr:nvSpPr>
        <xdr:cNvPr id="5" name="テキスト ボックス 4"/>
        <xdr:cNvSpPr txBox="1"/>
      </xdr:nvSpPr>
      <xdr:spPr>
        <a:xfrm>
          <a:off x="7835900" y="11442700"/>
          <a:ext cx="728133"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21</xdr:col>
      <xdr:colOff>165100</xdr:colOff>
      <xdr:row>739</xdr:row>
      <xdr:rowOff>342900</xdr:rowOff>
    </xdr:from>
    <xdr:to>
      <xdr:col>34</xdr:col>
      <xdr:colOff>194768</xdr:colOff>
      <xdr:row>742</xdr:row>
      <xdr:rowOff>241754</xdr:rowOff>
    </xdr:to>
    <xdr:sp macro="" textlink="">
      <xdr:nvSpPr>
        <xdr:cNvPr id="7" name="テキスト ボックス 6"/>
        <xdr:cNvSpPr txBox="1"/>
      </xdr:nvSpPr>
      <xdr:spPr>
        <a:xfrm>
          <a:off x="4432300" y="41490900"/>
          <a:ext cx="2671268" cy="965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５４．０万円</a:t>
          </a:r>
          <a:endParaRPr kumimoji="1" lang="en-US" altLang="ja-JP" sz="1000"/>
        </a:p>
      </xdr:txBody>
    </xdr:sp>
    <xdr:clientData/>
  </xdr:twoCellAnchor>
  <xdr:twoCellAnchor>
    <xdr:from>
      <xdr:col>22</xdr:col>
      <xdr:colOff>0</xdr:colOff>
      <xdr:row>743</xdr:row>
      <xdr:rowOff>0</xdr:rowOff>
    </xdr:from>
    <xdr:to>
      <xdr:col>35</xdr:col>
      <xdr:colOff>17903</xdr:colOff>
      <xdr:row>744</xdr:row>
      <xdr:rowOff>276904</xdr:rowOff>
    </xdr:to>
    <xdr:sp macro="" textlink="">
      <xdr:nvSpPr>
        <xdr:cNvPr id="8" name="大かっこ 7"/>
        <xdr:cNvSpPr/>
      </xdr:nvSpPr>
      <xdr:spPr>
        <a:xfrm>
          <a:off x="4470400" y="42570400"/>
          <a:ext cx="2659503" cy="6325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医薬品等新申請・審査システムの運用、改修、機能追加等</a:t>
          </a:r>
          <a:endParaRPr lang="ja-JP" altLang="ja-JP" sz="900">
            <a:effectLst/>
          </a:endParaRPr>
        </a:p>
        <a:p>
          <a:pPr algn="l"/>
          <a:endParaRPr kumimoji="1" lang="ja-JP" altLang="en-US" sz="900"/>
        </a:p>
      </xdr:txBody>
    </xdr:sp>
    <xdr:clientData/>
  </xdr:twoCellAnchor>
  <xdr:twoCellAnchor>
    <xdr:from>
      <xdr:col>29</xdr:col>
      <xdr:colOff>0</xdr:colOff>
      <xdr:row>745</xdr:row>
      <xdr:rowOff>0</xdr:rowOff>
    </xdr:from>
    <xdr:to>
      <xdr:col>29</xdr:col>
      <xdr:colOff>2</xdr:colOff>
      <xdr:row>761</xdr:row>
      <xdr:rowOff>241300</xdr:rowOff>
    </xdr:to>
    <xdr:cxnSp macro="">
      <xdr:nvCxnSpPr>
        <xdr:cNvPr id="9" name="直線矢印コネクタ 8"/>
        <xdr:cNvCxnSpPr/>
      </xdr:nvCxnSpPr>
      <xdr:spPr>
        <a:xfrm flipH="1">
          <a:off x="5892800" y="43281600"/>
          <a:ext cx="2" cy="676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747</xdr:row>
      <xdr:rowOff>12700</xdr:rowOff>
    </xdr:from>
    <xdr:to>
      <xdr:col>20</xdr:col>
      <xdr:colOff>197101</xdr:colOff>
      <xdr:row>749</xdr:row>
      <xdr:rowOff>124732</xdr:rowOff>
    </xdr:to>
    <xdr:sp macro="" textlink="">
      <xdr:nvSpPr>
        <xdr:cNvPr id="10" name="テキスト ボックス 9"/>
        <xdr:cNvSpPr txBox="1"/>
      </xdr:nvSpPr>
      <xdr:spPr>
        <a:xfrm>
          <a:off x="2044700" y="44005500"/>
          <a:ext cx="2216401" cy="8232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．ＪＡ三井リース（株）</a:t>
          </a:r>
          <a:endParaRPr kumimoji="1" lang="en-US" altLang="ja-JP" sz="1000"/>
        </a:p>
        <a:p>
          <a:pPr algn="ctr"/>
          <a:r>
            <a:rPr kumimoji="1" lang="ja-JP" altLang="en-US" sz="1000"/>
            <a:t>０．６百万円</a:t>
          </a:r>
          <a:endParaRPr kumimoji="1" lang="en-US" altLang="ja-JP" sz="1000"/>
        </a:p>
      </xdr:txBody>
    </xdr:sp>
    <xdr:clientData/>
  </xdr:twoCellAnchor>
  <xdr:twoCellAnchor>
    <xdr:from>
      <xdr:col>23</xdr:col>
      <xdr:colOff>0</xdr:colOff>
      <xdr:row>748</xdr:row>
      <xdr:rowOff>25400</xdr:rowOff>
    </xdr:from>
    <xdr:to>
      <xdr:col>34</xdr:col>
      <xdr:colOff>33451</xdr:colOff>
      <xdr:row>748</xdr:row>
      <xdr:rowOff>25400</xdr:rowOff>
    </xdr:to>
    <xdr:cxnSp macro="">
      <xdr:nvCxnSpPr>
        <xdr:cNvPr id="12" name="直線矢印コネクタ 11"/>
        <xdr:cNvCxnSpPr/>
      </xdr:nvCxnSpPr>
      <xdr:spPr>
        <a:xfrm>
          <a:off x="4673600" y="443738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754</xdr:row>
      <xdr:rowOff>342900</xdr:rowOff>
    </xdr:from>
    <xdr:to>
      <xdr:col>33</xdr:col>
      <xdr:colOff>185851</xdr:colOff>
      <xdr:row>754</xdr:row>
      <xdr:rowOff>342900</xdr:rowOff>
    </xdr:to>
    <xdr:cxnSp macro="">
      <xdr:nvCxnSpPr>
        <xdr:cNvPr id="13" name="直線矢印コネクタ 12"/>
        <xdr:cNvCxnSpPr/>
      </xdr:nvCxnSpPr>
      <xdr:spPr>
        <a:xfrm>
          <a:off x="4622800" y="468249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76200</xdr:colOff>
      <xdr:row>753</xdr:row>
      <xdr:rowOff>190500</xdr:rowOff>
    </xdr:from>
    <xdr:to>
      <xdr:col>47</xdr:col>
      <xdr:colOff>57405</xdr:colOff>
      <xdr:row>756</xdr:row>
      <xdr:rowOff>21772</xdr:rowOff>
    </xdr:to>
    <xdr:sp macro="" textlink="">
      <xdr:nvSpPr>
        <xdr:cNvPr id="15" name="テキスト ボックス 14"/>
        <xdr:cNvSpPr txBox="1"/>
      </xdr:nvSpPr>
      <xdr:spPr>
        <a:xfrm>
          <a:off x="7391400" y="463169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D</a:t>
          </a:r>
          <a:r>
            <a:rPr kumimoji="1" lang="ja-JP" altLang="en-US" sz="1000"/>
            <a:t>．民間会社　２社</a:t>
          </a:r>
          <a:endParaRPr kumimoji="1" lang="en-US" altLang="ja-JP" sz="1000"/>
        </a:p>
        <a:p>
          <a:pPr algn="ctr"/>
          <a:r>
            <a:rPr kumimoji="1" lang="ja-JP" altLang="en-US" sz="1000"/>
            <a:t>１６．４万円</a:t>
          </a:r>
          <a:endParaRPr kumimoji="1" lang="en-US" altLang="ja-JP" sz="1000"/>
        </a:p>
      </xdr:txBody>
    </xdr:sp>
    <xdr:clientData/>
  </xdr:twoCellAnchor>
  <xdr:twoCellAnchor>
    <xdr:from>
      <xdr:col>10</xdr:col>
      <xdr:colOff>38100</xdr:colOff>
      <xdr:row>753</xdr:row>
      <xdr:rowOff>203200</xdr:rowOff>
    </xdr:from>
    <xdr:to>
      <xdr:col>21</xdr:col>
      <xdr:colOff>20402</xdr:colOff>
      <xdr:row>756</xdr:row>
      <xdr:rowOff>29369</xdr:rowOff>
    </xdr:to>
    <xdr:sp macro="" textlink="">
      <xdr:nvSpPr>
        <xdr:cNvPr id="16" name="テキスト ボックス 15"/>
        <xdr:cNvSpPr txBox="1"/>
      </xdr:nvSpPr>
      <xdr:spPr>
        <a:xfrm>
          <a:off x="2070100" y="46329600"/>
          <a:ext cx="2217502" cy="89296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000"/>
            <a:t>（株）日本ユニシス</a:t>
          </a:r>
          <a:endParaRPr kumimoji="1" lang="en-US" altLang="ja-JP" sz="1000"/>
        </a:p>
        <a:p>
          <a:pPr algn="ctr"/>
          <a:r>
            <a:rPr kumimoji="1" lang="ja-JP" altLang="en-US" sz="1000"/>
            <a:t>１１．３百万円</a:t>
          </a:r>
        </a:p>
      </xdr:txBody>
    </xdr:sp>
    <xdr:clientData/>
  </xdr:twoCellAnchor>
  <xdr:twoCellAnchor>
    <xdr:from>
      <xdr:col>10</xdr:col>
      <xdr:colOff>25400</xdr:colOff>
      <xdr:row>749</xdr:row>
      <xdr:rowOff>241300</xdr:rowOff>
    </xdr:from>
    <xdr:to>
      <xdr:col>20</xdr:col>
      <xdr:colOff>198437</xdr:colOff>
      <xdr:row>751</xdr:row>
      <xdr:rowOff>6350</xdr:rowOff>
    </xdr:to>
    <xdr:sp macro="" textlink="">
      <xdr:nvSpPr>
        <xdr:cNvPr id="18" name="大かっこ 17"/>
        <xdr:cNvSpPr/>
      </xdr:nvSpPr>
      <xdr:spPr>
        <a:xfrm>
          <a:off x="2057400" y="44945300"/>
          <a:ext cx="2205037" cy="4762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医薬品医療機器申請・審査システムの機器等賃貸借及び保守業務</a:t>
          </a:r>
          <a:endParaRPr kumimoji="1" lang="ja-JP" altLang="en-US" sz="900"/>
        </a:p>
      </xdr:txBody>
    </xdr:sp>
    <xdr:clientData/>
  </xdr:twoCellAnchor>
  <xdr:twoCellAnchor>
    <xdr:from>
      <xdr:col>36</xdr:col>
      <xdr:colOff>25400</xdr:colOff>
      <xdr:row>749</xdr:row>
      <xdr:rowOff>228600</xdr:rowOff>
    </xdr:from>
    <xdr:to>
      <xdr:col>47</xdr:col>
      <xdr:colOff>7165</xdr:colOff>
      <xdr:row>750</xdr:row>
      <xdr:rowOff>146843</xdr:rowOff>
    </xdr:to>
    <xdr:sp macro="" textlink="">
      <xdr:nvSpPr>
        <xdr:cNvPr id="19" name="大かっこ 18"/>
        <xdr:cNvSpPr/>
      </xdr:nvSpPr>
      <xdr:spPr>
        <a:xfrm>
          <a:off x="7340600" y="44932600"/>
          <a:ext cx="2216965" cy="2738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・医薬品等電子申請ソフト改修業務</a:t>
          </a:r>
          <a:endParaRPr lang="ja-JP" altLang="ja-JP" sz="900">
            <a:effectLst/>
          </a:endParaRPr>
        </a:p>
      </xdr:txBody>
    </xdr:sp>
    <xdr:clientData/>
  </xdr:twoCellAnchor>
  <xdr:twoCellAnchor>
    <xdr:from>
      <xdr:col>36</xdr:col>
      <xdr:colOff>76200</xdr:colOff>
      <xdr:row>756</xdr:row>
      <xdr:rowOff>203200</xdr:rowOff>
    </xdr:from>
    <xdr:to>
      <xdr:col>47</xdr:col>
      <xdr:colOff>50122</xdr:colOff>
      <xdr:row>757</xdr:row>
      <xdr:rowOff>77787</xdr:rowOff>
    </xdr:to>
    <xdr:sp macro="" textlink="">
      <xdr:nvSpPr>
        <xdr:cNvPr id="20" name="大かっこ 19"/>
        <xdr:cNvSpPr/>
      </xdr:nvSpPr>
      <xdr:spPr>
        <a:xfrm>
          <a:off x="7391400" y="47396400"/>
          <a:ext cx="2209122"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・医薬品等専用ネットワーク回線の提供業務</a:t>
          </a:r>
          <a:endParaRPr kumimoji="1" lang="ja-JP" altLang="en-US" sz="900"/>
        </a:p>
      </xdr:txBody>
    </xdr:sp>
    <xdr:clientData/>
  </xdr:twoCellAnchor>
  <xdr:twoCellAnchor>
    <xdr:from>
      <xdr:col>10</xdr:col>
      <xdr:colOff>38100</xdr:colOff>
      <xdr:row>756</xdr:row>
      <xdr:rowOff>127000</xdr:rowOff>
    </xdr:from>
    <xdr:to>
      <xdr:col>21</xdr:col>
      <xdr:colOff>21545</xdr:colOff>
      <xdr:row>756</xdr:row>
      <xdr:rowOff>665161</xdr:rowOff>
    </xdr:to>
    <xdr:sp macro="" textlink="">
      <xdr:nvSpPr>
        <xdr:cNvPr id="21" name="大かっこ 20"/>
        <xdr:cNvSpPr/>
      </xdr:nvSpPr>
      <xdr:spPr>
        <a:xfrm>
          <a:off x="2070100" y="47320200"/>
          <a:ext cx="2218645" cy="53816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・医薬品医療機器申請・審査システム等の運用支援・保守業務</a:t>
          </a:r>
        </a:p>
      </xdr:txBody>
    </xdr:sp>
    <xdr:clientData/>
  </xdr:twoCellAnchor>
  <xdr:twoCellAnchor>
    <xdr:from>
      <xdr:col>23</xdr:col>
      <xdr:colOff>177801</xdr:colOff>
      <xdr:row>763</xdr:row>
      <xdr:rowOff>25400</xdr:rowOff>
    </xdr:from>
    <xdr:to>
      <xdr:col>34</xdr:col>
      <xdr:colOff>139701</xdr:colOff>
      <xdr:row>767</xdr:row>
      <xdr:rowOff>8803</xdr:rowOff>
    </xdr:to>
    <xdr:sp macro="" textlink="">
      <xdr:nvSpPr>
        <xdr:cNvPr id="22" name="テキスト ボックス 21"/>
        <xdr:cNvSpPr txBox="1"/>
      </xdr:nvSpPr>
      <xdr:spPr>
        <a:xfrm>
          <a:off x="4851401" y="50457100"/>
          <a:ext cx="2197100" cy="6946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G</a:t>
          </a:r>
          <a:r>
            <a:rPr kumimoji="1" lang="ja-JP" altLang="en-US" sz="1000"/>
            <a:t>．（株）ワンビシアーカイブス</a:t>
          </a:r>
          <a:endParaRPr kumimoji="1" lang="en-US" altLang="ja-JP" sz="1000"/>
        </a:p>
        <a:p>
          <a:pPr algn="ctr"/>
          <a:r>
            <a:rPr kumimoji="1" lang="ja-JP" altLang="en-US" sz="1000"/>
            <a:t>２０．８百万円</a:t>
          </a:r>
        </a:p>
      </xdr:txBody>
    </xdr:sp>
    <xdr:clientData/>
  </xdr:twoCellAnchor>
  <xdr:twoCellAnchor>
    <xdr:from>
      <xdr:col>23</xdr:col>
      <xdr:colOff>152400</xdr:colOff>
      <xdr:row>767</xdr:row>
      <xdr:rowOff>114300</xdr:rowOff>
    </xdr:from>
    <xdr:to>
      <xdr:col>34</xdr:col>
      <xdr:colOff>126322</xdr:colOff>
      <xdr:row>769</xdr:row>
      <xdr:rowOff>139699</xdr:rowOff>
    </xdr:to>
    <xdr:sp macro="" textlink="">
      <xdr:nvSpPr>
        <xdr:cNvPr id="23" name="大かっこ 22"/>
        <xdr:cNvSpPr/>
      </xdr:nvSpPr>
      <xdr:spPr>
        <a:xfrm>
          <a:off x="4826000" y="51257200"/>
          <a:ext cx="2209122" cy="3809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・行政文書等の保管及び集配等業務</a:t>
          </a:r>
          <a:endParaRPr kumimoji="1" lang="en-US" altLang="ja-JP" sz="900">
            <a:solidFill>
              <a:schemeClr val="tx1"/>
            </a:solidFill>
            <a:effectLst/>
            <a:latin typeface="+mn-lt"/>
            <a:ea typeface="+mn-ea"/>
            <a:cs typeface="+mn-cs"/>
          </a:endParaRPr>
        </a:p>
      </xdr:txBody>
    </xdr:sp>
    <xdr:clientData/>
  </xdr:twoCellAnchor>
  <xdr:twoCellAnchor>
    <xdr:from>
      <xdr:col>24</xdr:col>
      <xdr:colOff>127000</xdr:colOff>
      <xdr:row>761</xdr:row>
      <xdr:rowOff>368300</xdr:rowOff>
    </xdr:from>
    <xdr:to>
      <xdr:col>34</xdr:col>
      <xdr:colOff>7025</xdr:colOff>
      <xdr:row>763</xdr:row>
      <xdr:rowOff>43757</xdr:rowOff>
    </xdr:to>
    <xdr:sp macro="" textlink="">
      <xdr:nvSpPr>
        <xdr:cNvPr id="25" name="テキスト ボックス 24"/>
        <xdr:cNvSpPr txBox="1"/>
      </xdr:nvSpPr>
      <xdr:spPr>
        <a:xfrm>
          <a:off x="5003800" y="50177700"/>
          <a:ext cx="1912025" cy="297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36</xdr:col>
      <xdr:colOff>165100</xdr:colOff>
      <xdr:row>746</xdr:row>
      <xdr:rowOff>0</xdr:rowOff>
    </xdr:from>
    <xdr:to>
      <xdr:col>46</xdr:col>
      <xdr:colOff>73139</xdr:colOff>
      <xdr:row>747</xdr:row>
      <xdr:rowOff>69623</xdr:rowOff>
    </xdr:to>
    <xdr:sp macro="" textlink="">
      <xdr:nvSpPr>
        <xdr:cNvPr id="27" name="テキスト ボックス 26"/>
        <xdr:cNvSpPr txBox="1"/>
      </xdr:nvSpPr>
      <xdr:spPr>
        <a:xfrm>
          <a:off x="7480300" y="43637200"/>
          <a:ext cx="1940039" cy="42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10</xdr:col>
      <xdr:colOff>177800</xdr:colOff>
      <xdr:row>752</xdr:row>
      <xdr:rowOff>12700</xdr:rowOff>
    </xdr:from>
    <xdr:to>
      <xdr:col>20</xdr:col>
      <xdr:colOff>85839</xdr:colOff>
      <xdr:row>753</xdr:row>
      <xdr:rowOff>82323</xdr:rowOff>
    </xdr:to>
    <xdr:sp macro="" textlink="">
      <xdr:nvSpPr>
        <xdr:cNvPr id="28" name="テキスト ボックス 27"/>
        <xdr:cNvSpPr txBox="1"/>
      </xdr:nvSpPr>
      <xdr:spPr>
        <a:xfrm>
          <a:off x="2209800" y="45783500"/>
          <a:ext cx="1940039" cy="42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36</xdr:col>
      <xdr:colOff>127000</xdr:colOff>
      <xdr:row>752</xdr:row>
      <xdr:rowOff>114300</xdr:rowOff>
    </xdr:from>
    <xdr:to>
      <xdr:col>46</xdr:col>
      <xdr:colOff>82663</xdr:colOff>
      <xdr:row>753</xdr:row>
      <xdr:rowOff>55977</xdr:rowOff>
    </xdr:to>
    <xdr:sp macro="" textlink="">
      <xdr:nvSpPr>
        <xdr:cNvPr id="30" name="テキスト ボックス 29"/>
        <xdr:cNvSpPr txBox="1"/>
      </xdr:nvSpPr>
      <xdr:spPr>
        <a:xfrm>
          <a:off x="7442200" y="45885100"/>
          <a:ext cx="1987663" cy="29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9</xdr:col>
      <xdr:colOff>165100</xdr:colOff>
      <xdr:row>745</xdr:row>
      <xdr:rowOff>330200</xdr:rowOff>
    </xdr:from>
    <xdr:to>
      <xdr:col>21</xdr:col>
      <xdr:colOff>33450</xdr:colOff>
      <xdr:row>747</xdr:row>
      <xdr:rowOff>28774</xdr:rowOff>
    </xdr:to>
    <xdr:sp macro="" textlink="">
      <xdr:nvSpPr>
        <xdr:cNvPr id="32" name="テキスト ボックス 31"/>
        <xdr:cNvSpPr txBox="1"/>
      </xdr:nvSpPr>
      <xdr:spPr>
        <a:xfrm>
          <a:off x="1993900" y="436118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36</xdr:col>
      <xdr:colOff>0</xdr:colOff>
      <xdr:row>747</xdr:row>
      <xdr:rowOff>0</xdr:rowOff>
    </xdr:from>
    <xdr:to>
      <xdr:col>46</xdr:col>
      <xdr:colOff>188887</xdr:colOff>
      <xdr:row>749</xdr:row>
      <xdr:rowOff>49099</xdr:rowOff>
    </xdr:to>
    <xdr:sp macro="" textlink="">
      <xdr:nvSpPr>
        <xdr:cNvPr id="33" name="テキスト ボックス 32"/>
        <xdr:cNvSpPr txBox="1"/>
      </xdr:nvSpPr>
      <xdr:spPr>
        <a:xfrm>
          <a:off x="7315200" y="43992800"/>
          <a:ext cx="2220887" cy="760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．日本システムウエア（株）</a:t>
          </a:r>
          <a:endParaRPr kumimoji="1" lang="en-US" altLang="ja-JP" sz="1000"/>
        </a:p>
        <a:p>
          <a:pPr algn="ctr"/>
          <a:r>
            <a:rPr kumimoji="1" lang="ja-JP" altLang="en-US" sz="1000"/>
            <a:t>４．６百万円</a:t>
          </a:r>
        </a:p>
      </xdr:txBody>
    </xdr:sp>
    <xdr:clientData/>
  </xdr:twoCellAnchor>
  <xdr:twoCellAnchor>
    <xdr:from>
      <xdr:col>22</xdr:col>
      <xdr:colOff>190500</xdr:colOff>
      <xdr:row>759</xdr:row>
      <xdr:rowOff>165100</xdr:rowOff>
    </xdr:from>
    <xdr:to>
      <xdr:col>34</xdr:col>
      <xdr:colOff>20751</xdr:colOff>
      <xdr:row>759</xdr:row>
      <xdr:rowOff>165100</xdr:rowOff>
    </xdr:to>
    <xdr:cxnSp macro="">
      <xdr:nvCxnSpPr>
        <xdr:cNvPr id="34" name="直線矢印コネクタ 33"/>
        <xdr:cNvCxnSpPr/>
      </xdr:nvCxnSpPr>
      <xdr:spPr>
        <a:xfrm>
          <a:off x="4660900" y="493776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758</xdr:row>
      <xdr:rowOff>431800</xdr:rowOff>
    </xdr:from>
    <xdr:to>
      <xdr:col>46</xdr:col>
      <xdr:colOff>184405</xdr:colOff>
      <xdr:row>761</xdr:row>
      <xdr:rowOff>59872</xdr:rowOff>
    </xdr:to>
    <xdr:sp macro="" textlink="">
      <xdr:nvSpPr>
        <xdr:cNvPr id="36" name="テキスト ボックス 35"/>
        <xdr:cNvSpPr txBox="1"/>
      </xdr:nvSpPr>
      <xdr:spPr>
        <a:xfrm>
          <a:off x="7315200" y="489712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．独立行政法人国立印刷局</a:t>
          </a:r>
          <a:endParaRPr kumimoji="1" lang="en-US" altLang="ja-JP" sz="1000"/>
        </a:p>
        <a:p>
          <a:pPr algn="ctr"/>
          <a:r>
            <a:rPr kumimoji="1" lang="ja-JP" altLang="en-US" sz="1000"/>
            <a:t>０．２万円</a:t>
          </a:r>
          <a:endParaRPr kumimoji="1" lang="en-US" altLang="ja-JP" sz="1000"/>
        </a:p>
      </xdr:txBody>
    </xdr:sp>
    <xdr:clientData/>
  </xdr:twoCellAnchor>
  <xdr:twoCellAnchor>
    <xdr:from>
      <xdr:col>9</xdr:col>
      <xdr:colOff>177800</xdr:colOff>
      <xdr:row>758</xdr:row>
      <xdr:rowOff>457200</xdr:rowOff>
    </xdr:from>
    <xdr:to>
      <xdr:col>20</xdr:col>
      <xdr:colOff>159005</xdr:colOff>
      <xdr:row>761</xdr:row>
      <xdr:rowOff>85272</xdr:rowOff>
    </xdr:to>
    <xdr:sp macro="" textlink="">
      <xdr:nvSpPr>
        <xdr:cNvPr id="37" name="テキスト ボックス 36"/>
        <xdr:cNvSpPr txBox="1"/>
      </xdr:nvSpPr>
      <xdr:spPr>
        <a:xfrm>
          <a:off x="2006600" y="489966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．一般財団法人日本航空協会</a:t>
          </a:r>
          <a:endParaRPr kumimoji="1" lang="en-US" altLang="ja-JP" sz="1000"/>
        </a:p>
        <a:p>
          <a:pPr algn="ctr"/>
          <a:r>
            <a:rPr kumimoji="1" lang="ja-JP" altLang="en-US" sz="1000"/>
            <a:t>０．１万円</a:t>
          </a:r>
          <a:endParaRPr kumimoji="1" lang="en-US" altLang="ja-JP" sz="1000"/>
        </a:p>
      </xdr:txBody>
    </xdr:sp>
    <xdr:clientData/>
  </xdr:twoCellAnchor>
  <xdr:twoCellAnchor>
    <xdr:from>
      <xdr:col>9</xdr:col>
      <xdr:colOff>152400</xdr:colOff>
      <xdr:row>758</xdr:row>
      <xdr:rowOff>76200</xdr:rowOff>
    </xdr:from>
    <xdr:to>
      <xdr:col>21</xdr:col>
      <xdr:colOff>20750</xdr:colOff>
      <xdr:row>758</xdr:row>
      <xdr:rowOff>485974</xdr:rowOff>
    </xdr:to>
    <xdr:sp macro="" textlink="">
      <xdr:nvSpPr>
        <xdr:cNvPr id="38" name="テキスト ボックス 37"/>
        <xdr:cNvSpPr txBox="1"/>
      </xdr:nvSpPr>
      <xdr:spPr>
        <a:xfrm>
          <a:off x="1981200" y="486156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35</xdr:col>
      <xdr:colOff>165100</xdr:colOff>
      <xdr:row>758</xdr:row>
      <xdr:rowOff>38100</xdr:rowOff>
    </xdr:from>
    <xdr:to>
      <xdr:col>47</xdr:col>
      <xdr:colOff>33450</xdr:colOff>
      <xdr:row>758</xdr:row>
      <xdr:rowOff>447874</xdr:rowOff>
    </xdr:to>
    <xdr:sp macro="" textlink="">
      <xdr:nvSpPr>
        <xdr:cNvPr id="39" name="テキスト ボックス 38"/>
        <xdr:cNvSpPr txBox="1"/>
      </xdr:nvSpPr>
      <xdr:spPr>
        <a:xfrm>
          <a:off x="7277100" y="485775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36</xdr:col>
      <xdr:colOff>25400</xdr:colOff>
      <xdr:row>761</xdr:row>
      <xdr:rowOff>190500</xdr:rowOff>
    </xdr:from>
    <xdr:to>
      <xdr:col>46</xdr:col>
      <xdr:colOff>202522</xdr:colOff>
      <xdr:row>763</xdr:row>
      <xdr:rowOff>115887</xdr:rowOff>
    </xdr:to>
    <xdr:sp macro="" textlink="">
      <xdr:nvSpPr>
        <xdr:cNvPr id="40" name="大かっこ 39"/>
        <xdr:cNvSpPr/>
      </xdr:nvSpPr>
      <xdr:spPr>
        <a:xfrm>
          <a:off x="7340600" y="49999900"/>
          <a:ext cx="2209122"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・官報公告の掲載</a:t>
          </a:r>
        </a:p>
      </xdr:txBody>
    </xdr:sp>
    <xdr:clientData/>
  </xdr:twoCellAnchor>
  <xdr:twoCellAnchor>
    <xdr:from>
      <xdr:col>10</xdr:col>
      <xdr:colOff>0</xdr:colOff>
      <xdr:row>761</xdr:row>
      <xdr:rowOff>190500</xdr:rowOff>
    </xdr:from>
    <xdr:to>
      <xdr:col>20</xdr:col>
      <xdr:colOff>139700</xdr:colOff>
      <xdr:row>763</xdr:row>
      <xdr:rowOff>115887</xdr:rowOff>
    </xdr:to>
    <xdr:sp macro="" textlink="">
      <xdr:nvSpPr>
        <xdr:cNvPr id="41" name="大かっこ 40"/>
        <xdr:cNvSpPr/>
      </xdr:nvSpPr>
      <xdr:spPr>
        <a:xfrm>
          <a:off x="2032000" y="49999900"/>
          <a:ext cx="2171700"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・医薬品等許認可事務担当者説明会　会場借料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2"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214</v>
      </c>
      <c r="AT2" s="220"/>
      <c r="AU2" s="220"/>
      <c r="AV2" s="52" t="str">
        <f>IF(AW2="", "", "-")</f>
        <v/>
      </c>
      <c r="AW2" s="397"/>
      <c r="AX2" s="397"/>
    </row>
    <row r="3" spans="1:50" ht="21" customHeight="1" thickBot="1" x14ac:dyDescent="0.2">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563</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178</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566</v>
      </c>
      <c r="AF5" s="720"/>
      <c r="AG5" s="720"/>
      <c r="AH5" s="720"/>
      <c r="AI5" s="720"/>
      <c r="AJ5" s="720"/>
      <c r="AK5" s="720"/>
      <c r="AL5" s="720"/>
      <c r="AM5" s="720"/>
      <c r="AN5" s="720"/>
      <c r="AO5" s="720"/>
      <c r="AP5" s="721"/>
      <c r="AQ5" s="722" t="s">
        <v>567</v>
      </c>
      <c r="AR5" s="723"/>
      <c r="AS5" s="723"/>
      <c r="AT5" s="723"/>
      <c r="AU5" s="723"/>
      <c r="AV5" s="723"/>
      <c r="AW5" s="723"/>
      <c r="AX5" s="724"/>
    </row>
    <row r="6" spans="1:50" ht="39" customHeight="1" x14ac:dyDescent="0.15">
      <c r="A6" s="727" t="s">
        <v>4</v>
      </c>
      <c r="B6" s="728"/>
      <c r="C6" s="728"/>
      <c r="D6" s="728"/>
      <c r="E6" s="728"/>
      <c r="F6" s="72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3.7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5" t="s">
        <v>509</v>
      </c>
      <c r="Z7" s="296"/>
      <c r="AA7" s="296"/>
      <c r="AB7" s="296"/>
      <c r="AC7" s="296"/>
      <c r="AD7" s="396"/>
      <c r="AE7" s="383" t="s">
        <v>678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377</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72" t="s">
        <v>378</v>
      </c>
      <c r="Z8" s="573"/>
      <c r="AA8" s="573"/>
      <c r="AB8" s="573"/>
      <c r="AC8" s="573"/>
      <c r="AD8" s="574"/>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683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94</v>
      </c>
      <c r="Q13" s="109"/>
      <c r="R13" s="109"/>
      <c r="S13" s="109"/>
      <c r="T13" s="109"/>
      <c r="U13" s="109"/>
      <c r="V13" s="110"/>
      <c r="W13" s="108">
        <v>58</v>
      </c>
      <c r="X13" s="109"/>
      <c r="Y13" s="109"/>
      <c r="Z13" s="109"/>
      <c r="AA13" s="109"/>
      <c r="AB13" s="109"/>
      <c r="AC13" s="110"/>
      <c r="AD13" s="108">
        <v>54</v>
      </c>
      <c r="AE13" s="109"/>
      <c r="AF13" s="109"/>
      <c r="AG13" s="109"/>
      <c r="AH13" s="109"/>
      <c r="AI13" s="109"/>
      <c r="AJ13" s="110"/>
      <c r="AK13" s="108">
        <v>361</v>
      </c>
      <c r="AL13" s="109"/>
      <c r="AM13" s="109"/>
      <c r="AN13" s="109"/>
      <c r="AO13" s="109"/>
      <c r="AP13" s="109"/>
      <c r="AQ13" s="110"/>
      <c r="AR13" s="105">
        <v>1098</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570</v>
      </c>
      <c r="Q14" s="109"/>
      <c r="R14" s="109"/>
      <c r="S14" s="109"/>
      <c r="T14" s="109"/>
      <c r="U14" s="109"/>
      <c r="V14" s="110"/>
      <c r="W14" s="108" t="s">
        <v>570</v>
      </c>
      <c r="X14" s="109"/>
      <c r="Y14" s="109"/>
      <c r="Z14" s="109"/>
      <c r="AA14" s="109"/>
      <c r="AB14" s="109"/>
      <c r="AC14" s="110"/>
      <c r="AD14" s="108" t="s">
        <v>571</v>
      </c>
      <c r="AE14" s="109"/>
      <c r="AF14" s="109"/>
      <c r="AG14" s="109"/>
      <c r="AH14" s="109"/>
      <c r="AI14" s="109"/>
      <c r="AJ14" s="110"/>
      <c r="AK14" s="108" t="s">
        <v>570</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573</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574</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570</v>
      </c>
      <c r="Q17" s="109"/>
      <c r="R17" s="109"/>
      <c r="S17" s="109"/>
      <c r="T17" s="109"/>
      <c r="U17" s="109"/>
      <c r="V17" s="110"/>
      <c r="W17" s="108" t="s">
        <v>572</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94</v>
      </c>
      <c r="Q18" s="115"/>
      <c r="R18" s="115"/>
      <c r="S18" s="115"/>
      <c r="T18" s="115"/>
      <c r="U18" s="115"/>
      <c r="V18" s="116"/>
      <c r="W18" s="114">
        <f>SUM(W13:AC17)</f>
        <v>58</v>
      </c>
      <c r="X18" s="115"/>
      <c r="Y18" s="115"/>
      <c r="Z18" s="115"/>
      <c r="AA18" s="115"/>
      <c r="AB18" s="115"/>
      <c r="AC18" s="116"/>
      <c r="AD18" s="114">
        <f>SUM(AD13:AJ17)</f>
        <v>54</v>
      </c>
      <c r="AE18" s="115"/>
      <c r="AF18" s="115"/>
      <c r="AG18" s="115"/>
      <c r="AH18" s="115"/>
      <c r="AI18" s="115"/>
      <c r="AJ18" s="116"/>
      <c r="AK18" s="114">
        <f>SUM(AK13:AQ17)</f>
        <v>361</v>
      </c>
      <c r="AL18" s="115"/>
      <c r="AM18" s="115"/>
      <c r="AN18" s="115"/>
      <c r="AO18" s="115"/>
      <c r="AP18" s="115"/>
      <c r="AQ18" s="116"/>
      <c r="AR18" s="114">
        <f>SUM(AR13:AX17)</f>
        <v>1098</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87</v>
      </c>
      <c r="Q19" s="109"/>
      <c r="R19" s="109"/>
      <c r="S19" s="109"/>
      <c r="T19" s="109"/>
      <c r="U19" s="109"/>
      <c r="V19" s="110"/>
      <c r="W19" s="108">
        <v>57</v>
      </c>
      <c r="X19" s="109"/>
      <c r="Y19" s="109"/>
      <c r="Z19" s="109"/>
      <c r="AA19" s="109"/>
      <c r="AB19" s="109"/>
      <c r="AC19" s="110"/>
      <c r="AD19" s="108">
        <v>54</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0.92553191489361697</v>
      </c>
      <c r="Q20" s="542"/>
      <c r="R20" s="542"/>
      <c r="S20" s="542"/>
      <c r="T20" s="542"/>
      <c r="U20" s="542"/>
      <c r="V20" s="542"/>
      <c r="W20" s="542">
        <f t="shared" ref="W20" si="0">IF(W18=0, "-", SUM(W19)/W18)</f>
        <v>0.98275862068965514</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6" t="s">
        <v>472</v>
      </c>
      <c r="H21" s="927"/>
      <c r="I21" s="927"/>
      <c r="J21" s="927"/>
      <c r="K21" s="927"/>
      <c r="L21" s="927"/>
      <c r="M21" s="927"/>
      <c r="N21" s="927"/>
      <c r="O21" s="927"/>
      <c r="P21" s="542">
        <f>IF(P19=0, "-", SUM(P19)/SUM(P13,P14))</f>
        <v>0.92553191489361697</v>
      </c>
      <c r="Q21" s="542"/>
      <c r="R21" s="542"/>
      <c r="S21" s="542"/>
      <c r="T21" s="542"/>
      <c r="U21" s="542"/>
      <c r="V21" s="542"/>
      <c r="W21" s="542">
        <f t="shared" ref="W21" si="2">IF(W19=0, "-", SUM(W19)/SUM(W13,W14))</f>
        <v>0.98275862068965514</v>
      </c>
      <c r="X21" s="542"/>
      <c r="Y21" s="542"/>
      <c r="Z21" s="542"/>
      <c r="AA21" s="542"/>
      <c r="AB21" s="542"/>
      <c r="AC21" s="542"/>
      <c r="AD21" s="542">
        <f t="shared" ref="AD21" si="3">IF(AD19=0, "-", SUM(AD19)/SUM(AD13,AD14))</f>
        <v>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677</v>
      </c>
      <c r="H23" s="187"/>
      <c r="I23" s="187"/>
      <c r="J23" s="187"/>
      <c r="K23" s="187"/>
      <c r="L23" s="187"/>
      <c r="M23" s="187"/>
      <c r="N23" s="187"/>
      <c r="O23" s="188"/>
      <c r="P23" s="105">
        <v>219</v>
      </c>
      <c r="Q23" s="106"/>
      <c r="R23" s="106"/>
      <c r="S23" s="106"/>
      <c r="T23" s="106"/>
      <c r="U23" s="106"/>
      <c r="V23" s="107"/>
      <c r="W23" s="105">
        <v>905</v>
      </c>
      <c r="X23" s="106"/>
      <c r="Y23" s="106"/>
      <c r="Z23" s="106"/>
      <c r="AA23" s="106"/>
      <c r="AB23" s="106"/>
      <c r="AC23" s="107"/>
      <c r="AD23" s="209" t="s">
        <v>688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676</v>
      </c>
      <c r="H24" s="190"/>
      <c r="I24" s="190"/>
      <c r="J24" s="190"/>
      <c r="K24" s="190"/>
      <c r="L24" s="190"/>
      <c r="M24" s="190"/>
      <c r="N24" s="190"/>
      <c r="O24" s="191"/>
      <c r="P24" s="108">
        <v>87</v>
      </c>
      <c r="Q24" s="109"/>
      <c r="R24" s="109"/>
      <c r="S24" s="109"/>
      <c r="T24" s="109"/>
      <c r="U24" s="109"/>
      <c r="V24" s="110"/>
      <c r="W24" s="108">
        <v>137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575</v>
      </c>
      <c r="H25" s="190"/>
      <c r="I25" s="190"/>
      <c r="J25" s="190"/>
      <c r="K25" s="190"/>
      <c r="L25" s="190"/>
      <c r="M25" s="190"/>
      <c r="N25" s="190"/>
      <c r="O25" s="191"/>
      <c r="P25" s="108">
        <v>54</v>
      </c>
      <c r="Q25" s="109"/>
      <c r="R25" s="109"/>
      <c r="S25" s="109"/>
      <c r="T25" s="109"/>
      <c r="U25" s="109"/>
      <c r="V25" s="110"/>
      <c r="W25" s="108">
        <v>55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t="s">
        <v>576</v>
      </c>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577</v>
      </c>
      <c r="H27" s="190"/>
      <c r="I27" s="190"/>
      <c r="J27" s="190"/>
      <c r="K27" s="190"/>
      <c r="L27" s="190"/>
      <c r="M27" s="190"/>
      <c r="N27" s="190"/>
      <c r="O27" s="191"/>
      <c r="P27" s="108">
        <v>1</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227">
        <f>AK13</f>
        <v>361</v>
      </c>
      <c r="Q29" s="228"/>
      <c r="R29" s="228"/>
      <c r="S29" s="228"/>
      <c r="T29" s="228"/>
      <c r="U29" s="228"/>
      <c r="V29" s="229"/>
      <c r="W29" s="227">
        <f>AR13</f>
        <v>1098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467</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529</v>
      </c>
      <c r="AF30" s="387"/>
      <c r="AG30" s="387"/>
      <c r="AH30" s="388"/>
      <c r="AI30" s="386" t="s">
        <v>526</v>
      </c>
      <c r="AJ30" s="387"/>
      <c r="AK30" s="387"/>
      <c r="AL30" s="388"/>
      <c r="AM30" s="389" t="s">
        <v>521</v>
      </c>
      <c r="AN30" s="389"/>
      <c r="AO30" s="389"/>
      <c r="AP30" s="386"/>
      <c r="AQ30" s="641" t="s">
        <v>353</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670</v>
      </c>
      <c r="AR31" s="136"/>
      <c r="AS31" s="137" t="s">
        <v>354</v>
      </c>
      <c r="AT31" s="172"/>
      <c r="AU31" s="271">
        <v>31</v>
      </c>
      <c r="AV31" s="271"/>
      <c r="AW31" s="379" t="s">
        <v>300</v>
      </c>
      <c r="AX31" s="380"/>
    </row>
    <row r="32" spans="1:50" ht="38.25" customHeight="1" x14ac:dyDescent="0.15">
      <c r="A32" s="518"/>
      <c r="B32" s="516"/>
      <c r="C32" s="516"/>
      <c r="D32" s="516"/>
      <c r="E32" s="516"/>
      <c r="F32" s="517"/>
      <c r="G32" s="543" t="s">
        <v>584</v>
      </c>
      <c r="H32" s="544"/>
      <c r="I32" s="544"/>
      <c r="J32" s="544"/>
      <c r="K32" s="544"/>
      <c r="L32" s="544"/>
      <c r="M32" s="544"/>
      <c r="N32" s="544"/>
      <c r="O32" s="545"/>
      <c r="P32" s="161" t="s">
        <v>669</v>
      </c>
      <c r="Q32" s="161"/>
      <c r="R32" s="161"/>
      <c r="S32" s="161"/>
      <c r="T32" s="161"/>
      <c r="U32" s="161"/>
      <c r="V32" s="161"/>
      <c r="W32" s="161"/>
      <c r="X32" s="231"/>
      <c r="Y32" s="338" t="s">
        <v>12</v>
      </c>
      <c r="Z32" s="552"/>
      <c r="AA32" s="553"/>
      <c r="AB32" s="554" t="s">
        <v>585</v>
      </c>
      <c r="AC32" s="554"/>
      <c r="AD32" s="554"/>
      <c r="AE32" s="364">
        <v>11.6</v>
      </c>
      <c r="AF32" s="365"/>
      <c r="AG32" s="365"/>
      <c r="AH32" s="365"/>
      <c r="AI32" s="364">
        <v>11.8</v>
      </c>
      <c r="AJ32" s="365"/>
      <c r="AK32" s="365"/>
      <c r="AL32" s="365"/>
      <c r="AM32" s="364"/>
      <c r="AN32" s="365"/>
      <c r="AO32" s="365"/>
      <c r="AP32" s="365"/>
      <c r="AQ32" s="111" t="s">
        <v>670</v>
      </c>
      <c r="AR32" s="112"/>
      <c r="AS32" s="112"/>
      <c r="AT32" s="113"/>
      <c r="AU32" s="365" t="s">
        <v>671</v>
      </c>
      <c r="AV32" s="365"/>
      <c r="AW32" s="365"/>
      <c r="AX32" s="367"/>
    </row>
    <row r="33" spans="1:50" ht="38.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585</v>
      </c>
      <c r="AC33" s="525"/>
      <c r="AD33" s="525"/>
      <c r="AE33" s="364">
        <v>12</v>
      </c>
      <c r="AF33" s="365"/>
      <c r="AG33" s="365"/>
      <c r="AH33" s="365"/>
      <c r="AI33" s="364">
        <v>12</v>
      </c>
      <c r="AJ33" s="365"/>
      <c r="AK33" s="365"/>
      <c r="AL33" s="365"/>
      <c r="AM33" s="364">
        <v>12</v>
      </c>
      <c r="AN33" s="365"/>
      <c r="AO33" s="365"/>
      <c r="AP33" s="365"/>
      <c r="AQ33" s="111" t="s">
        <v>670</v>
      </c>
      <c r="AR33" s="112"/>
      <c r="AS33" s="112"/>
      <c r="AT33" s="113"/>
      <c r="AU33" s="365">
        <v>12</v>
      </c>
      <c r="AV33" s="365"/>
      <c r="AW33" s="365"/>
      <c r="AX33" s="367"/>
    </row>
    <row r="34" spans="1:50" ht="37.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103</v>
      </c>
      <c r="AF34" s="365"/>
      <c r="AG34" s="365"/>
      <c r="AH34" s="365"/>
      <c r="AI34" s="364">
        <v>102</v>
      </c>
      <c r="AJ34" s="365"/>
      <c r="AK34" s="365"/>
      <c r="AL34" s="365"/>
      <c r="AM34" s="364"/>
      <c r="AN34" s="365"/>
      <c r="AO34" s="365"/>
      <c r="AP34" s="365"/>
      <c r="AQ34" s="111" t="s">
        <v>670</v>
      </c>
      <c r="AR34" s="112"/>
      <c r="AS34" s="112"/>
      <c r="AT34" s="113"/>
      <c r="AU34" s="365" t="s">
        <v>670</v>
      </c>
      <c r="AV34" s="365"/>
      <c r="AW34" s="365"/>
      <c r="AX34" s="367"/>
    </row>
    <row r="35" spans="1:50" ht="23.25" customHeight="1" x14ac:dyDescent="0.15">
      <c r="A35" s="897" t="s">
        <v>499</v>
      </c>
      <c r="B35" s="898"/>
      <c r="C35" s="898"/>
      <c r="D35" s="898"/>
      <c r="E35" s="898"/>
      <c r="F35" s="899"/>
      <c r="G35" s="903" t="s">
        <v>680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4" t="s">
        <v>467</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529</v>
      </c>
      <c r="AF37" s="369"/>
      <c r="AG37" s="369"/>
      <c r="AH37" s="370"/>
      <c r="AI37" s="368" t="s">
        <v>526</v>
      </c>
      <c r="AJ37" s="369"/>
      <c r="AK37" s="369"/>
      <c r="AL37" s="370"/>
      <c r="AM37" s="375" t="s">
        <v>521</v>
      </c>
      <c r="AN37" s="375"/>
      <c r="AO37" s="375"/>
      <c r="AP37" s="368"/>
      <c r="AQ37" s="267" t="s">
        <v>353</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499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4" t="s">
        <v>467</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529</v>
      </c>
      <c r="AF44" s="369"/>
      <c r="AG44" s="369"/>
      <c r="AH44" s="370"/>
      <c r="AI44" s="368" t="s">
        <v>526</v>
      </c>
      <c r="AJ44" s="369"/>
      <c r="AK44" s="369"/>
      <c r="AL44" s="370"/>
      <c r="AM44" s="375" t="s">
        <v>521</v>
      </c>
      <c r="AN44" s="375"/>
      <c r="AO44" s="375"/>
      <c r="AP44" s="368"/>
      <c r="AQ44" s="267" t="s">
        <v>353</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5" t="s">
        <v>467</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529</v>
      </c>
      <c r="AF51" s="369"/>
      <c r="AG51" s="369"/>
      <c r="AH51" s="370"/>
      <c r="AI51" s="368" t="s">
        <v>526</v>
      </c>
      <c r="AJ51" s="369"/>
      <c r="AK51" s="369"/>
      <c r="AL51" s="370"/>
      <c r="AM51" s="375" t="s">
        <v>522</v>
      </c>
      <c r="AN51" s="375"/>
      <c r="AO51" s="375"/>
      <c r="AP51" s="368"/>
      <c r="AQ51" s="267" t="s">
        <v>353</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5" t="s">
        <v>467</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530</v>
      </c>
      <c r="AF58" s="369"/>
      <c r="AG58" s="369"/>
      <c r="AH58" s="370"/>
      <c r="AI58" s="368" t="s">
        <v>526</v>
      </c>
      <c r="AJ58" s="369"/>
      <c r="AK58" s="369"/>
      <c r="AL58" s="370"/>
      <c r="AM58" s="375" t="s">
        <v>521</v>
      </c>
      <c r="AN58" s="375"/>
      <c r="AO58" s="375"/>
      <c r="AP58" s="368"/>
      <c r="AQ58" s="267" t="s">
        <v>353</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468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463</v>
      </c>
      <c r="X65" s="870"/>
      <c r="Y65" s="873"/>
      <c r="Z65" s="873"/>
      <c r="AA65" s="874"/>
      <c r="AB65" s="867" t="s">
        <v>11</v>
      </c>
      <c r="AC65" s="863"/>
      <c r="AD65" s="864"/>
      <c r="AE65" s="368" t="s">
        <v>529</v>
      </c>
      <c r="AF65" s="369"/>
      <c r="AG65" s="369"/>
      <c r="AH65" s="370"/>
      <c r="AI65" s="368" t="s">
        <v>526</v>
      </c>
      <c r="AJ65" s="369"/>
      <c r="AK65" s="369"/>
      <c r="AL65" s="370"/>
      <c r="AM65" s="375" t="s">
        <v>521</v>
      </c>
      <c r="AN65" s="375"/>
      <c r="AO65" s="375"/>
      <c r="AP65" s="368"/>
      <c r="AQ65" s="867" t="s">
        <v>353</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354</v>
      </c>
      <c r="AT66" s="866"/>
      <c r="AU66" s="271"/>
      <c r="AV66" s="271"/>
      <c r="AW66" s="865" t="s">
        <v>466</v>
      </c>
      <c r="AX66" s="978"/>
    </row>
    <row r="67" spans="1:50" ht="23.25" hidden="1" customHeight="1" x14ac:dyDescent="0.15">
      <c r="A67" s="851"/>
      <c r="B67" s="852"/>
      <c r="C67" s="852"/>
      <c r="D67" s="852"/>
      <c r="E67" s="852"/>
      <c r="F67" s="853"/>
      <c r="G67" s="979" t="s">
        <v>355</v>
      </c>
      <c r="H67" s="962"/>
      <c r="I67" s="963"/>
      <c r="J67" s="963"/>
      <c r="K67" s="963"/>
      <c r="L67" s="963"/>
      <c r="M67" s="963"/>
      <c r="N67" s="963"/>
      <c r="O67" s="964"/>
      <c r="P67" s="962"/>
      <c r="Q67" s="963"/>
      <c r="R67" s="963"/>
      <c r="S67" s="963"/>
      <c r="T67" s="963"/>
      <c r="U67" s="963"/>
      <c r="V67" s="964"/>
      <c r="W67" s="968"/>
      <c r="X67" s="969"/>
      <c r="Y67" s="949" t="s">
        <v>12</v>
      </c>
      <c r="Z67" s="949"/>
      <c r="AA67" s="950"/>
      <c r="AB67" s="951" t="s">
        <v>489</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489</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490</v>
      </c>
      <c r="AC69" s="975"/>
      <c r="AD69" s="975"/>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1" t="s">
        <v>473</v>
      </c>
      <c r="B70" s="852"/>
      <c r="C70" s="852"/>
      <c r="D70" s="852"/>
      <c r="E70" s="852"/>
      <c r="F70" s="853"/>
      <c r="G70" s="939" t="s">
        <v>356</v>
      </c>
      <c r="H70" s="940"/>
      <c r="I70" s="940"/>
      <c r="J70" s="940"/>
      <c r="K70" s="940"/>
      <c r="L70" s="940"/>
      <c r="M70" s="940"/>
      <c r="N70" s="940"/>
      <c r="O70" s="940"/>
      <c r="P70" s="940"/>
      <c r="Q70" s="940"/>
      <c r="R70" s="940"/>
      <c r="S70" s="940"/>
      <c r="T70" s="940"/>
      <c r="U70" s="940"/>
      <c r="V70" s="940"/>
      <c r="W70" s="943" t="s">
        <v>488</v>
      </c>
      <c r="X70" s="944"/>
      <c r="Y70" s="949" t="s">
        <v>12</v>
      </c>
      <c r="Z70" s="949"/>
      <c r="AA70" s="950"/>
      <c r="AB70" s="951" t="s">
        <v>489</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489</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490</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468</v>
      </c>
      <c r="B73" s="838"/>
      <c r="C73" s="838"/>
      <c r="D73" s="838"/>
      <c r="E73" s="838"/>
      <c r="F73" s="839"/>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529</v>
      </c>
      <c r="AF73" s="369"/>
      <c r="AG73" s="369"/>
      <c r="AH73" s="370"/>
      <c r="AI73" s="368" t="s">
        <v>526</v>
      </c>
      <c r="AJ73" s="369"/>
      <c r="AK73" s="369"/>
      <c r="AL73" s="370"/>
      <c r="AM73" s="375" t="s">
        <v>521</v>
      </c>
      <c r="AN73" s="375"/>
      <c r="AO73" s="375"/>
      <c r="AP73" s="368"/>
      <c r="AQ73" s="176" t="s">
        <v>353</v>
      </c>
      <c r="AR73" s="169"/>
      <c r="AS73" s="169"/>
      <c r="AT73" s="170"/>
      <c r="AU73" s="273" t="s">
        <v>253</v>
      </c>
      <c r="AV73" s="134"/>
      <c r="AW73" s="134"/>
      <c r="AX73" s="135"/>
    </row>
    <row r="74" spans="1:50" ht="18.75" hidden="1" customHeight="1" x14ac:dyDescent="0.15">
      <c r="A74" s="840"/>
      <c r="B74" s="841"/>
      <c r="C74" s="841"/>
      <c r="D74" s="841"/>
      <c r="E74" s="841"/>
      <c r="F74" s="842"/>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0"/>
      <c r="B75" s="841"/>
      <c r="C75" s="841"/>
      <c r="D75" s="841"/>
      <c r="E75" s="841"/>
      <c r="F75" s="842"/>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502</v>
      </c>
      <c r="B78" s="912"/>
      <c r="C78" s="912"/>
      <c r="D78" s="912"/>
      <c r="E78" s="909" t="s">
        <v>445</v>
      </c>
      <c r="F78" s="910"/>
      <c r="G78" s="57" t="s">
        <v>356</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462</v>
      </c>
      <c r="AP79" s="149"/>
      <c r="AQ79" s="149"/>
      <c r="AR79" s="81" t="s">
        <v>460</v>
      </c>
      <c r="AS79" s="148"/>
      <c r="AT79" s="149"/>
      <c r="AU79" s="149"/>
      <c r="AV79" s="149"/>
      <c r="AW79" s="149"/>
      <c r="AX79" s="150"/>
    </row>
    <row r="80" spans="1:50" ht="18.75" hidden="1" customHeight="1" x14ac:dyDescent="0.15">
      <c r="A80" s="522" t="s">
        <v>266</v>
      </c>
      <c r="B80" s="846" t="s">
        <v>459</v>
      </c>
      <c r="C80" s="847"/>
      <c r="D80" s="847"/>
      <c r="E80" s="847"/>
      <c r="F80" s="848"/>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2"/>
    </row>
    <row r="81" spans="1:60" ht="22.5" hidden="1" customHeight="1" x14ac:dyDescent="0.15">
      <c r="A81" s="523"/>
      <c r="B81" s="849"/>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4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529</v>
      </c>
      <c r="AF85" s="369"/>
      <c r="AG85" s="369"/>
      <c r="AH85" s="370"/>
      <c r="AI85" s="368" t="s">
        <v>526</v>
      </c>
      <c r="AJ85" s="369"/>
      <c r="AK85" s="369"/>
      <c r="AL85" s="370"/>
      <c r="AM85" s="375" t="s">
        <v>521</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529</v>
      </c>
      <c r="AF90" s="369"/>
      <c r="AG90" s="369"/>
      <c r="AH90" s="370"/>
      <c r="AI90" s="368" t="s">
        <v>526</v>
      </c>
      <c r="AJ90" s="369"/>
      <c r="AK90" s="369"/>
      <c r="AL90" s="370"/>
      <c r="AM90" s="375" t="s">
        <v>521</v>
      </c>
      <c r="AN90" s="375"/>
      <c r="AO90" s="375"/>
      <c r="AP90" s="368"/>
      <c r="AQ90" s="176" t="s">
        <v>353</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529</v>
      </c>
      <c r="AF95" s="369"/>
      <c r="AG95" s="369"/>
      <c r="AH95" s="370"/>
      <c r="AI95" s="368" t="s">
        <v>526</v>
      </c>
      <c r="AJ95" s="369"/>
      <c r="AK95" s="369"/>
      <c r="AL95" s="370"/>
      <c r="AM95" s="375" t="s">
        <v>521</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0"/>
      <c r="C99" s="880"/>
      <c r="D99" s="880"/>
      <c r="E99" s="880"/>
      <c r="F99" s="881"/>
      <c r="G99" s="807"/>
      <c r="H99" s="247"/>
      <c r="I99" s="247"/>
      <c r="J99" s="247"/>
      <c r="K99" s="247"/>
      <c r="L99" s="247"/>
      <c r="M99" s="247"/>
      <c r="N99" s="247"/>
      <c r="O99" s="808"/>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469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529</v>
      </c>
      <c r="AF100" s="824"/>
      <c r="AG100" s="824"/>
      <c r="AH100" s="825"/>
      <c r="AI100" s="823" t="s">
        <v>526</v>
      </c>
      <c r="AJ100" s="824"/>
      <c r="AK100" s="824"/>
      <c r="AL100" s="825"/>
      <c r="AM100" s="823" t="s">
        <v>522</v>
      </c>
      <c r="AN100" s="824"/>
      <c r="AO100" s="824"/>
      <c r="AP100" s="825"/>
      <c r="AQ100" s="928" t="s">
        <v>515</v>
      </c>
      <c r="AR100" s="929"/>
      <c r="AS100" s="929"/>
      <c r="AT100" s="930"/>
      <c r="AU100" s="928" t="s">
        <v>512</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587</v>
      </c>
      <c r="AC101" s="554"/>
      <c r="AD101" s="554"/>
      <c r="AE101" s="364">
        <v>245081</v>
      </c>
      <c r="AF101" s="365"/>
      <c r="AG101" s="365"/>
      <c r="AH101" s="366"/>
      <c r="AI101" s="364">
        <v>224258</v>
      </c>
      <c r="AJ101" s="365"/>
      <c r="AK101" s="365"/>
      <c r="AL101" s="366"/>
      <c r="AM101" s="364">
        <v>219492</v>
      </c>
      <c r="AN101" s="365"/>
      <c r="AO101" s="365"/>
      <c r="AP101" s="366"/>
      <c r="AQ101" s="364" t="s">
        <v>589</v>
      </c>
      <c r="AR101" s="365"/>
      <c r="AS101" s="365"/>
      <c r="AT101" s="366"/>
      <c r="AU101" s="364" t="s">
        <v>675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587</v>
      </c>
      <c r="AC102" s="554"/>
      <c r="AD102" s="554"/>
      <c r="AE102" s="358">
        <v>200000</v>
      </c>
      <c r="AF102" s="358"/>
      <c r="AG102" s="358"/>
      <c r="AH102" s="358"/>
      <c r="AI102" s="500">
        <v>200000</v>
      </c>
      <c r="AJ102" s="501"/>
      <c r="AK102" s="501"/>
      <c r="AL102" s="502"/>
      <c r="AM102" s="358">
        <v>200000</v>
      </c>
      <c r="AN102" s="358"/>
      <c r="AO102" s="358"/>
      <c r="AP102" s="358"/>
      <c r="AQ102" s="500">
        <v>200000</v>
      </c>
      <c r="AR102" s="501"/>
      <c r="AS102" s="501"/>
      <c r="AT102" s="502"/>
      <c r="AU102" s="500"/>
      <c r="AV102" s="501"/>
      <c r="AW102" s="501"/>
      <c r="AX102" s="502"/>
    </row>
    <row r="103" spans="1:60" ht="31.5" hidden="1" customHeight="1" x14ac:dyDescent="0.15">
      <c r="A103" s="488" t="s">
        <v>469</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469</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469</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469</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0.2</v>
      </c>
      <c r="AF116" s="358"/>
      <c r="AG116" s="358"/>
      <c r="AH116" s="358"/>
      <c r="AI116" s="358">
        <v>0.2</v>
      </c>
      <c r="AJ116" s="358"/>
      <c r="AK116" s="358"/>
      <c r="AL116" s="358"/>
      <c r="AM116" s="358">
        <v>0.2</v>
      </c>
      <c r="AN116" s="358"/>
      <c r="AO116" s="358"/>
      <c r="AP116" s="358"/>
      <c r="AQ116" s="364">
        <v>0.1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593</v>
      </c>
      <c r="AF117" s="306"/>
      <c r="AG117" s="306"/>
      <c r="AH117" s="306"/>
      <c r="AI117" s="306" t="s">
        <v>594</v>
      </c>
      <c r="AJ117" s="306"/>
      <c r="AK117" s="306"/>
      <c r="AL117" s="306"/>
      <c r="AM117" s="306" t="s">
        <v>672</v>
      </c>
      <c r="AN117" s="306"/>
      <c r="AO117" s="306"/>
      <c r="AP117" s="306"/>
      <c r="AQ117" s="306" t="s">
        <v>674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559</v>
      </c>
      <c r="B130" s="991"/>
      <c r="C130" s="990" t="s">
        <v>357</v>
      </c>
      <c r="D130" s="991"/>
      <c r="E130" s="308" t="s">
        <v>386</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385</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589</v>
      </c>
      <c r="AR133" s="271"/>
      <c r="AS133" s="137" t="s">
        <v>354</v>
      </c>
      <c r="AT133" s="172"/>
      <c r="AU133" s="136" t="s">
        <v>589</v>
      </c>
      <c r="AV133" s="136"/>
      <c r="AW133" s="137" t="s">
        <v>300</v>
      </c>
      <c r="AX133" s="138"/>
    </row>
    <row r="134" spans="1:50" ht="39.75" customHeight="1" x14ac:dyDescent="0.15">
      <c r="A134" s="994"/>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589</v>
      </c>
      <c r="AC134" s="221"/>
      <c r="AD134" s="221"/>
      <c r="AE134" s="266" t="s">
        <v>589</v>
      </c>
      <c r="AF134" s="112"/>
      <c r="AG134" s="112"/>
      <c r="AH134" s="112"/>
      <c r="AI134" s="266" t="s">
        <v>589</v>
      </c>
      <c r="AJ134" s="112"/>
      <c r="AK134" s="112"/>
      <c r="AL134" s="112"/>
      <c r="AM134" s="266" t="s">
        <v>598</v>
      </c>
      <c r="AN134" s="112"/>
      <c r="AO134" s="112"/>
      <c r="AP134" s="112"/>
      <c r="AQ134" s="266" t="s">
        <v>589</v>
      </c>
      <c r="AR134" s="112"/>
      <c r="AS134" s="112"/>
      <c r="AT134" s="112"/>
      <c r="AU134" s="266" t="s">
        <v>589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589</v>
      </c>
      <c r="AF135" s="112"/>
      <c r="AG135" s="112"/>
      <c r="AH135" s="112"/>
      <c r="AI135" s="266" t="s">
        <v>589</v>
      </c>
      <c r="AJ135" s="112"/>
      <c r="AK135" s="112"/>
      <c r="AL135" s="112"/>
      <c r="AM135" s="266" t="s">
        <v>600</v>
      </c>
      <c r="AN135" s="112"/>
      <c r="AO135" s="112"/>
      <c r="AP135" s="112"/>
      <c r="AQ135" s="266" t="s">
        <v>589</v>
      </c>
      <c r="AR135" s="112"/>
      <c r="AS135" s="112"/>
      <c r="AT135" s="112"/>
      <c r="AU135" s="266" t="s">
        <v>589</v>
      </c>
      <c r="AV135" s="112"/>
      <c r="AW135" s="112"/>
      <c r="AX135" s="222"/>
    </row>
    <row r="136" spans="1:50" ht="18.75" hidden="1" customHeight="1" x14ac:dyDescent="0.15">
      <c r="A136" s="99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601</v>
      </c>
      <c r="H154" s="161"/>
      <c r="I154" s="161"/>
      <c r="J154" s="161"/>
      <c r="K154" s="161"/>
      <c r="L154" s="161"/>
      <c r="M154" s="161"/>
      <c r="N154" s="161"/>
      <c r="O154" s="161"/>
      <c r="P154" s="231"/>
      <c r="Q154" s="160" t="s">
        <v>589</v>
      </c>
      <c r="R154" s="161"/>
      <c r="S154" s="161"/>
      <c r="T154" s="161"/>
      <c r="U154" s="161"/>
      <c r="V154" s="161"/>
      <c r="W154" s="161"/>
      <c r="X154" s="161"/>
      <c r="Y154" s="161"/>
      <c r="Z154" s="161"/>
      <c r="AA154" s="923"/>
      <c r="AB154" s="255" t="s">
        <v>602</v>
      </c>
      <c r="AC154" s="256"/>
      <c r="AD154" s="256"/>
      <c r="AE154" s="261" t="s">
        <v>589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673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555</v>
      </c>
      <c r="D430" s="250"/>
      <c r="E430" s="238" t="s">
        <v>539</v>
      </c>
      <c r="F430" s="448"/>
      <c r="G430" s="240" t="s">
        <v>373</v>
      </c>
      <c r="H430" s="158"/>
      <c r="I430" s="158"/>
      <c r="J430" s="241" t="s">
        <v>588</v>
      </c>
      <c r="K430" s="242"/>
      <c r="L430" s="242"/>
      <c r="M430" s="242"/>
      <c r="N430" s="242"/>
      <c r="O430" s="242"/>
      <c r="P430" s="242"/>
      <c r="Q430" s="242"/>
      <c r="R430" s="242"/>
      <c r="S430" s="242"/>
      <c r="T430" s="243"/>
      <c r="U430" s="244" t="s">
        <v>603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354</v>
      </c>
      <c r="AH432" s="172"/>
      <c r="AI432" s="182"/>
      <c r="AJ432" s="182"/>
      <c r="AK432" s="182"/>
      <c r="AL432" s="177"/>
      <c r="AM432" s="182"/>
      <c r="AN432" s="182"/>
      <c r="AO432" s="182"/>
      <c r="AP432" s="177"/>
      <c r="AQ432" s="217" t="s">
        <v>589</v>
      </c>
      <c r="AR432" s="136"/>
      <c r="AS432" s="137" t="s">
        <v>354</v>
      </c>
      <c r="AT432" s="172"/>
      <c r="AU432" s="136" t="s">
        <v>597</v>
      </c>
      <c r="AV432" s="136"/>
      <c r="AW432" s="137" t="s">
        <v>300</v>
      </c>
      <c r="AX432" s="138"/>
    </row>
    <row r="433" spans="1:50" ht="23.25" customHeight="1" x14ac:dyDescent="0.15">
      <c r="A433" s="994"/>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589</v>
      </c>
      <c r="AF433" s="112"/>
      <c r="AG433" s="112"/>
      <c r="AH433" s="112"/>
      <c r="AI433" s="111" t="s">
        <v>589</v>
      </c>
      <c r="AJ433" s="112"/>
      <c r="AK433" s="112"/>
      <c r="AL433" s="112"/>
      <c r="AM433" s="111" t="s">
        <v>604</v>
      </c>
      <c r="AN433" s="112"/>
      <c r="AO433" s="112"/>
      <c r="AP433" s="113"/>
      <c r="AQ433" s="111" t="s">
        <v>589</v>
      </c>
      <c r="AR433" s="112"/>
      <c r="AS433" s="112"/>
      <c r="AT433" s="113"/>
      <c r="AU433" s="112" t="s">
        <v>589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589</v>
      </c>
      <c r="AC434" s="221"/>
      <c r="AD434" s="221"/>
      <c r="AE434" s="111" t="s">
        <v>589</v>
      </c>
      <c r="AF434" s="112"/>
      <c r="AG434" s="112"/>
      <c r="AH434" s="113"/>
      <c r="AI434" s="111" t="s">
        <v>589</v>
      </c>
      <c r="AJ434" s="112"/>
      <c r="AK434" s="112"/>
      <c r="AL434" s="112"/>
      <c r="AM434" s="111" t="s">
        <v>589</v>
      </c>
      <c r="AN434" s="112"/>
      <c r="AO434" s="112"/>
      <c r="AP434" s="113"/>
      <c r="AQ434" s="111" t="s">
        <v>589</v>
      </c>
      <c r="AR434" s="112"/>
      <c r="AS434" s="112"/>
      <c r="AT434" s="113"/>
      <c r="AU434" s="112" t="s">
        <v>589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589</v>
      </c>
      <c r="AJ435" s="112"/>
      <c r="AK435" s="112"/>
      <c r="AL435" s="112"/>
      <c r="AM435" s="111" t="s">
        <v>589</v>
      </c>
      <c r="AN435" s="112"/>
      <c r="AO435" s="112"/>
      <c r="AP435" s="113"/>
      <c r="AQ435" s="111" t="s">
        <v>589</v>
      </c>
      <c r="AR435" s="112"/>
      <c r="AS435" s="112"/>
      <c r="AT435" s="113"/>
      <c r="AU435" s="112" t="s">
        <v>589</v>
      </c>
      <c r="AV435" s="112"/>
      <c r="AW435" s="112"/>
      <c r="AX435" s="222"/>
    </row>
    <row r="436" spans="1:50" ht="18.75" hidden="1" customHeight="1" x14ac:dyDescent="0.15">
      <c r="A436" s="99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589</v>
      </c>
      <c r="AF457" s="136"/>
      <c r="AG457" s="137" t="s">
        <v>354</v>
      </c>
      <c r="AH457" s="172"/>
      <c r="AI457" s="182"/>
      <c r="AJ457" s="182"/>
      <c r="AK457" s="182"/>
      <c r="AL457" s="177"/>
      <c r="AM457" s="182"/>
      <c r="AN457" s="182"/>
      <c r="AO457" s="182"/>
      <c r="AP457" s="177"/>
      <c r="AQ457" s="217" t="s">
        <v>589</v>
      </c>
      <c r="AR457" s="136"/>
      <c r="AS457" s="137" t="s">
        <v>354</v>
      </c>
      <c r="AT457" s="172"/>
      <c r="AU457" s="136" t="s">
        <v>589</v>
      </c>
      <c r="AV457" s="136"/>
      <c r="AW457" s="137" t="s">
        <v>300</v>
      </c>
      <c r="AX457" s="138"/>
    </row>
    <row r="458" spans="1:50" ht="23.25" customHeight="1" x14ac:dyDescent="0.15">
      <c r="A458" s="994"/>
      <c r="B458" s="252"/>
      <c r="C458" s="251"/>
      <c r="D458" s="252"/>
      <c r="E458" s="166"/>
      <c r="F458" s="167"/>
      <c r="G458" s="230" t="s">
        <v>589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605</v>
      </c>
      <c r="AC458" s="133"/>
      <c r="AD458" s="133"/>
      <c r="AE458" s="111" t="s">
        <v>598</v>
      </c>
      <c r="AF458" s="112"/>
      <c r="AG458" s="112"/>
      <c r="AH458" s="112"/>
      <c r="AI458" s="111" t="s">
        <v>589</v>
      </c>
      <c r="AJ458" s="112"/>
      <c r="AK458" s="112"/>
      <c r="AL458" s="112"/>
      <c r="AM458" s="111" t="s">
        <v>589</v>
      </c>
      <c r="AN458" s="112"/>
      <c r="AO458" s="112"/>
      <c r="AP458" s="113"/>
      <c r="AQ458" s="111" t="s">
        <v>606</v>
      </c>
      <c r="AR458" s="112"/>
      <c r="AS458" s="112"/>
      <c r="AT458" s="113"/>
      <c r="AU458" s="112" t="s">
        <v>589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589</v>
      </c>
      <c r="AC459" s="221"/>
      <c r="AD459" s="221"/>
      <c r="AE459" s="111" t="s">
        <v>589</v>
      </c>
      <c r="AF459" s="112"/>
      <c r="AG459" s="112"/>
      <c r="AH459" s="113"/>
      <c r="AI459" s="111" t="s">
        <v>589</v>
      </c>
      <c r="AJ459" s="112"/>
      <c r="AK459" s="112"/>
      <c r="AL459" s="112"/>
      <c r="AM459" s="111" t="s">
        <v>607</v>
      </c>
      <c r="AN459" s="112"/>
      <c r="AO459" s="112"/>
      <c r="AP459" s="113"/>
      <c r="AQ459" s="111" t="s">
        <v>589</v>
      </c>
      <c r="AR459" s="112"/>
      <c r="AS459" s="112"/>
      <c r="AT459" s="113"/>
      <c r="AU459" s="112" t="s">
        <v>589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589</v>
      </c>
      <c r="AJ460" s="112"/>
      <c r="AK460" s="112"/>
      <c r="AL460" s="112"/>
      <c r="AM460" s="111" t="s">
        <v>589</v>
      </c>
      <c r="AN460" s="112"/>
      <c r="AO460" s="112"/>
      <c r="AP460" s="113"/>
      <c r="AQ460" s="111" t="s">
        <v>589</v>
      </c>
      <c r="AR460" s="112"/>
      <c r="AS460" s="112"/>
      <c r="AT460" s="113"/>
      <c r="AU460" s="112" t="s">
        <v>607</v>
      </c>
      <c r="AV460" s="112"/>
      <c r="AW460" s="112"/>
      <c r="AX460" s="222"/>
    </row>
    <row r="461" spans="1:50" ht="18.75" hidden="1" customHeight="1" x14ac:dyDescent="0.15">
      <c r="A461" s="99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4"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568</v>
      </c>
      <c r="AE702" s="896"/>
      <c r="AF702" s="896"/>
      <c r="AG702" s="885" t="s">
        <v>611</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568</v>
      </c>
      <c r="AE703" s="155"/>
      <c r="AF703" s="155"/>
      <c r="AG703" s="667" t="s">
        <v>612</v>
      </c>
      <c r="AH703" s="668"/>
      <c r="AI703" s="668"/>
      <c r="AJ703" s="668"/>
      <c r="AK703" s="668"/>
      <c r="AL703" s="668"/>
      <c r="AM703" s="668"/>
      <c r="AN703" s="668"/>
      <c r="AO703" s="668"/>
      <c r="AP703" s="668"/>
      <c r="AQ703" s="668"/>
      <c r="AR703" s="668"/>
      <c r="AS703" s="668"/>
      <c r="AT703" s="668"/>
      <c r="AU703" s="668"/>
      <c r="AV703" s="668"/>
      <c r="AW703" s="668"/>
      <c r="AX703" s="669"/>
    </row>
    <row r="704" spans="1:50" ht="53.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568</v>
      </c>
      <c r="AE704" s="589"/>
      <c r="AF704" s="589"/>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568</v>
      </c>
      <c r="AE705" s="736"/>
      <c r="AF705" s="736"/>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608</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609</v>
      </c>
      <c r="AE708" s="671"/>
      <c r="AF708" s="671"/>
      <c r="AG708" s="529" t="s">
        <v>598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568</v>
      </c>
      <c r="AE709" s="155"/>
      <c r="AF709" s="155"/>
      <c r="AG709" s="667" t="s">
        <v>615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609</v>
      </c>
      <c r="AE710" s="155"/>
      <c r="AF710" s="155"/>
      <c r="AG710" s="667" t="s">
        <v>589</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568</v>
      </c>
      <c r="AE711" s="155"/>
      <c r="AF711" s="155"/>
      <c r="AG711" s="667" t="s">
        <v>616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609</v>
      </c>
      <c r="AE712" s="589"/>
      <c r="AF712" s="589"/>
      <c r="AG712" s="597" t="s">
        <v>589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67" t="s">
        <v>610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568</v>
      </c>
      <c r="AE714" s="595"/>
      <c r="AF714" s="596"/>
      <c r="AG714" s="692" t="s">
        <v>617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568</v>
      </c>
      <c r="AE715" s="671"/>
      <c r="AF715" s="780"/>
      <c r="AG715" s="529" t="s">
        <v>618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609</v>
      </c>
      <c r="AE716" s="762"/>
      <c r="AF716" s="762"/>
      <c r="AG716" s="667" t="s">
        <v>589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568</v>
      </c>
      <c r="AE717" s="155"/>
      <c r="AF717" s="155"/>
      <c r="AG717" s="667" t="s">
        <v>619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568</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609</v>
      </c>
      <c r="AE719" s="671"/>
      <c r="AF719" s="671"/>
      <c r="AG719" s="160" t="s">
        <v>622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5" t="s">
        <v>457</v>
      </c>
      <c r="D720" s="933"/>
      <c r="E720" s="933"/>
      <c r="F720" s="936"/>
      <c r="G720" s="932" t="s">
        <v>458</v>
      </c>
      <c r="H720" s="933"/>
      <c r="I720" s="933"/>
      <c r="J720" s="933"/>
      <c r="K720" s="933"/>
      <c r="L720" s="933"/>
      <c r="M720" s="933"/>
      <c r="N720" s="932" t="s">
        <v>461</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17"/>
      <c r="D721" s="918"/>
      <c r="E721" s="918"/>
      <c r="F721" s="919"/>
      <c r="G721" s="937"/>
      <c r="H721" s="938"/>
      <c r="I721" s="83" t="str">
        <f>IF(OR(G721="　", G721=""), "", "-")</f>
        <v/>
      </c>
      <c r="J721" s="916"/>
      <c r="K721" s="916"/>
      <c r="L721" s="83" t="str">
        <f>IF(M721="","","-")</f>
        <v/>
      </c>
      <c r="M721" s="84"/>
      <c r="N721" s="913" t="s">
        <v>621</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0" t="s">
        <v>623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684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685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687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543</v>
      </c>
      <c r="B737" s="124"/>
      <c r="C737" s="124"/>
      <c r="D737" s="125"/>
      <c r="E737" s="122" t="s">
        <v>578</v>
      </c>
      <c r="F737" s="122"/>
      <c r="G737" s="122"/>
      <c r="H737" s="122"/>
      <c r="I737" s="122"/>
      <c r="J737" s="122"/>
      <c r="K737" s="122"/>
      <c r="L737" s="122"/>
      <c r="M737" s="122"/>
      <c r="N737" s="101" t="s">
        <v>536</v>
      </c>
      <c r="O737" s="101"/>
      <c r="P737" s="101"/>
      <c r="Q737" s="101"/>
      <c r="R737" s="122" t="s">
        <v>579</v>
      </c>
      <c r="S737" s="122"/>
      <c r="T737" s="122"/>
      <c r="U737" s="122"/>
      <c r="V737" s="122"/>
      <c r="W737" s="122"/>
      <c r="X737" s="122"/>
      <c r="Y737" s="122"/>
      <c r="Z737" s="122"/>
      <c r="AA737" s="101" t="s">
        <v>535</v>
      </c>
      <c r="AB737" s="101"/>
      <c r="AC737" s="101"/>
      <c r="AD737" s="101"/>
      <c r="AE737" s="122" t="s">
        <v>580</v>
      </c>
      <c r="AF737" s="122"/>
      <c r="AG737" s="122"/>
      <c r="AH737" s="122"/>
      <c r="AI737" s="122"/>
      <c r="AJ737" s="122"/>
      <c r="AK737" s="122"/>
      <c r="AL737" s="122"/>
      <c r="AM737" s="122"/>
      <c r="AN737" s="101" t="s">
        <v>534</v>
      </c>
      <c r="AO737" s="101"/>
      <c r="AP737" s="101"/>
      <c r="AQ737" s="101"/>
      <c r="AR737" s="102" t="s">
        <v>581</v>
      </c>
      <c r="AS737" s="103"/>
      <c r="AT737" s="103"/>
      <c r="AU737" s="103"/>
      <c r="AV737" s="103"/>
      <c r="AW737" s="103"/>
      <c r="AX737" s="104"/>
      <c r="AY737" s="89"/>
      <c r="AZ737" s="89"/>
    </row>
    <row r="738" spans="1:52" ht="24.75" customHeight="1" x14ac:dyDescent="0.15">
      <c r="A738" s="123" t="s">
        <v>533</v>
      </c>
      <c r="B738" s="124"/>
      <c r="C738" s="124"/>
      <c r="D738" s="125"/>
      <c r="E738" s="122" t="s">
        <v>582</v>
      </c>
      <c r="F738" s="122"/>
      <c r="G738" s="122"/>
      <c r="H738" s="122"/>
      <c r="I738" s="122"/>
      <c r="J738" s="122"/>
      <c r="K738" s="122"/>
      <c r="L738" s="122"/>
      <c r="M738" s="122"/>
      <c r="N738" s="101" t="s">
        <v>532</v>
      </c>
      <c r="O738" s="101"/>
      <c r="P738" s="101"/>
      <c r="Q738" s="101"/>
      <c r="R738" s="122" t="s">
        <v>583</v>
      </c>
      <c r="S738" s="122"/>
      <c r="T738" s="122"/>
      <c r="U738" s="122"/>
      <c r="V738" s="122"/>
      <c r="W738" s="122"/>
      <c r="X738" s="122"/>
      <c r="Y738" s="122"/>
      <c r="Z738" s="122"/>
      <c r="AA738" s="101" t="s">
        <v>531</v>
      </c>
      <c r="AB738" s="101"/>
      <c r="AC738" s="101"/>
      <c r="AD738" s="101"/>
      <c r="AE738" s="122" t="s">
        <v>583</v>
      </c>
      <c r="AF738" s="122"/>
      <c r="AG738" s="122"/>
      <c r="AH738" s="122"/>
      <c r="AI738" s="122"/>
      <c r="AJ738" s="122"/>
      <c r="AK738" s="122"/>
      <c r="AL738" s="122"/>
      <c r="AM738" s="122"/>
      <c r="AN738" s="101" t="s">
        <v>527</v>
      </c>
      <c r="AO738" s="101"/>
      <c r="AP738" s="101"/>
      <c r="AQ738" s="101"/>
      <c r="AR738" s="102" t="s">
        <v>681</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205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505</v>
      </c>
      <c r="B779" s="764"/>
      <c r="C779" s="764"/>
      <c r="D779" s="764"/>
      <c r="E779" s="764"/>
      <c r="F779" s="765"/>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5" customHeight="1" x14ac:dyDescent="0.15">
      <c r="A781" s="559"/>
      <c r="B781" s="766"/>
      <c r="C781" s="766"/>
      <c r="D781" s="766"/>
      <c r="E781" s="766"/>
      <c r="F781" s="767"/>
      <c r="G781" s="449" t="s">
        <v>631</v>
      </c>
      <c r="H781" s="450"/>
      <c r="I781" s="450"/>
      <c r="J781" s="450"/>
      <c r="K781" s="451"/>
      <c r="L781" s="452" t="s">
        <v>630</v>
      </c>
      <c r="M781" s="453"/>
      <c r="N781" s="453"/>
      <c r="O781" s="453"/>
      <c r="P781" s="453"/>
      <c r="Q781" s="453"/>
      <c r="R781" s="453"/>
      <c r="S781" s="453"/>
      <c r="T781" s="453"/>
      <c r="U781" s="453"/>
      <c r="V781" s="453"/>
      <c r="W781" s="453"/>
      <c r="X781" s="454"/>
      <c r="Y781" s="455">
        <v>0.6</v>
      </c>
      <c r="Z781" s="456"/>
      <c r="AA781" s="456"/>
      <c r="AB781" s="560"/>
      <c r="AC781" s="449" t="s">
        <v>632</v>
      </c>
      <c r="AD781" s="450"/>
      <c r="AE781" s="450"/>
      <c r="AF781" s="450"/>
      <c r="AG781" s="451"/>
      <c r="AH781" s="452" t="s">
        <v>633</v>
      </c>
      <c r="AI781" s="453"/>
      <c r="AJ781" s="453"/>
      <c r="AK781" s="453"/>
      <c r="AL781" s="453"/>
      <c r="AM781" s="453"/>
      <c r="AN781" s="453"/>
      <c r="AO781" s="453"/>
      <c r="AP781" s="453"/>
      <c r="AQ781" s="453"/>
      <c r="AR781" s="453"/>
      <c r="AS781" s="453"/>
      <c r="AT781" s="454"/>
      <c r="AU781" s="455">
        <v>4.5999999999999996</v>
      </c>
      <c r="AV781" s="456"/>
      <c r="AW781" s="456"/>
      <c r="AX781" s="457"/>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0.6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4.5999999999999996</v>
      </c>
      <c r="AV791" s="415"/>
      <c r="AW791" s="415"/>
      <c r="AX791" s="417"/>
    </row>
    <row r="792" spans="1:50" ht="24.75" customHeight="1" x14ac:dyDescent="0.15">
      <c r="A792" s="559"/>
      <c r="B792" s="766"/>
      <c r="C792" s="766"/>
      <c r="D792" s="766"/>
      <c r="E792" s="766"/>
      <c r="F792" s="767"/>
      <c r="G792" s="439" t="s">
        <v>635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7.5" customHeight="1" x14ac:dyDescent="0.15">
      <c r="A794" s="559"/>
      <c r="B794" s="766"/>
      <c r="C794" s="766"/>
      <c r="D794" s="766"/>
      <c r="E794" s="766"/>
      <c r="F794" s="767"/>
      <c r="G794" s="449" t="s">
        <v>632</v>
      </c>
      <c r="H794" s="450"/>
      <c r="I794" s="450"/>
      <c r="J794" s="450"/>
      <c r="K794" s="451"/>
      <c r="L794" s="452" t="s">
        <v>639</v>
      </c>
      <c r="M794" s="453"/>
      <c r="N794" s="453"/>
      <c r="O794" s="453"/>
      <c r="P794" s="453"/>
      <c r="Q794" s="453"/>
      <c r="R794" s="453"/>
      <c r="S794" s="453"/>
      <c r="T794" s="453"/>
      <c r="U794" s="453"/>
      <c r="V794" s="453"/>
      <c r="W794" s="453"/>
      <c r="X794" s="454"/>
      <c r="Y794" s="455">
        <v>11.3</v>
      </c>
      <c r="Z794" s="456"/>
      <c r="AA794" s="456"/>
      <c r="AB794" s="560"/>
      <c r="AC794" s="449" t="s">
        <v>632</v>
      </c>
      <c r="AD794" s="450"/>
      <c r="AE794" s="450"/>
      <c r="AF794" s="450"/>
      <c r="AG794" s="451"/>
      <c r="AH794" s="452" t="s">
        <v>643</v>
      </c>
      <c r="AI794" s="453"/>
      <c r="AJ794" s="453"/>
      <c r="AK794" s="453"/>
      <c r="AL794" s="453"/>
      <c r="AM794" s="453"/>
      <c r="AN794" s="453"/>
      <c r="AO794" s="453"/>
      <c r="AP794" s="453"/>
      <c r="AQ794" s="453"/>
      <c r="AR794" s="453"/>
      <c r="AS794" s="453"/>
      <c r="AT794" s="454"/>
      <c r="AU794" s="455">
        <v>5.7</v>
      </c>
      <c r="AV794" s="456"/>
      <c r="AW794" s="456"/>
      <c r="AX794" s="457"/>
    </row>
    <row r="795" spans="1:50" ht="24.75"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641</v>
      </c>
      <c r="AD795" s="349"/>
      <c r="AE795" s="349"/>
      <c r="AF795" s="349"/>
      <c r="AG795" s="350"/>
      <c r="AH795" s="401" t="s">
        <v>642</v>
      </c>
      <c r="AI795" s="402"/>
      <c r="AJ795" s="402"/>
      <c r="AK795" s="402"/>
      <c r="AL795" s="402"/>
      <c r="AM795" s="402"/>
      <c r="AN795" s="402"/>
      <c r="AO795" s="402"/>
      <c r="AP795" s="402"/>
      <c r="AQ795" s="402"/>
      <c r="AR795" s="402"/>
      <c r="AS795" s="402"/>
      <c r="AT795" s="403"/>
      <c r="AU795" s="398">
        <v>3.3</v>
      </c>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11.3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9</v>
      </c>
      <c r="AV804" s="415"/>
      <c r="AW804" s="415"/>
      <c r="AX804" s="417"/>
    </row>
    <row r="805" spans="1:50" ht="24.75" customHeight="1" x14ac:dyDescent="0.15">
      <c r="A805" s="559"/>
      <c r="B805" s="766"/>
      <c r="C805" s="766"/>
      <c r="D805" s="766"/>
      <c r="E805" s="766"/>
      <c r="F805" s="767"/>
      <c r="G805" s="439" t="s">
        <v>662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49.5" customHeight="1" x14ac:dyDescent="0.15">
      <c r="A807" s="559"/>
      <c r="B807" s="766"/>
      <c r="C807" s="766"/>
      <c r="D807" s="766"/>
      <c r="E807" s="766"/>
      <c r="F807" s="767"/>
      <c r="G807" s="449" t="s">
        <v>641</v>
      </c>
      <c r="H807" s="450"/>
      <c r="I807" s="450"/>
      <c r="J807" s="450"/>
      <c r="K807" s="451"/>
      <c r="L807" s="452" t="s">
        <v>644</v>
      </c>
      <c r="M807" s="453"/>
      <c r="N807" s="453"/>
      <c r="O807" s="453"/>
      <c r="P807" s="453"/>
      <c r="Q807" s="453"/>
      <c r="R807" s="453"/>
      <c r="S807" s="453"/>
      <c r="T807" s="453"/>
      <c r="U807" s="453"/>
      <c r="V807" s="453"/>
      <c r="W807" s="453"/>
      <c r="X807" s="454"/>
      <c r="Y807" s="455">
        <v>0.1</v>
      </c>
      <c r="Z807" s="456"/>
      <c r="AA807" s="456"/>
      <c r="AB807" s="560"/>
      <c r="AC807" s="449" t="s">
        <v>645</v>
      </c>
      <c r="AD807" s="450"/>
      <c r="AE807" s="450"/>
      <c r="AF807" s="450"/>
      <c r="AG807" s="451"/>
      <c r="AH807" s="452" t="s">
        <v>646</v>
      </c>
      <c r="AI807" s="453"/>
      <c r="AJ807" s="453"/>
      <c r="AK807" s="453"/>
      <c r="AL807" s="453"/>
      <c r="AM807" s="453"/>
      <c r="AN807" s="453"/>
      <c r="AO807" s="453"/>
      <c r="AP807" s="453"/>
      <c r="AQ807" s="453"/>
      <c r="AR807" s="453"/>
      <c r="AS807" s="453"/>
      <c r="AT807" s="454"/>
      <c r="AU807" s="455">
        <v>0.2</v>
      </c>
      <c r="AV807" s="456"/>
      <c r="AW807" s="456"/>
      <c r="AX807" s="457"/>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0.2</v>
      </c>
      <c r="AV817" s="415"/>
      <c r="AW817" s="415"/>
      <c r="AX817" s="417"/>
    </row>
    <row r="818" spans="1:50" ht="24.75" customHeight="1" x14ac:dyDescent="0.15">
      <c r="A818" s="559"/>
      <c r="B818" s="766"/>
      <c r="C818" s="766"/>
      <c r="D818" s="766"/>
      <c r="E818" s="766"/>
      <c r="F818" s="767"/>
      <c r="G818" s="439" t="s">
        <v>666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636</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9"/>
      <c r="B820" s="766"/>
      <c r="C820" s="766"/>
      <c r="D820" s="766"/>
      <c r="E820" s="766"/>
      <c r="F820" s="767"/>
      <c r="G820" s="449" t="s">
        <v>645</v>
      </c>
      <c r="H820" s="450"/>
      <c r="I820" s="450"/>
      <c r="J820" s="450"/>
      <c r="K820" s="451"/>
      <c r="L820" s="452" t="s">
        <v>647</v>
      </c>
      <c r="M820" s="453"/>
      <c r="N820" s="453"/>
      <c r="O820" s="453"/>
      <c r="P820" s="453"/>
      <c r="Q820" s="453"/>
      <c r="R820" s="453"/>
      <c r="S820" s="453"/>
      <c r="T820" s="453"/>
      <c r="U820" s="453"/>
      <c r="V820" s="453"/>
      <c r="W820" s="453"/>
      <c r="X820" s="454"/>
      <c r="Y820" s="455">
        <v>20.8</v>
      </c>
      <c r="Z820" s="456"/>
      <c r="AA820" s="456"/>
      <c r="AB820" s="560"/>
      <c r="AC820" s="449" t="s">
        <v>637</v>
      </c>
      <c r="AD820" s="450"/>
      <c r="AE820" s="450"/>
      <c r="AF820" s="450"/>
      <c r="AG820" s="451"/>
      <c r="AH820" s="452" t="s">
        <v>638</v>
      </c>
      <c r="AI820" s="453"/>
      <c r="AJ820" s="453"/>
      <c r="AK820" s="453"/>
      <c r="AL820" s="453"/>
      <c r="AM820" s="453"/>
      <c r="AN820" s="453"/>
      <c r="AO820" s="453"/>
      <c r="AP820" s="453"/>
      <c r="AQ820" s="453"/>
      <c r="AR820" s="453"/>
      <c r="AS820" s="453"/>
      <c r="AT820" s="454"/>
      <c r="AU820" s="455" t="s">
        <v>638</v>
      </c>
      <c r="AV820" s="456"/>
      <c r="AW820" s="456"/>
      <c r="AX820" s="457"/>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20.8</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462</v>
      </c>
      <c r="AM831" s="956"/>
      <c r="AN831" s="956"/>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486</v>
      </c>
      <c r="AI836" s="346"/>
      <c r="AJ836" s="346"/>
      <c r="AK836" s="346"/>
      <c r="AL836" s="346" t="s">
        <v>21</v>
      </c>
      <c r="AM836" s="346"/>
      <c r="AN836" s="346"/>
      <c r="AO836" s="426"/>
      <c r="AP836" s="427" t="s">
        <v>418</v>
      </c>
      <c r="AQ836" s="427"/>
      <c r="AR836" s="427"/>
      <c r="AS836" s="427"/>
      <c r="AT836" s="427"/>
      <c r="AU836" s="427"/>
      <c r="AV836" s="427"/>
      <c r="AW836" s="427"/>
      <c r="AX836" s="427"/>
    </row>
    <row r="837" spans="1:50" ht="52.5" customHeight="1" x14ac:dyDescent="0.15">
      <c r="A837" s="404">
        <v>1</v>
      </c>
      <c r="B837" s="404">
        <v>1</v>
      </c>
      <c r="C837" s="423" t="s">
        <v>648</v>
      </c>
      <c r="D837" s="418"/>
      <c r="E837" s="418"/>
      <c r="F837" s="418"/>
      <c r="G837" s="418"/>
      <c r="H837" s="418"/>
      <c r="I837" s="418"/>
      <c r="J837" s="419">
        <v>8010701022466</v>
      </c>
      <c r="K837" s="420"/>
      <c r="L837" s="420"/>
      <c r="M837" s="420"/>
      <c r="N837" s="420"/>
      <c r="O837" s="420"/>
      <c r="P837" s="424" t="s">
        <v>625</v>
      </c>
      <c r="Q837" s="317"/>
      <c r="R837" s="317"/>
      <c r="S837" s="317"/>
      <c r="T837" s="317"/>
      <c r="U837" s="317"/>
      <c r="V837" s="317"/>
      <c r="W837" s="317"/>
      <c r="X837" s="317"/>
      <c r="Y837" s="318">
        <v>0.6</v>
      </c>
      <c r="Z837" s="319"/>
      <c r="AA837" s="319"/>
      <c r="AB837" s="320"/>
      <c r="AC837" s="328" t="s">
        <v>497</v>
      </c>
      <c r="AD837" s="425"/>
      <c r="AE837" s="425"/>
      <c r="AF837" s="425"/>
      <c r="AG837" s="425"/>
      <c r="AH837" s="421" t="s">
        <v>649</v>
      </c>
      <c r="AI837" s="422"/>
      <c r="AJ837" s="422"/>
      <c r="AK837" s="422"/>
      <c r="AL837" s="325">
        <v>100</v>
      </c>
      <c r="AM837" s="326"/>
      <c r="AN837" s="326"/>
      <c r="AO837" s="327"/>
      <c r="AP837" s="321" t="s">
        <v>653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486</v>
      </c>
      <c r="AI869" s="346"/>
      <c r="AJ869" s="346"/>
      <c r="AK869" s="346"/>
      <c r="AL869" s="346" t="s">
        <v>21</v>
      </c>
      <c r="AM869" s="346"/>
      <c r="AN869" s="346"/>
      <c r="AO869" s="426"/>
      <c r="AP869" s="427" t="s">
        <v>418</v>
      </c>
      <c r="AQ869" s="427"/>
      <c r="AR869" s="427"/>
      <c r="AS869" s="427"/>
      <c r="AT869" s="427"/>
      <c r="AU869" s="427"/>
      <c r="AV869" s="427"/>
      <c r="AW869" s="427"/>
      <c r="AX869" s="427"/>
    </row>
    <row r="870" spans="1:50" ht="53.25" customHeight="1" x14ac:dyDescent="0.15">
      <c r="A870" s="404">
        <v>1</v>
      </c>
      <c r="B870" s="404">
        <v>1</v>
      </c>
      <c r="C870" s="423" t="s">
        <v>655</v>
      </c>
      <c r="D870" s="418"/>
      <c r="E870" s="418"/>
      <c r="F870" s="418"/>
      <c r="G870" s="418"/>
      <c r="H870" s="418"/>
      <c r="I870" s="418"/>
      <c r="J870" s="419">
        <v>1011001017717</v>
      </c>
      <c r="K870" s="420"/>
      <c r="L870" s="420"/>
      <c r="M870" s="420"/>
      <c r="N870" s="420"/>
      <c r="O870" s="420"/>
      <c r="P870" s="424" t="s">
        <v>626</v>
      </c>
      <c r="Q870" s="317"/>
      <c r="R870" s="317"/>
      <c r="S870" s="317"/>
      <c r="T870" s="317"/>
      <c r="U870" s="317"/>
      <c r="V870" s="317"/>
      <c r="W870" s="317"/>
      <c r="X870" s="317"/>
      <c r="Y870" s="318">
        <v>4.5999999999999996</v>
      </c>
      <c r="Z870" s="319"/>
      <c r="AA870" s="319"/>
      <c r="AB870" s="320"/>
      <c r="AC870" s="328" t="s">
        <v>491</v>
      </c>
      <c r="AD870" s="425"/>
      <c r="AE870" s="425"/>
      <c r="AF870" s="425"/>
      <c r="AG870" s="425"/>
      <c r="AH870" s="421">
        <v>2</v>
      </c>
      <c r="AI870" s="422"/>
      <c r="AJ870" s="422"/>
      <c r="AK870" s="422"/>
      <c r="AL870" s="325">
        <v>72.302000000000007</v>
      </c>
      <c r="AM870" s="326"/>
      <c r="AN870" s="326"/>
      <c r="AO870" s="327"/>
      <c r="AP870" s="321" t="s">
        <v>652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486</v>
      </c>
      <c r="AI902" s="346"/>
      <c r="AJ902" s="346"/>
      <c r="AK902" s="346"/>
      <c r="AL902" s="346" t="s">
        <v>21</v>
      </c>
      <c r="AM902" s="346"/>
      <c r="AN902" s="346"/>
      <c r="AO902" s="426"/>
      <c r="AP902" s="427" t="s">
        <v>418</v>
      </c>
      <c r="AQ902" s="427"/>
      <c r="AR902" s="427"/>
      <c r="AS902" s="427"/>
      <c r="AT902" s="427"/>
      <c r="AU902" s="427"/>
      <c r="AV902" s="427"/>
      <c r="AW902" s="427"/>
      <c r="AX902" s="427"/>
    </row>
    <row r="903" spans="1:50" ht="53.25" customHeight="1" x14ac:dyDescent="0.15">
      <c r="A903" s="404">
        <v>1</v>
      </c>
      <c r="B903" s="404">
        <v>1</v>
      </c>
      <c r="C903" s="423" t="s">
        <v>657</v>
      </c>
      <c r="D903" s="418"/>
      <c r="E903" s="418"/>
      <c r="F903" s="418"/>
      <c r="G903" s="418"/>
      <c r="H903" s="418"/>
      <c r="I903" s="418"/>
      <c r="J903" s="419">
        <v>2010601029542</v>
      </c>
      <c r="K903" s="420"/>
      <c r="L903" s="420"/>
      <c r="M903" s="420"/>
      <c r="N903" s="420"/>
      <c r="O903" s="420"/>
      <c r="P903" s="424" t="s">
        <v>627</v>
      </c>
      <c r="Q903" s="317"/>
      <c r="R903" s="317"/>
      <c r="S903" s="317"/>
      <c r="T903" s="317"/>
      <c r="U903" s="317"/>
      <c r="V903" s="317"/>
      <c r="W903" s="317"/>
      <c r="X903" s="317"/>
      <c r="Y903" s="318">
        <v>11.3</v>
      </c>
      <c r="Z903" s="319"/>
      <c r="AA903" s="319"/>
      <c r="AB903" s="320"/>
      <c r="AC903" s="328" t="s">
        <v>491</v>
      </c>
      <c r="AD903" s="425"/>
      <c r="AE903" s="425"/>
      <c r="AF903" s="425"/>
      <c r="AG903" s="425"/>
      <c r="AH903" s="421">
        <v>1</v>
      </c>
      <c r="AI903" s="422"/>
      <c r="AJ903" s="422"/>
      <c r="AK903" s="422"/>
      <c r="AL903" s="325">
        <v>96.5</v>
      </c>
      <c r="AM903" s="326"/>
      <c r="AN903" s="326"/>
      <c r="AO903" s="327"/>
      <c r="AP903" s="321" t="s">
        <v>659</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t="s">
        <v>658</v>
      </c>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486</v>
      </c>
      <c r="AI935" s="346"/>
      <c r="AJ935" s="346"/>
      <c r="AK935" s="346"/>
      <c r="AL935" s="346" t="s">
        <v>21</v>
      </c>
      <c r="AM935" s="346"/>
      <c r="AN935" s="346"/>
      <c r="AO935" s="426"/>
      <c r="AP935" s="427" t="s">
        <v>418</v>
      </c>
      <c r="AQ935" s="427"/>
      <c r="AR935" s="427"/>
      <c r="AS935" s="427"/>
      <c r="AT935" s="427"/>
      <c r="AU935" s="427"/>
      <c r="AV935" s="427"/>
      <c r="AW935" s="427"/>
      <c r="AX935" s="427"/>
    </row>
    <row r="936" spans="1:50" ht="45" customHeight="1" x14ac:dyDescent="0.15">
      <c r="A936" s="404">
        <v>1</v>
      </c>
      <c r="B936" s="404">
        <v>1</v>
      </c>
      <c r="C936" s="423" t="s">
        <v>656</v>
      </c>
      <c r="D936" s="418"/>
      <c r="E936" s="418"/>
      <c r="F936" s="418"/>
      <c r="G936" s="418"/>
      <c r="H936" s="418"/>
      <c r="I936" s="418"/>
      <c r="J936" s="419">
        <v>9010401052465</v>
      </c>
      <c r="K936" s="420"/>
      <c r="L936" s="420"/>
      <c r="M936" s="420"/>
      <c r="N936" s="420"/>
      <c r="O936" s="420"/>
      <c r="P936" s="424" t="s">
        <v>651</v>
      </c>
      <c r="Q936" s="317"/>
      <c r="R936" s="317"/>
      <c r="S936" s="317"/>
      <c r="T936" s="317"/>
      <c r="U936" s="317"/>
      <c r="V936" s="317"/>
      <c r="W936" s="317"/>
      <c r="X936" s="317"/>
      <c r="Y936" s="318">
        <v>5.7</v>
      </c>
      <c r="Z936" s="319"/>
      <c r="AA936" s="319"/>
      <c r="AB936" s="320"/>
      <c r="AC936" s="328" t="s">
        <v>498</v>
      </c>
      <c r="AD936" s="425"/>
      <c r="AE936" s="425"/>
      <c r="AF936" s="425"/>
      <c r="AG936" s="425"/>
      <c r="AH936" s="421" t="s">
        <v>682</v>
      </c>
      <c r="AI936" s="422"/>
      <c r="AJ936" s="422"/>
      <c r="AK936" s="422"/>
      <c r="AL936" s="325">
        <v>100</v>
      </c>
      <c r="AM936" s="326"/>
      <c r="AN936" s="326"/>
      <c r="AO936" s="327"/>
      <c r="AP936" s="321" t="s">
        <v>638</v>
      </c>
      <c r="AQ936" s="321"/>
      <c r="AR936" s="321"/>
      <c r="AS936" s="321"/>
      <c r="AT936" s="321"/>
      <c r="AU936" s="321"/>
      <c r="AV936" s="321"/>
      <c r="AW936" s="321"/>
      <c r="AX936" s="321"/>
    </row>
    <row r="937" spans="1:50" ht="45" customHeight="1" x14ac:dyDescent="0.15">
      <c r="A937" s="404">
        <v>2</v>
      </c>
      <c r="B937" s="404">
        <v>1</v>
      </c>
      <c r="C937" s="423" t="s">
        <v>656</v>
      </c>
      <c r="D937" s="418"/>
      <c r="E937" s="418"/>
      <c r="F937" s="418"/>
      <c r="G937" s="418"/>
      <c r="H937" s="418"/>
      <c r="I937" s="418"/>
      <c r="J937" s="419">
        <v>9010401052465</v>
      </c>
      <c r="K937" s="420"/>
      <c r="L937" s="420"/>
      <c r="M937" s="420"/>
      <c r="N937" s="420"/>
      <c r="O937" s="420"/>
      <c r="P937" s="424" t="s">
        <v>628</v>
      </c>
      <c r="Q937" s="317"/>
      <c r="R937" s="317"/>
      <c r="S937" s="317"/>
      <c r="T937" s="317"/>
      <c r="U937" s="317"/>
      <c r="V937" s="317"/>
      <c r="W937" s="317"/>
      <c r="X937" s="317"/>
      <c r="Y937" s="318">
        <v>3.3</v>
      </c>
      <c r="Z937" s="319"/>
      <c r="AA937" s="319"/>
      <c r="AB937" s="320"/>
      <c r="AC937" s="328" t="s">
        <v>492</v>
      </c>
      <c r="AD937" s="328"/>
      <c r="AE937" s="328"/>
      <c r="AF937" s="328"/>
      <c r="AG937" s="328"/>
      <c r="AH937" s="421">
        <v>3</v>
      </c>
      <c r="AI937" s="422"/>
      <c r="AJ937" s="422"/>
      <c r="AK937" s="422"/>
      <c r="AL937" s="325">
        <v>60</v>
      </c>
      <c r="AM937" s="326"/>
      <c r="AN937" s="326"/>
      <c r="AO937" s="327"/>
      <c r="AP937" s="321" t="s">
        <v>638</v>
      </c>
      <c r="AQ937" s="321"/>
      <c r="AR937" s="321"/>
      <c r="AS937" s="321"/>
      <c r="AT937" s="321"/>
      <c r="AU937" s="321"/>
      <c r="AV937" s="321"/>
      <c r="AW937" s="321"/>
      <c r="AX937" s="321"/>
    </row>
    <row r="938" spans="1:50" ht="45" customHeight="1" x14ac:dyDescent="0.15">
      <c r="A938" s="404">
        <v>3</v>
      </c>
      <c r="B938" s="404">
        <v>1</v>
      </c>
      <c r="C938" s="423" t="s">
        <v>654</v>
      </c>
      <c r="D938" s="418"/>
      <c r="E938" s="418"/>
      <c r="F938" s="418"/>
      <c r="G938" s="418"/>
      <c r="H938" s="418"/>
      <c r="I938" s="418"/>
      <c r="J938" s="419">
        <v>9011101031552</v>
      </c>
      <c r="K938" s="420"/>
      <c r="L938" s="420"/>
      <c r="M938" s="420"/>
      <c r="N938" s="420"/>
      <c r="O938" s="420"/>
      <c r="P938" s="424" t="s">
        <v>651</v>
      </c>
      <c r="Q938" s="317"/>
      <c r="R938" s="317"/>
      <c r="S938" s="317"/>
      <c r="T938" s="317"/>
      <c r="U938" s="317"/>
      <c r="V938" s="317"/>
      <c r="W938" s="317"/>
      <c r="X938" s="317"/>
      <c r="Y938" s="318">
        <v>7.4</v>
      </c>
      <c r="Z938" s="319"/>
      <c r="AA938" s="319"/>
      <c r="AB938" s="320"/>
      <c r="AC938" s="328" t="s">
        <v>491</v>
      </c>
      <c r="AD938" s="328"/>
      <c r="AE938" s="328"/>
      <c r="AF938" s="328"/>
      <c r="AG938" s="328"/>
      <c r="AH938" s="323">
        <v>2</v>
      </c>
      <c r="AI938" s="324"/>
      <c r="AJ938" s="324"/>
      <c r="AK938" s="324"/>
      <c r="AL938" s="325">
        <v>90.248000000000005</v>
      </c>
      <c r="AM938" s="326"/>
      <c r="AN938" s="326"/>
      <c r="AO938" s="327"/>
      <c r="AP938" s="321" t="s">
        <v>638</v>
      </c>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486</v>
      </c>
      <c r="AI968" s="346"/>
      <c r="AJ968" s="346"/>
      <c r="AK968" s="346"/>
      <c r="AL968" s="346" t="s">
        <v>21</v>
      </c>
      <c r="AM968" s="346"/>
      <c r="AN968" s="346"/>
      <c r="AO968" s="426"/>
      <c r="AP968" s="427" t="s">
        <v>418</v>
      </c>
      <c r="AQ968" s="427"/>
      <c r="AR968" s="427"/>
      <c r="AS968" s="427"/>
      <c r="AT968" s="427"/>
      <c r="AU968" s="427"/>
      <c r="AV968" s="427"/>
      <c r="AW968" s="427"/>
      <c r="AX968" s="427"/>
    </row>
    <row r="969" spans="1:50" ht="53.25" customHeight="1" x14ac:dyDescent="0.15">
      <c r="A969" s="404">
        <v>1</v>
      </c>
      <c r="B969" s="404">
        <v>1</v>
      </c>
      <c r="C969" s="423" t="s">
        <v>663</v>
      </c>
      <c r="D969" s="418"/>
      <c r="E969" s="418"/>
      <c r="F969" s="418"/>
      <c r="G969" s="418"/>
      <c r="H969" s="418"/>
      <c r="I969" s="418"/>
      <c r="J969" s="419">
        <v>6010405000976</v>
      </c>
      <c r="K969" s="420"/>
      <c r="L969" s="420"/>
      <c r="M969" s="420"/>
      <c r="N969" s="420"/>
      <c r="O969" s="420"/>
      <c r="P969" s="424" t="s">
        <v>660</v>
      </c>
      <c r="Q969" s="317"/>
      <c r="R969" s="317"/>
      <c r="S969" s="317"/>
      <c r="T969" s="317"/>
      <c r="U969" s="317"/>
      <c r="V969" s="317"/>
      <c r="W969" s="317"/>
      <c r="X969" s="317"/>
      <c r="Y969" s="318">
        <v>0.1</v>
      </c>
      <c r="Z969" s="319"/>
      <c r="AA969" s="319"/>
      <c r="AB969" s="320"/>
      <c r="AC969" s="328" t="s">
        <v>497</v>
      </c>
      <c r="AD969" s="425"/>
      <c r="AE969" s="425"/>
      <c r="AF969" s="425"/>
      <c r="AG969" s="425"/>
      <c r="AH969" s="421" t="s">
        <v>638</v>
      </c>
      <c r="AI969" s="422"/>
      <c r="AJ969" s="422"/>
      <c r="AK969" s="422"/>
      <c r="AL969" s="325">
        <v>100</v>
      </c>
      <c r="AM969" s="326"/>
      <c r="AN969" s="326"/>
      <c r="AO969" s="327"/>
      <c r="AP969" s="321" t="s">
        <v>668</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486</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53.25" customHeight="1" x14ac:dyDescent="0.15">
      <c r="A1002" s="404">
        <v>1</v>
      </c>
      <c r="B1002" s="404">
        <v>1</v>
      </c>
      <c r="C1002" s="423" t="s">
        <v>665</v>
      </c>
      <c r="D1002" s="418"/>
      <c r="E1002" s="418"/>
      <c r="F1002" s="418"/>
      <c r="G1002" s="418"/>
      <c r="H1002" s="418"/>
      <c r="I1002" s="418"/>
      <c r="J1002" s="419">
        <v>6010405003434</v>
      </c>
      <c r="K1002" s="420"/>
      <c r="L1002" s="420"/>
      <c r="M1002" s="420"/>
      <c r="N1002" s="420"/>
      <c r="O1002" s="420"/>
      <c r="P1002" s="424" t="s">
        <v>661</v>
      </c>
      <c r="Q1002" s="317"/>
      <c r="R1002" s="317"/>
      <c r="S1002" s="317"/>
      <c r="T1002" s="317"/>
      <c r="U1002" s="317"/>
      <c r="V1002" s="317"/>
      <c r="W1002" s="317"/>
      <c r="X1002" s="317"/>
      <c r="Y1002" s="318">
        <v>0.2</v>
      </c>
      <c r="Z1002" s="319"/>
      <c r="AA1002" s="319"/>
      <c r="AB1002" s="320"/>
      <c r="AC1002" s="328" t="s">
        <v>497</v>
      </c>
      <c r="AD1002" s="425"/>
      <c r="AE1002" s="425"/>
      <c r="AF1002" s="425"/>
      <c r="AG1002" s="425"/>
      <c r="AH1002" s="421" t="s">
        <v>638</v>
      </c>
      <c r="AI1002" s="422"/>
      <c r="AJ1002" s="422"/>
      <c r="AK1002" s="422"/>
      <c r="AL1002" s="325">
        <v>100</v>
      </c>
      <c r="AM1002" s="326"/>
      <c r="AN1002" s="326"/>
      <c r="AO1002" s="327"/>
      <c r="AP1002" s="321" t="s">
        <v>638</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486</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53.25" customHeight="1" x14ac:dyDescent="0.15">
      <c r="A1035" s="404">
        <v>1</v>
      </c>
      <c r="B1035" s="404">
        <v>1</v>
      </c>
      <c r="C1035" s="423" t="s">
        <v>667</v>
      </c>
      <c r="D1035" s="418"/>
      <c r="E1035" s="418"/>
      <c r="F1035" s="418"/>
      <c r="G1035" s="418"/>
      <c r="H1035" s="418"/>
      <c r="I1035" s="418"/>
      <c r="J1035" s="419">
        <v>4010401065760</v>
      </c>
      <c r="K1035" s="420"/>
      <c r="L1035" s="420"/>
      <c r="M1035" s="420"/>
      <c r="N1035" s="420"/>
      <c r="O1035" s="420"/>
      <c r="P1035" s="424" t="s">
        <v>629</v>
      </c>
      <c r="Q1035" s="317"/>
      <c r="R1035" s="317"/>
      <c r="S1035" s="317"/>
      <c r="T1035" s="317"/>
      <c r="U1035" s="317"/>
      <c r="V1035" s="317"/>
      <c r="W1035" s="317"/>
      <c r="X1035" s="317"/>
      <c r="Y1035" s="318">
        <v>20.8</v>
      </c>
      <c r="Z1035" s="319"/>
      <c r="AA1035" s="319"/>
      <c r="AB1035" s="320"/>
      <c r="AC1035" s="328" t="s">
        <v>498</v>
      </c>
      <c r="AD1035" s="425"/>
      <c r="AE1035" s="425"/>
      <c r="AF1035" s="425"/>
      <c r="AG1035" s="425"/>
      <c r="AH1035" s="421" t="s">
        <v>637</v>
      </c>
      <c r="AI1035" s="422"/>
      <c r="AJ1035" s="422"/>
      <c r="AK1035" s="422"/>
      <c r="AL1035" s="325">
        <v>100</v>
      </c>
      <c r="AM1035" s="326"/>
      <c r="AN1035" s="326"/>
      <c r="AO1035" s="327"/>
      <c r="AP1035" s="321" t="s">
        <v>668</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486</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5"/>
      <c r="AE1068" s="425"/>
      <c r="AF1068" s="425"/>
      <c r="AG1068" s="425"/>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446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462</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1"/>
      <c r="E1101" s="277" t="s">
        <v>383</v>
      </c>
      <c r="F1101" s="891"/>
      <c r="G1101" s="891"/>
      <c r="H1101" s="891"/>
      <c r="I1101" s="891"/>
      <c r="J1101" s="277" t="s">
        <v>417</v>
      </c>
      <c r="K1101" s="277"/>
      <c r="L1101" s="277"/>
      <c r="M1101" s="277"/>
      <c r="N1101" s="277"/>
      <c r="O1101" s="277"/>
      <c r="P1101" s="344" t="s">
        <v>27</v>
      </c>
      <c r="Q1101" s="344"/>
      <c r="R1101" s="344"/>
      <c r="S1101" s="344"/>
      <c r="T1101" s="344"/>
      <c r="U1101" s="344"/>
      <c r="V1101" s="344"/>
      <c r="W1101" s="344"/>
      <c r="X1101" s="344"/>
      <c r="Y1101" s="277" t="s">
        <v>419</v>
      </c>
      <c r="Z1101" s="891"/>
      <c r="AA1101" s="891"/>
      <c r="AB1101" s="891"/>
      <c r="AC1101" s="277" t="s">
        <v>366</v>
      </c>
      <c r="AD1101" s="277"/>
      <c r="AE1101" s="277"/>
      <c r="AF1101" s="277"/>
      <c r="AG1101" s="277"/>
      <c r="AH1101" s="344" t="s">
        <v>379</v>
      </c>
      <c r="AI1101" s="345"/>
      <c r="AJ1101" s="345"/>
      <c r="AK1101" s="345"/>
      <c r="AL1101" s="345" t="s">
        <v>21</v>
      </c>
      <c r="AM1101" s="345"/>
      <c r="AN1101" s="345"/>
      <c r="AO1101" s="894"/>
      <c r="AP1101" s="427" t="s">
        <v>447</v>
      </c>
      <c r="AQ1101" s="427"/>
      <c r="AR1101" s="427"/>
      <c r="AS1101" s="427"/>
      <c r="AT1101" s="427"/>
      <c r="AU1101" s="427"/>
      <c r="AV1101" s="427"/>
      <c r="AW1101" s="427"/>
      <c r="AX1101" s="427"/>
    </row>
    <row r="1102" spans="1:50" ht="30" customHeight="1" x14ac:dyDescent="0.15">
      <c r="A1102" s="404">
        <v>1</v>
      </c>
      <c r="B1102" s="404">
        <v>1</v>
      </c>
      <c r="C1102" s="893"/>
      <c r="D1102" s="893"/>
      <c r="E1102" s="261" t="s">
        <v>638</v>
      </c>
      <c r="F1102" s="892"/>
      <c r="G1102" s="892"/>
      <c r="H1102" s="892"/>
      <c r="I1102" s="892"/>
      <c r="J1102" s="419" t="s">
        <v>638</v>
      </c>
      <c r="K1102" s="420"/>
      <c r="L1102" s="420"/>
      <c r="M1102" s="420"/>
      <c r="N1102" s="420"/>
      <c r="O1102" s="420"/>
      <c r="P1102" s="424" t="s">
        <v>649</v>
      </c>
      <c r="Q1102" s="317"/>
      <c r="R1102" s="317"/>
      <c r="S1102" s="317"/>
      <c r="T1102" s="317"/>
      <c r="U1102" s="317"/>
      <c r="V1102" s="317"/>
      <c r="W1102" s="317"/>
      <c r="X1102" s="317"/>
      <c r="Y1102" s="318" t="s">
        <v>638</v>
      </c>
      <c r="Z1102" s="319"/>
      <c r="AA1102" s="319"/>
      <c r="AB1102" s="320"/>
      <c r="AC1102" s="322"/>
      <c r="AD1102" s="322"/>
      <c r="AE1102" s="322"/>
      <c r="AF1102" s="322"/>
      <c r="AG1102" s="322"/>
      <c r="AH1102" s="323" t="s">
        <v>638</v>
      </c>
      <c r="AI1102" s="324"/>
      <c r="AJ1102" s="324"/>
      <c r="AK1102" s="324"/>
      <c r="AL1102" s="325" t="s">
        <v>638</v>
      </c>
      <c r="AM1102" s="326"/>
      <c r="AN1102" s="326"/>
      <c r="AO1102" s="327"/>
      <c r="AP1102" s="321" t="s">
        <v>638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6:AQ17 P15:AX15 AK13:AX13">
    <cfRule type="expression" dxfId="2795" priority="13723">
      <formula>IF(RIGHT(TEXT(P13,"0.#"),1)=".",FALSE,TRUE)</formula>
    </cfRule>
    <cfRule type="expression" dxfId="2794" priority="13724">
      <formula>IF(RIGHT(TEXT(P13,"0.#"),1)=".",TRUE,FALSE)</formula>
    </cfRule>
  </conditionalFormatting>
  <conditionalFormatting sqref="AD19:AJ19">
    <cfRule type="expression" dxfId="2793" priority="13721">
      <formula>IF(RIGHT(TEXT(AD19,"0.#"),1)=".",FALSE,TRUE)</formula>
    </cfRule>
    <cfRule type="expression" dxfId="2792" priority="13722">
      <formula>IF(RIGHT(TEXT(AD19,"0.#"),1)=".",TRUE,FALSE)</formula>
    </cfRule>
  </conditionalFormatting>
  <conditionalFormatting sqref="AQ101">
    <cfRule type="expression" dxfId="2791" priority="13713">
      <formula>IF(RIGHT(TEXT(AQ101,"0.#"),1)=".",FALSE,TRUE)</formula>
    </cfRule>
    <cfRule type="expression" dxfId="2790" priority="13714">
      <formula>IF(RIGHT(TEXT(AQ101,"0.#"),1)=".",TRUE,FALSE)</formula>
    </cfRule>
  </conditionalFormatting>
  <conditionalFormatting sqref="Y783: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P13:AC13">
    <cfRule type="expression" dxfId="719" priority="19">
      <formula>IF(RIGHT(TEXT(P13,"0.#"),1)=".",FALSE,TRUE)</formula>
    </cfRule>
    <cfRule type="expression" dxfId="718" priority="20">
      <formula>IF(RIGHT(TEXT(P13,"0.#"),1)=".",TRUE,FALSE)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P19:V19">
    <cfRule type="expression" dxfId="715" priority="15">
      <formula>IF(RIGHT(TEXT(P19,"0.#"),1)=".",FALSE,TRUE)</formula>
    </cfRule>
    <cfRule type="expression" dxfId="714" priority="16">
      <formula>IF(RIGHT(TEXT(P19,"0.#"),1)=".",TRUE,FALSE)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5"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直接実施、委託・請負、補助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467</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550</v>
      </c>
      <c r="AF2" s="996"/>
      <c r="AG2" s="996"/>
      <c r="AH2" s="996"/>
      <c r="AI2" s="996" t="s">
        <v>547</v>
      </c>
      <c r="AJ2" s="996"/>
      <c r="AK2" s="996"/>
      <c r="AL2" s="996"/>
      <c r="AM2" s="996" t="s">
        <v>521</v>
      </c>
      <c r="AN2" s="996"/>
      <c r="AO2" s="996"/>
      <c r="AP2" s="458"/>
      <c r="AQ2" s="176" t="s">
        <v>353</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5"/>
      <c r="Z3" s="1006"/>
      <c r="AA3" s="1007"/>
      <c r="AB3" s="1011"/>
      <c r="AC3" s="1012"/>
      <c r="AD3" s="1013"/>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8"/>
      <c r="B4" s="516"/>
      <c r="C4" s="516"/>
      <c r="D4" s="516"/>
      <c r="E4" s="516"/>
      <c r="F4" s="517"/>
      <c r="G4" s="543"/>
      <c r="H4" s="1014"/>
      <c r="I4" s="1014"/>
      <c r="J4" s="1014"/>
      <c r="K4" s="1014"/>
      <c r="L4" s="1014"/>
      <c r="M4" s="1014"/>
      <c r="N4" s="1014"/>
      <c r="O4" s="1015"/>
      <c r="P4" s="161"/>
      <c r="Q4" s="1022"/>
      <c r="R4" s="1022"/>
      <c r="S4" s="1022"/>
      <c r="T4" s="1022"/>
      <c r="U4" s="1022"/>
      <c r="V4" s="1022"/>
      <c r="W4" s="1022"/>
      <c r="X4" s="1023"/>
      <c r="Y4" s="1000" t="s">
        <v>12</v>
      </c>
      <c r="Z4" s="1001"/>
      <c r="AA4" s="1002"/>
      <c r="AB4" s="554"/>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6"/>
      <c r="H5" s="1017"/>
      <c r="I5" s="1017"/>
      <c r="J5" s="1017"/>
      <c r="K5" s="1017"/>
      <c r="L5" s="1017"/>
      <c r="M5" s="1017"/>
      <c r="N5" s="1017"/>
      <c r="O5" s="1018"/>
      <c r="P5" s="1024"/>
      <c r="Q5" s="1024"/>
      <c r="R5" s="1024"/>
      <c r="S5" s="1024"/>
      <c r="T5" s="1024"/>
      <c r="U5" s="1024"/>
      <c r="V5" s="1024"/>
      <c r="W5" s="1024"/>
      <c r="X5" s="1025"/>
      <c r="Y5" s="303" t="s">
        <v>54</v>
      </c>
      <c r="Z5" s="997"/>
      <c r="AA5" s="998"/>
      <c r="AB5" s="525"/>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5" t="s">
        <v>467</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551</v>
      </c>
      <c r="AF9" s="996"/>
      <c r="AG9" s="996"/>
      <c r="AH9" s="996"/>
      <c r="AI9" s="996" t="s">
        <v>547</v>
      </c>
      <c r="AJ9" s="996"/>
      <c r="AK9" s="996"/>
      <c r="AL9" s="996"/>
      <c r="AM9" s="996" t="s">
        <v>521</v>
      </c>
      <c r="AN9" s="996"/>
      <c r="AO9" s="996"/>
      <c r="AP9" s="458"/>
      <c r="AQ9" s="176" t="s">
        <v>353</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8"/>
      <c r="B11" s="516"/>
      <c r="C11" s="516"/>
      <c r="D11" s="516"/>
      <c r="E11" s="516"/>
      <c r="F11" s="517"/>
      <c r="G11" s="543"/>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4"/>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5"/>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5" t="s">
        <v>467</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550</v>
      </c>
      <c r="AF16" s="996"/>
      <c r="AG16" s="996"/>
      <c r="AH16" s="996"/>
      <c r="AI16" s="996" t="s">
        <v>548</v>
      </c>
      <c r="AJ16" s="996"/>
      <c r="AK16" s="996"/>
      <c r="AL16" s="996"/>
      <c r="AM16" s="996" t="s">
        <v>521</v>
      </c>
      <c r="AN16" s="996"/>
      <c r="AO16" s="996"/>
      <c r="AP16" s="458"/>
      <c r="AQ16" s="176" t="s">
        <v>353</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8"/>
      <c r="B18" s="516"/>
      <c r="C18" s="516"/>
      <c r="D18" s="516"/>
      <c r="E18" s="516"/>
      <c r="F18" s="517"/>
      <c r="G18" s="543"/>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4"/>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5"/>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5" t="s">
        <v>467</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552</v>
      </c>
      <c r="AF23" s="996"/>
      <c r="AG23" s="996"/>
      <c r="AH23" s="996"/>
      <c r="AI23" s="996" t="s">
        <v>547</v>
      </c>
      <c r="AJ23" s="996"/>
      <c r="AK23" s="996"/>
      <c r="AL23" s="996"/>
      <c r="AM23" s="996" t="s">
        <v>521</v>
      </c>
      <c r="AN23" s="996"/>
      <c r="AO23" s="996"/>
      <c r="AP23" s="458"/>
      <c r="AQ23" s="176" t="s">
        <v>353</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8"/>
      <c r="B25" s="516"/>
      <c r="C25" s="516"/>
      <c r="D25" s="516"/>
      <c r="E25" s="516"/>
      <c r="F25" s="517"/>
      <c r="G25" s="543"/>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4"/>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5"/>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5" t="s">
        <v>467</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550</v>
      </c>
      <c r="AF30" s="996"/>
      <c r="AG30" s="996"/>
      <c r="AH30" s="996"/>
      <c r="AI30" s="996" t="s">
        <v>547</v>
      </c>
      <c r="AJ30" s="996"/>
      <c r="AK30" s="996"/>
      <c r="AL30" s="996"/>
      <c r="AM30" s="996" t="s">
        <v>545</v>
      </c>
      <c r="AN30" s="996"/>
      <c r="AO30" s="996"/>
      <c r="AP30" s="458"/>
      <c r="AQ30" s="176" t="s">
        <v>353</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8"/>
      <c r="B32" s="516"/>
      <c r="C32" s="516"/>
      <c r="D32" s="516"/>
      <c r="E32" s="516"/>
      <c r="F32" s="517"/>
      <c r="G32" s="543"/>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4"/>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5"/>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5" t="s">
        <v>467</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552</v>
      </c>
      <c r="AF37" s="996"/>
      <c r="AG37" s="996"/>
      <c r="AH37" s="996"/>
      <c r="AI37" s="996" t="s">
        <v>549</v>
      </c>
      <c r="AJ37" s="996"/>
      <c r="AK37" s="996"/>
      <c r="AL37" s="996"/>
      <c r="AM37" s="996" t="s">
        <v>546</v>
      </c>
      <c r="AN37" s="996"/>
      <c r="AO37" s="996"/>
      <c r="AP37" s="458"/>
      <c r="AQ37" s="176" t="s">
        <v>353</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8"/>
      <c r="B39" s="516"/>
      <c r="C39" s="516"/>
      <c r="D39" s="516"/>
      <c r="E39" s="516"/>
      <c r="F39" s="517"/>
      <c r="G39" s="543"/>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4"/>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5"/>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5" t="s">
        <v>467</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550</v>
      </c>
      <c r="AF44" s="996"/>
      <c r="AG44" s="996"/>
      <c r="AH44" s="996"/>
      <c r="AI44" s="996" t="s">
        <v>547</v>
      </c>
      <c r="AJ44" s="996"/>
      <c r="AK44" s="996"/>
      <c r="AL44" s="996"/>
      <c r="AM44" s="996" t="s">
        <v>521</v>
      </c>
      <c r="AN44" s="996"/>
      <c r="AO44" s="996"/>
      <c r="AP44" s="458"/>
      <c r="AQ44" s="176" t="s">
        <v>353</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8"/>
      <c r="B46" s="516"/>
      <c r="C46" s="516"/>
      <c r="D46" s="516"/>
      <c r="E46" s="516"/>
      <c r="F46" s="517"/>
      <c r="G46" s="543"/>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4"/>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5"/>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5" t="s">
        <v>467</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58" t="s">
        <v>11</v>
      </c>
      <c r="AC51" s="1009"/>
      <c r="AD51" s="1010"/>
      <c r="AE51" s="996" t="s">
        <v>550</v>
      </c>
      <c r="AF51" s="996"/>
      <c r="AG51" s="996"/>
      <c r="AH51" s="996"/>
      <c r="AI51" s="996" t="s">
        <v>547</v>
      </c>
      <c r="AJ51" s="996"/>
      <c r="AK51" s="996"/>
      <c r="AL51" s="996"/>
      <c r="AM51" s="996" t="s">
        <v>521</v>
      </c>
      <c r="AN51" s="996"/>
      <c r="AO51" s="996"/>
      <c r="AP51" s="458"/>
      <c r="AQ51" s="176" t="s">
        <v>353</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8"/>
      <c r="B53" s="516"/>
      <c r="C53" s="516"/>
      <c r="D53" s="516"/>
      <c r="E53" s="516"/>
      <c r="F53" s="517"/>
      <c r="G53" s="543"/>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4"/>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5"/>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5" t="s">
        <v>467</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550</v>
      </c>
      <c r="AF58" s="996"/>
      <c r="AG58" s="996"/>
      <c r="AH58" s="996"/>
      <c r="AI58" s="996" t="s">
        <v>547</v>
      </c>
      <c r="AJ58" s="996"/>
      <c r="AK58" s="996"/>
      <c r="AL58" s="996"/>
      <c r="AM58" s="996" t="s">
        <v>521</v>
      </c>
      <c r="AN58" s="996"/>
      <c r="AO58" s="996"/>
      <c r="AP58" s="458"/>
      <c r="AQ58" s="176" t="s">
        <v>353</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8"/>
      <c r="B60" s="516"/>
      <c r="C60" s="516"/>
      <c r="D60" s="516"/>
      <c r="E60" s="516"/>
      <c r="F60" s="517"/>
      <c r="G60" s="543"/>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4"/>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5"/>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5" t="s">
        <v>467</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550</v>
      </c>
      <c r="AF65" s="996"/>
      <c r="AG65" s="996"/>
      <c r="AH65" s="996"/>
      <c r="AI65" s="996" t="s">
        <v>547</v>
      </c>
      <c r="AJ65" s="996"/>
      <c r="AK65" s="996"/>
      <c r="AL65" s="996"/>
      <c r="AM65" s="996" t="s">
        <v>521</v>
      </c>
      <c r="AN65" s="996"/>
      <c r="AO65" s="996"/>
      <c r="AP65" s="458"/>
      <c r="AQ65" s="176" t="s">
        <v>353</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8"/>
      <c r="B67" s="516"/>
      <c r="C67" s="516"/>
      <c r="D67" s="516"/>
      <c r="E67" s="516"/>
      <c r="F67" s="517"/>
      <c r="G67" s="543"/>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4"/>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5"/>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2019-05-15T02:15:07Z</cp:lastPrinted>
  <dcterms:created xsi:type="dcterms:W3CDTF">2012-03-13T00:50:25Z</dcterms:created>
  <dcterms:modified xsi:type="dcterms:W3CDTF">2019-09-02T07:58:13Z</dcterms:modified>
</cp:coreProperties>
</file>