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YRUV\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<sst xmlns="http://schemas.openxmlformats.org/spreadsheetml/2006/main" count="2981" uniqueCount="702">
  <si>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</si>
  <si>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</si>
  <si>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</si>
  <si>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</si>
  <si>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</si>
  <si>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</si>
  <si>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</si>
  <si>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</si>
  <si>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</si>
  <si>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</si>
  <si>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</si>
  <si>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</si>
  <si>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</si>
  <si>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</si>
  <si>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</si>
  <si>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</si>
  <si>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</si>
  <si>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</si>
  <si>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</si>
  <si>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</si>
  <si>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</si>
  <si>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</si>
  <si>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</si>
  <si>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</si>
  <si>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</si>
  <si>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</si>
  <si>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</si>
  <si>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</si>
  <si>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</si>
  <si>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</si>
  <si>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</si>
  <si>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</si>
  <si>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</si>
  <si>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</si>
  <si>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</si>
  <si>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</si>
  <si>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</si>
  <si>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</si>
  <si>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</si>
  <si>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</si>
  <si>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</si>
  <si>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</si>
  <si>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</si>
  <si>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</si>
  <si>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</si>
  <si>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</si>
  <si>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</si>
  <si>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</si>
  <si>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</si>
  <si>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</si>
  <si>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</si>
  <si>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</si>
  <si>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</si>
  <si>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</si>
  <si>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</si>
  <si>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</si>
  <si>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</si>
  <si>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</si>
  <si>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</si>
  <si>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</si>
  <si>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</si>
  <si>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</si>
  <si>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</si>
  <si>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</si>
  <si>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</si>
  <si>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</si>
  <si>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</si>
  <si>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</si>
  <si>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</si>
  <si>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</si>
  <si>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</si>
  <si>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</si>
  <si>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</si>
  <si>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</si>
  <si>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</si>
  <si>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</si>
  <si>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</si>
  <si>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</si>
  <si>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</si>
  <si>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</si>
  <si>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</si>
  <si>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</si>
  <si>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</si>
  <si>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</si>
  <si>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</si>
  <si>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</si>
  <si>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</si>
  <si>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</si>
  <si>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</si>
  <si>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</si>
  <si>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</si>
  <si>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</si>
  <si>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</si>
  <si>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</si>
  <si>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</si>
  <si>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</si>
  <si>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</si>
  <si>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</si>
  <si>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</si>
  <si>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</si>
  <si>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</si>
  <si>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</si>
  <si>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</si>
  <si>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</si>
  <si>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</si>
  <si>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</si>
  <si>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</si>
  <si>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</si>
  <si>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</si>
  <si>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</si>
  <si>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</si>
  <si>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</si>
  <si>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</si>
  <si>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</si>
  <si>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</si>
  <si>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</si>
  <si>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</si>
  <si>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</si>
  <si>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</si>
  <si>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</si>
  <si>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</si>
  <si>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</si>
  <si>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</si>
  <si>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</si>
  <si>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</si>
  <si>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</si>
  <si>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</si>
  <si>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</si>
  <si>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</si>
  <si>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</si>
  <si>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</si>
  <si>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</si>
  <si>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</si>
  <si>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</si>
  <si>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</si>
  <si>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</si>
  <si>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</si>
  <si>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</si>
  <si>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</si>
  <si>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</si>
  <si>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</si>
  <si>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</si>
  <si>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</si>
  <si>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</si>
  <si>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</si>
  <si>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</si>
  <si>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</si>
  <si>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</si>
  <si>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</si>
  <si>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</si>
  <si>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</si>
  <si>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</si>
  <si>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</si>
  <si>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</si>
  <si>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</si>
  <si>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</si>
  <si>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</si>
  <si>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</si>
  <si>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</si>
  <si>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</si>
  <si>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</si>
  <si>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</si>
  <si>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</si>
  <si>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</si>
  <si>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</si>
  <si>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</si>
  <si>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</si>
  <si>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</si>
  <si>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</si>
  <si>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</si>
  <si>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</si>
  <si>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</si>
  <si>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</si>
  <si>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</si>
  <si>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</si>
  <si>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</si>
  <si>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</si>
  <si>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</si>
  <si>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</si>
  <si>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</si>
  <si>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</si>
  <si>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</si>
  <si>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</si>
  <si>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</si>
  <si>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</si>
  <si>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</si>
  <si>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</si>
  <si>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</si>
  <si>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</si>
  <si>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</si>
  <si>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</si>
  <si>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</si>
  <si>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</si>
  <si>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</si>
  <si>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</si>
  <si>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</si>
  <si>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</si>
  <si>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</si>
  <si>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</si>
  <si>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</si>
  <si>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</si>
  <si>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</si>
  <si>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</si>
  <si>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</si>
  <si>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</si>
  <si>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</si>
  <si>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</si>
  <si>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</si>
  <si>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</si>
  <si>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</si>
  <si>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</si>
  <si>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</si>
  <si>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</si>
  <si>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</si>
  <si>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</si>
  <si>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</si>
  <si>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</si>
  <si>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</si>
  <si>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</si>
  <si>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</si>
  <si>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</si>
  <si>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</si>
  <si>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</si>
  <si>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</si>
  <si>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</si>
  <si>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</si>
  <si>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</si>
  <si>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</si>
  <si>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</si>
  <si>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</si>
  <si>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</si>
  <si>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</si>
  <si>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</si>
  <si>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</si>
  <si>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</si>
  <si>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</si>
  <si>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</si>
  <si>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</si>
  <si>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</si>
  <si>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</si>
  <si>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</si>
  <si>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</si>
  <si>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</si>
  <si>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</si>
  <si>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</si>
  <si>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</si>
  <si>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</si>
  <si>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</si>
  <si>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</si>
  <si>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</si>
  <si>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</si>
  <si>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</si>
  <si>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</si>
  <si>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</si>
  <si>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</si>
  <si>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</si>
  <si>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</si>
  <si>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</si>
  <si>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</si>
  <si>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</si>
  <si>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</si>
  <si>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</si>
  <si>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</si>
  <si>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</si>
  <si>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</si>
  <si>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</si>
  <si>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</si>
  <si>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</si>
  <si>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</si>
  <si>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</si>
  <si>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</si>
  <si>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</si>
  <si>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</si>
  <si>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</si>
  <si>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</si>
  <si>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</si>
  <si>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</si>
  <si>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</si>
  <si>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</si>
  <si>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</si>
  <si>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</si>
  <si>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</si>
  <si>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</si>
  <si>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</si>
  <si>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</si>
  <si>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</si>
  <si>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</si>
  <si>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</si>
  <si>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</si>
  <si>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</si>
  <si>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</si>
  <si>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</si>
  <si>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</si>
  <si>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</si>
  <si>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</si>
  <si>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</si>
  <si>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</si>
  <si>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</si>
  <si>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</si>
  <si>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</si>
  <si>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</si>
  <si>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</si>
  <si>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</si>
  <si>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</si>
  <si>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</si>
  <si>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</si>
  <si>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</si>
  <si>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</si>
  <si>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</si>
  <si>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</si>
  <si>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</si>
  <si>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</si>
  <si>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</si>
  <si>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</si>
  <si>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</si>
  <si>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</si>
  <si>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</si>
  <si>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</si>
  <si>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</si>
  <si>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</si>
  <si>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</si>
  <si>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</si>
  <si>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</si>
  <si>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</si>
  <si>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</si>
  <si>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</si>
  <si>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</si>
  <si>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</si>
  <si>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</si>
  <si>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</si>
  <si>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</si>
  <si>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</si>
  <si>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</si>
  <si>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</si>
  <si>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</si>
  <si>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</si>
  <si>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</si>
  <si>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</si>
  <si>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</si>
  <si>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</si>
  <si>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</si>
  <si>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</si>
  <si>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</si>
  <si>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</si>
  <si>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</si>
  <si>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</si>
  <si>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</si>
  <si>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</si>
  <si>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</si>
  <si>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</si>
  <si>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</si>
  <si>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</si>
  <si>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</si>
  <si>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</si>
  <si>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</si>
  <si>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</si>
  <si>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</si>
  <si>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</si>
  <si>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</si>
  <si>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</si>
  <si>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</si>
  <si>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</si>
  <si>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</si>
  <si>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</si>
  <si>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</si>
  <si>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</si>
  <si>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</si>
  <si>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</si>
  <si>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</si>
  <si>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</si>
  <si>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</si>
  <si>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</si>
  <si>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</si>
  <si>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</si>
  <si>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</si>
  <si>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</si>
  <si>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</si>
  <si>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</si>
  <si>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</si>
  <si>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</si>
  <si>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</si>
  <si>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</si>
  <si>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</si>
  <si>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</si>
  <si>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</si>
  <si>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</si>
  <si>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</si>
  <si>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</si>
  <si>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</si>
  <si>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</si>
  <si>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</si>
  <si>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</si>
  <si>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</si>
  <si>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</si>
  <si>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</si>
  <si>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</si>
  <si>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</si>
  <si>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</si>
  <si>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</si>
  <si>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</si>
  <si>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</si>
  <si>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</si>
  <si>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</si>
  <si>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</si>
  <si>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</si>
  <si>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</si>
  <si>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</si>
  <si>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</si>
  <si>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</si>
  <si>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</si>
  <si>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</si>
  <si>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</si>
  <si>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</si>
  <si>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</si>
  <si>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</si>
  <si>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</si>
  <si>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</si>
  <si>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</si>
  <si>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</si>
  <si>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</si>
  <si>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</si>
  <si>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</si>
  <si>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</si>
  <si>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</si>
  <si>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</si>
  <si>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</si>
  <si>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</si>
  <si>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</si>
  <si>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</si>
  <si>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</si>
  <si>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</si>
  <si>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</si>
  <si>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</si>
  <si>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</si>
  <si>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</si>
  <si>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</si>
  <si>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</si>
  <si>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</si>
  <si>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</si>
  <si>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</si>
  <si>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</si>
  <si>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</si>
  <si>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</si>
  <si>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</si>
  <si>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</si>
  <si>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</si>
  <si>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</si>
  <si>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</si>
  <si>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</si>
  <si>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</si>
  <si>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</si>
  <si>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</si>
  <si>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</si>
  <si>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</si>
  <si>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</si>
  <si>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</si>
  <si>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</si>
  <si>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</si>
  <si>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</si>
  <si>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</si>
  <si>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</si>
  <si>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</si>
  <si>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</si>
  <si>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</si>
  <si>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</si>
  <si>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</si>
  <si>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</si>
  <si>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</si>
  <si>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</si>
  <si>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</si>
  <si>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</si>
  <si>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</si>
  <si>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</si>
  <si>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</si>
  <si>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</si>
  <si>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</si>
  <si>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</si>
  <si>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</si>
  <si>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</si>
  <si>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</si>
  <si>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</si>
  <si>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</si>
  <si>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</si>
  <si>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</si>
  <si>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</si>
  <si>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</si>
  <si>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</si>
  <si>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</si>
  <si>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</si>
  <si>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</si>
  <si>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</si>
  <si>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</si>
  <si>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</si>
  <si>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</si>
  <si>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</si>
  <si>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</si>
  <si>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</si>
  <si>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</si>
  <si>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</si>
  <si>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</si>
  <si>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</si>
  <si>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</si>
  <si>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</si>
  <si>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</si>
  <si>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</si>
  <si>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</si>
  <si>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</si>
  <si>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</si>
  <si>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</si>
  <si>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</si>
  <si>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</si>
  <si>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</si>
  <si>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</si>
  <si>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</si>
  <si>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</si>
  <si>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</si>
  <si>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</si>
  <si>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</si>
  <si>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</si>
  <si>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</si>
  <si>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</si>
  <si>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</si>
  <si>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</si>
  <si>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</si>
  <si>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</si>
  <si>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</si>
  <si>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</si>
  <si>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</si>
  <si>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</si>
  <si>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</si>
  <si>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</si>
  <si>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</si>
  <si>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</si>
  <si>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</si>
  <si>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</si>
  <si>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</si>
  <si>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</si>
  <si>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</si>
  <si>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</si>
  <si>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</si>
  <si>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</si>
  <si>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</si>
  <si>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</si>
  <si>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</si>
  <si>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</si>
  <si>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</si>
  <si>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</si>
  <si>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</si>
  <si>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</si>
  <si>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</si>
  <si>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</si>
  <si>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</si>
  <si>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</si>
  <si>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</si>
  <si>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</si>
  <si>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</si>
  <si>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</si>
  <si>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</si>
  <si>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</si>
  <si>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</si>
  <si>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</si>
  <si>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</si>
  <si>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</si>
  <si>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</si>
  <si>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</si>
  <si>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</si>
  <si>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</si>
  <si>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</si>
  <si>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予防接種後副反応報告制度事業費
（旧予防接種後副反応・健康状況調査事業費）</t>
    <phoneticPr fontId="5"/>
  </si>
  <si>
    <t>健康局</t>
    <rPh sb="0" eb="3">
      <t>ケンコウキョク</t>
    </rPh>
    <phoneticPr fontId="5"/>
  </si>
  <si>
    <t>健康課</t>
    <rPh sb="0" eb="3">
      <t>ケンコウカ</t>
    </rPh>
    <phoneticPr fontId="5"/>
  </si>
  <si>
    <t>○</t>
  </si>
  <si>
    <t>-</t>
    <phoneticPr fontId="5"/>
  </si>
  <si>
    <t>・「定期の予防接種の実施について」
・「定期のインフルエンザ予防接種の実施について」
・「予防接種後健康状況調査の実施について」</t>
    <phoneticPr fontId="5"/>
  </si>
  <si>
    <t>予防接種後の副反応報告が平成25年4月に法定化され、薬事法上の副作用等報告と一元的に取扱うための新たな副反応報告制度を構築されたところであり、この制度により、安全性・有効性の高い予防接種体制の確立を図るととともに、予防接種後の副反応に関する情報を収集・分析し、その結果を広く公表することにより予防接種に対する国民の理解を促すことを目的とする。</t>
    <phoneticPr fontId="5"/>
  </si>
  <si>
    <t>-</t>
  </si>
  <si>
    <t>-</t>
    <phoneticPr fontId="5"/>
  </si>
  <si>
    <t>-</t>
    <phoneticPr fontId="5"/>
  </si>
  <si>
    <t>　予防接種後副反応報告書、予防接種後健康状況調査集計報告書の作成数</t>
  </si>
  <si>
    <t>件</t>
    <rPh sb="0" eb="1">
      <t>ケン</t>
    </rPh>
    <phoneticPr fontId="5"/>
  </si>
  <si>
    <t>-</t>
    <phoneticPr fontId="5"/>
  </si>
  <si>
    <t>-</t>
    <phoneticPr fontId="5"/>
  </si>
  <si>
    <t>-</t>
    <phoneticPr fontId="5"/>
  </si>
  <si>
    <t>予防接種室調べ</t>
    <phoneticPr fontId="5"/>
  </si>
  <si>
    <t>予防接種後副反応報告、予防接種後健康状況調査実施数</t>
    <phoneticPr fontId="5"/>
  </si>
  <si>
    <t>-</t>
    <phoneticPr fontId="5"/>
  </si>
  <si>
    <t>単位当たりコスト ＝ Ｘ ／ Ｙ
 Ｘ：「予防接種後副反応報告制度事業に要した経費」 
 Ｙ：「報告書数」　　　</t>
    <phoneticPr fontId="5"/>
  </si>
  <si>
    <t>百万円</t>
    <rPh sb="0" eb="2">
      <t>ヒャクマン</t>
    </rPh>
    <rPh sb="2" eb="3">
      <t>エン</t>
    </rPh>
    <phoneticPr fontId="5"/>
  </si>
  <si>
    <t>　　百万円/報告書</t>
    <rPh sb="2" eb="4">
      <t>ヒャクマン</t>
    </rPh>
    <rPh sb="4" eb="5">
      <t>エン</t>
    </rPh>
    <rPh sb="6" eb="9">
      <t>ホウコクショ</t>
    </rPh>
    <phoneticPr fontId="5"/>
  </si>
  <si>
    <t>96/2</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</si>
  <si>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</si>
  <si>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</si>
  <si>
    <t>予防接種の接種率（麻しん）（健康課調べ）</t>
    <rPh sb="0" eb="1">
      <t>ヨボウ</t>
    </rPh>
    <rPh sb="1" eb="3">
      <t>セッシュ</t>
    </rPh>
    <rPh sb="5" eb="7">
      <t>セッシュ</t>
    </rPh>
    <rPh sb="7" eb="8">
      <t>リツ</t>
    </rPh>
    <rPh sb="9" eb="10">
      <t>マ</t>
    </rPh>
    <rPh sb="14" eb="17">
      <t>ケンコウカ</t>
    </rPh>
    <rPh sb="17" eb="18">
      <t>シラ</t>
    </rPh>
    <phoneticPr fontId="5"/>
  </si>
  <si>
    <t>予防接種の接種率（風しん）（健康課調べ）</t>
    <phoneticPr fontId="5"/>
  </si>
  <si>
    <t>％</t>
    <phoneticPr fontId="5"/>
  </si>
  <si>
    <t>％</t>
    <phoneticPr fontId="5"/>
  </si>
  <si>
    <t>％</t>
    <phoneticPr fontId="5"/>
  </si>
  <si>
    <t>％</t>
    <phoneticPr fontId="5"/>
  </si>
  <si>
    <t>-</t>
    <phoneticPr fontId="5"/>
  </si>
  <si>
    <t>-</t>
    <phoneticPr fontId="5"/>
  </si>
  <si>
    <t>①予防接種副反応報告整理・調査事業費（平成２５年度からの事業）　　　
予防接種後の副反応報告を法定化し、薬事制度上の副反応等報告と一元的に取扱うともに、個々の副反応の評価を実施することとしており、独立行政法人医薬品医療機器総合機構で副反応情報の整理・調査を実施する。
②予防接種副反応報告システム導入・運用経費（平成２５年度からの事業）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る健康状況調査を実施し、その集計結果を市町村及び医療機関等に提供することにより、より安全な予防接種の実施を図り、予防接種率の向上につながるものである。
④予防接種副反応分析事業
予防接種後の重篤な事例や異常な副反応をリアルタイムに解析し、集積したデータから異常な副反応などを速やかに検出できる体制を整備することで、信頼度の高いワクチン接種の推進を目的とする。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</si>
  <si>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</si>
  <si>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</si>
  <si>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</si>
  <si>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</si>
  <si>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</si>
  <si>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</si>
  <si>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</si>
  <si>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</si>
  <si>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</si>
  <si>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</si>
  <si>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</si>
  <si>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</si>
  <si>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</si>
  <si>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</si>
  <si>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t>
  </si>
  <si>
    <t>感染症の発生・まん延を防止するため、予防接種法による予防接種後の副反応・健康状況調査を把握する事業であり、国民のニーズ、優先度ともに高く国費を投入しなければ事業目的を達成できない。</t>
    <phoneticPr fontId="5"/>
  </si>
  <si>
    <t>感染症の発生・まん延を防止するため、予防接種法による予防接種後の副反応・健康状況調査を把握する事業であり、国の関与のもと、適確に実施すべき事業である。</t>
    <phoneticPr fontId="5"/>
  </si>
  <si>
    <t>感染症の発生・まん延を防止するという政策目的のための達成手段として行われる事業であり、優先度の高い事業である。</t>
    <phoneticPr fontId="5"/>
  </si>
  <si>
    <t>-</t>
    <phoneticPr fontId="5"/>
  </si>
  <si>
    <t>データは集積されているものの当該データの評価に時間を要してしまい、報告書の作成に至らなかった。</t>
    <phoneticPr fontId="5"/>
  </si>
  <si>
    <t>感染症の発生・まん延を防止するため、予防接種法による予防接種後の副反応・健康状況把握のため、年間約８万人を対象に調査を行っており、他の手段に比べて実効性の高い手段となっている。</t>
    <phoneticPr fontId="5"/>
  </si>
  <si>
    <t>報告書は予防接種後の副反応のデータを把握するために活用されている。</t>
    <phoneticPr fontId="5"/>
  </si>
  <si>
    <t>-</t>
    <phoneticPr fontId="5"/>
  </si>
  <si>
    <t>142</t>
    <phoneticPr fontId="5"/>
  </si>
  <si>
    <t>121</t>
    <phoneticPr fontId="5"/>
  </si>
  <si>
    <t>96</t>
    <phoneticPr fontId="5"/>
  </si>
  <si>
    <t>107</t>
    <phoneticPr fontId="5"/>
  </si>
  <si>
    <t>117</t>
    <phoneticPr fontId="5"/>
  </si>
  <si>
    <t>125</t>
    <phoneticPr fontId="5"/>
  </si>
  <si>
    <t>122</t>
    <phoneticPr fontId="5"/>
  </si>
  <si>
    <t>126</t>
    <phoneticPr fontId="5"/>
  </si>
  <si>
    <t>　予防接種後副反応報告書、予防接種後健康状況調査集計報告書の作成数を毎年度、２件以上
※29,30年度は作成できなかったため、31年度に29,30年度の2件を合わせた6件を目標としている。</t>
    <rPh sb="49" eb="51">
      <t>ネンド</t>
    </rPh>
    <rPh sb="52" eb="54">
      <t>サクセイ</t>
    </rPh>
    <rPh sb="65" eb="67">
      <t>ネンド</t>
    </rPh>
    <rPh sb="73" eb="75">
      <t>ネンド</t>
    </rPh>
    <rPh sb="77" eb="78">
      <t>ケン</t>
    </rPh>
    <rPh sb="79" eb="80">
      <t>ア</t>
    </rPh>
    <rPh sb="84" eb="85">
      <t>ケン</t>
    </rPh>
    <rPh sb="86" eb="88">
      <t>モクヒョウ</t>
    </rPh>
    <phoneticPr fontId="5"/>
  </si>
  <si>
    <t>平成２５年度に導入した予防接種副反応報告システムを含め必要最低限の経費のみ計上しているが、平成29.30年度は、データは集積されているものの当該データの評価に時間を要してしまい、報告書の作成に至らなかった。</t>
    <phoneticPr fontId="5"/>
  </si>
  <si>
    <t>103/6</t>
    <phoneticPr fontId="5"/>
  </si>
  <si>
    <t>A.神奈川県</t>
    <rPh sb="2" eb="6">
      <t>カナガワケン</t>
    </rPh>
    <phoneticPr fontId="5"/>
  </si>
  <si>
    <t>役務</t>
    <rPh sb="0" eb="2">
      <t>エキム</t>
    </rPh>
    <phoneticPr fontId="5"/>
  </si>
  <si>
    <t>予防接種後健康状況調査の実施</t>
    <rPh sb="0" eb="2">
      <t>ヨボウ</t>
    </rPh>
    <rPh sb="2" eb="4">
      <t>セッシュ</t>
    </rPh>
    <rPh sb="4" eb="5">
      <t>ゴ</t>
    </rPh>
    <rPh sb="5" eb="7">
      <t>ケンコウ</t>
    </rPh>
    <rPh sb="7" eb="9">
      <t>ジョウキョウ</t>
    </rPh>
    <rPh sb="9" eb="11">
      <t>チョウサ</t>
    </rPh>
    <rPh sb="12" eb="14">
      <t>ジッシ</t>
    </rPh>
    <phoneticPr fontId="5"/>
  </si>
  <si>
    <t>B.（独）医薬品医療機器総合機構</t>
    <rPh sb="3" eb="4">
      <t>ドク</t>
    </rPh>
    <rPh sb="5" eb="8">
      <t>イヤクヒン</t>
    </rPh>
    <rPh sb="8" eb="10">
      <t>イリョウ</t>
    </rPh>
    <rPh sb="10" eb="12">
      <t>キキ</t>
    </rPh>
    <rPh sb="12" eb="14">
      <t>ソウゴウ</t>
    </rPh>
    <rPh sb="14" eb="16">
      <t>キコウ</t>
    </rPh>
    <phoneticPr fontId="5"/>
  </si>
  <si>
    <t>人件費</t>
    <phoneticPr fontId="5"/>
  </si>
  <si>
    <t>常勤職員の人件費</t>
    <phoneticPr fontId="5"/>
  </si>
  <si>
    <t>事務庁費</t>
    <phoneticPr fontId="5"/>
  </si>
  <si>
    <t>賃金</t>
    <phoneticPr fontId="5"/>
  </si>
  <si>
    <t>非常勤職員経費等</t>
    <phoneticPr fontId="5"/>
  </si>
  <si>
    <t>C.富士テレコム株式会社</t>
    <rPh sb="2" eb="4">
      <t>フジ</t>
    </rPh>
    <rPh sb="8" eb="10">
      <t>カブシキ</t>
    </rPh>
    <rPh sb="10" eb="12">
      <t>カイシャ</t>
    </rPh>
    <phoneticPr fontId="5"/>
  </si>
  <si>
    <t>D.国立感染症研究所</t>
    <rPh sb="2" eb="4">
      <t>コクリツ</t>
    </rPh>
    <rPh sb="4" eb="7">
      <t>カンセンショウ</t>
    </rPh>
    <rPh sb="7" eb="10">
      <t>ケンキュウジョ</t>
    </rPh>
    <phoneticPr fontId="5"/>
  </si>
  <si>
    <t>（独）医薬品医療機器総合機構</t>
    <phoneticPr fontId="5"/>
  </si>
  <si>
    <t>予防接種後副反応報告の情報整理・調査を実施</t>
    <phoneticPr fontId="5"/>
  </si>
  <si>
    <t>運営費交付金交付</t>
  </si>
  <si>
    <t>-</t>
    <phoneticPr fontId="5"/>
  </si>
  <si>
    <t>-</t>
    <phoneticPr fontId="5"/>
  </si>
  <si>
    <t>-</t>
    <phoneticPr fontId="5"/>
  </si>
  <si>
    <t>富士テレコム株式会社</t>
    <phoneticPr fontId="5"/>
  </si>
  <si>
    <t>予防接種副反応報告システム機器導入と運用</t>
    <phoneticPr fontId="5"/>
  </si>
  <si>
    <t>-</t>
    <phoneticPr fontId="5"/>
  </si>
  <si>
    <t>国立感染症研究所</t>
    <phoneticPr fontId="5"/>
  </si>
  <si>
    <t>予防接種後副反応分析事業（賃金職員手当）</t>
    <phoneticPr fontId="5"/>
  </si>
  <si>
    <t>-</t>
    <phoneticPr fontId="5"/>
  </si>
  <si>
    <t>-</t>
    <phoneticPr fontId="5"/>
  </si>
  <si>
    <t>-</t>
    <phoneticPr fontId="5"/>
  </si>
  <si>
    <t>-</t>
    <phoneticPr fontId="5"/>
  </si>
  <si>
    <t>-</t>
    <phoneticPr fontId="5"/>
  </si>
  <si>
    <t>神奈川県</t>
    <phoneticPr fontId="5"/>
  </si>
  <si>
    <t>予防接種後健康状況調査
（印刷製本費、通信運搬費、調査手数料）</t>
    <phoneticPr fontId="5"/>
  </si>
  <si>
    <t>福岡県</t>
    <phoneticPr fontId="5"/>
  </si>
  <si>
    <t>予防接種後健康状況調査
（印刷製本費、通信運搬費、調査手数料）</t>
    <phoneticPr fontId="5"/>
  </si>
  <si>
    <t>大阪府</t>
    <phoneticPr fontId="5"/>
  </si>
  <si>
    <t>北海道</t>
    <phoneticPr fontId="5"/>
  </si>
  <si>
    <t>宮城県</t>
    <phoneticPr fontId="5"/>
  </si>
  <si>
    <t>埼玉県</t>
    <phoneticPr fontId="5"/>
  </si>
  <si>
    <t>兵庫県</t>
    <phoneticPr fontId="5"/>
  </si>
  <si>
    <t>新潟県</t>
    <phoneticPr fontId="5"/>
  </si>
  <si>
    <t>愛知県</t>
    <phoneticPr fontId="5"/>
  </si>
  <si>
    <t>熊本県</t>
    <phoneticPr fontId="5"/>
  </si>
  <si>
    <t>-</t>
    <phoneticPr fontId="5"/>
  </si>
  <si>
    <t>-</t>
    <phoneticPr fontId="5"/>
  </si>
  <si>
    <t>-</t>
    <phoneticPr fontId="5"/>
  </si>
  <si>
    <t>-</t>
    <phoneticPr fontId="5"/>
  </si>
  <si>
    <t>事務所借料</t>
    <rPh sb="3" eb="5">
      <t>シャクリョウ</t>
    </rPh>
    <phoneticPr fontId="5"/>
  </si>
  <si>
    <t>97/0</t>
    <phoneticPr fontId="5"/>
  </si>
  <si>
    <t>副反応疑い報告制度に係るシステム機器の運用経費</t>
    <rPh sb="0" eb="3">
      <t>フクハンノウ</t>
    </rPh>
    <rPh sb="3" eb="4">
      <t>ウタガ</t>
    </rPh>
    <rPh sb="5" eb="7">
      <t>ホウコク</t>
    </rPh>
    <rPh sb="7" eb="9">
      <t>セイド</t>
    </rPh>
    <rPh sb="10" eb="11">
      <t>カカ</t>
    </rPh>
    <rPh sb="16" eb="18">
      <t>キキ</t>
    </rPh>
    <rPh sb="19" eb="21">
      <t>ウンヨウ</t>
    </rPh>
    <rPh sb="21" eb="23">
      <t>ケイヒ</t>
    </rPh>
    <phoneticPr fontId="5"/>
  </si>
  <si>
    <t>副反応疑い報告の集計・分析</t>
    <rPh sb="0" eb="3">
      <t>フクハンノウ</t>
    </rPh>
    <rPh sb="3" eb="4">
      <t>ウタガ</t>
    </rPh>
    <rPh sb="5" eb="7">
      <t>ホウコク</t>
    </rPh>
    <rPh sb="8" eb="10">
      <t>シュウケイ</t>
    </rPh>
    <rPh sb="11" eb="13">
      <t>ブンセキ</t>
    </rPh>
    <phoneticPr fontId="5"/>
  </si>
  <si>
    <t>独立行政法人医薬品医療機器総合機構審査等勘定運営費交付金</t>
    <phoneticPr fontId="5"/>
  </si>
  <si>
    <t>健康対策関係業務庁費</t>
    <phoneticPr fontId="5"/>
  </si>
  <si>
    <t>社会保障関係情報化業務庁費</t>
    <phoneticPr fontId="5"/>
  </si>
  <si>
    <t>医薬品審査等業務庁費</t>
    <phoneticPr fontId="5"/>
  </si>
  <si>
    <t>一般競争入札による支出であり、選定は妥当である。また、一者応札の改善のため仕様書の改善、公告期間の延長等を検討する。</t>
    <rPh sb="51" eb="52">
      <t>ナド</t>
    </rPh>
    <phoneticPr fontId="5"/>
  </si>
  <si>
    <t>当初の見込みに見合った調査を実施している。</t>
    <rPh sb="0" eb="2">
      <t>トウショ</t>
    </rPh>
    <rPh sb="3" eb="5">
      <t>ミコ</t>
    </rPh>
    <rPh sb="7" eb="9">
      <t>ミア</t>
    </rPh>
    <rPh sb="11" eb="13">
      <t>チョウサ</t>
    </rPh>
    <rPh sb="14" eb="16">
      <t>ジッシ</t>
    </rPh>
    <phoneticPr fontId="5"/>
  </si>
  <si>
    <t>感染症の発生・まん延を防止するため、予防接種法による予防接種後の副反応・健康状況調査を把握する事業を実施するための経費であり、真に必要な費目を対象経費としている。</t>
    <rPh sb="57" eb="59">
      <t>ケイヒ</t>
    </rPh>
    <phoneticPr fontId="5"/>
  </si>
  <si>
    <t>予防接種後の副反応に関する情報を収集・分析し、その結果を広く公表するものであり、これまでも適切に執行されている。引き続き、事業を円滑に実施するために予算の確保が必要である。ただ29.30年度に関しては、データは集積されているものの当該データの評価に時間を要してしまい、報告書の作成に至らなかった。集積されたデータの評価にあっては、より計画性をもってあたることが必要と考える。</t>
    <rPh sb="93" eb="95">
      <t>ネンド</t>
    </rPh>
    <rPh sb="96" eb="97">
      <t>カン</t>
    </rPh>
    <rPh sb="148" eb="150">
      <t>シュウセキ</t>
    </rPh>
    <rPh sb="157" eb="159">
      <t>ヒョウカ</t>
    </rPh>
    <rPh sb="167" eb="170">
      <t>ケイカクセイ</t>
    </rPh>
    <rPh sb="180" eb="182">
      <t>ヒツヨウ</t>
    </rPh>
    <rPh sb="183" eb="184">
      <t>カンガ</t>
    </rPh>
    <phoneticPr fontId="5"/>
  </si>
  <si>
    <t>これまで、予防接種後の副反応、健康状況に関する情報の収集・分析結果を報告書にまとめて広く公表しており、適切に執行されている。今後、より正確な情報を提供していくため、健康状況の調査に係る調査票の回収率の向上を図る必要がある。なお、評価にあってはプロジェクト・チームを発足し計画的に実施するなどより適切な体制を整備する必要がある。</t>
    <rPh sb="114" eb="116">
      <t>ヒョウカ</t>
    </rPh>
    <rPh sb="132" eb="134">
      <t>ホッソク</t>
    </rPh>
    <rPh sb="135" eb="138">
      <t>ケイカクテキ</t>
    </rPh>
    <rPh sb="139" eb="141">
      <t>ジッシ</t>
    </rPh>
    <rPh sb="147" eb="149">
      <t>テキセツ</t>
    </rPh>
    <rPh sb="150" eb="152">
      <t>タイセイ</t>
    </rPh>
    <rPh sb="153" eb="155">
      <t>セイビ</t>
    </rPh>
    <rPh sb="157" eb="159">
      <t>ヒツヨウ</t>
    </rPh>
    <phoneticPr fontId="5"/>
  </si>
  <si>
    <t>-</t>
    <phoneticPr fontId="5"/>
  </si>
  <si>
    <t>-</t>
    <phoneticPr fontId="5"/>
  </si>
  <si>
    <t>点検対象外</t>
    <rPh sb="0" eb="2">
      <t>テンケン</t>
    </rPh>
    <rPh sb="2" eb="5">
      <t>タイショウガイ</t>
    </rPh>
    <phoneticPr fontId="5"/>
  </si>
  <si>
    <t>予防接種後の副反応の状況を広く公表することで、予防接種に対する国民の理解を深めるために必要な事業であることから、引き続き、必要な予算額を確保し、適正な執行に努めること。</t>
    <rPh sb="0" eb="2">
      <t>ヨボウ</t>
    </rPh>
    <rPh sb="2" eb="4">
      <t>セッシュ</t>
    </rPh>
    <rPh sb="4" eb="5">
      <t>アト</t>
    </rPh>
    <rPh sb="6" eb="9">
      <t>フクハンノウ</t>
    </rPh>
    <rPh sb="10" eb="12">
      <t>ジョウキョウ</t>
    </rPh>
    <rPh sb="13" eb="14">
      <t>ヒロ</t>
    </rPh>
    <rPh sb="15" eb="17">
      <t>コウヒョウ</t>
    </rPh>
    <rPh sb="23" eb="25">
      <t>ヨボウ</t>
    </rPh>
    <rPh sb="25" eb="27">
      <t>セッシュ</t>
    </rPh>
    <rPh sb="28" eb="29">
      <t>タイ</t>
    </rPh>
    <rPh sb="31" eb="33">
      <t>コクミン</t>
    </rPh>
    <rPh sb="34" eb="36">
      <t>リカイ</t>
    </rPh>
    <rPh sb="37" eb="38">
      <t>フカ</t>
    </rPh>
    <rPh sb="43" eb="45">
      <t>ヒツヨウ</t>
    </rPh>
    <rPh sb="46" eb="48">
      <t>ジギョウ</t>
    </rPh>
    <rPh sb="56" eb="57">
      <t>ヒ</t>
    </rPh>
    <rPh sb="58" eb="59">
      <t>ツヅ</t>
    </rPh>
    <phoneticPr fontId="5"/>
  </si>
  <si>
    <t>健康課長
神ノ田　昌博</t>
    <rPh sb="0" eb="2">
      <t>ケンコウ</t>
    </rPh>
    <rPh sb="2" eb="4">
      <t>カチョウ</t>
    </rPh>
    <rPh sb="5" eb="6">
      <t>カミ</t>
    </rPh>
    <rPh sb="7" eb="8">
      <t>タ</t>
    </rPh>
    <rPh sb="9" eb="11">
      <t>マサヒロ</t>
    </rPh>
    <phoneticPr fontId="5"/>
  </si>
  <si>
    <t>-</t>
    <phoneticPr fontId="5"/>
  </si>
  <si>
    <t>　①予防接種副反応報告整理・調査事業費
　　　予防接種後の副反応報告が法定化され、薬事制度上の副反応等報告と一元的に取扱うともに、個々の副反応の評価を実施
　　しており、独立行政法人医薬品医療機器総合機構で副反応情報の整理・調査を実施する。
　②予防接種副反応報告システム導入・運用経費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
    る健康状況調査を実施し、その集計結果を市町村及び医療機関等に提供することにより、より安全な予防接種の実施を図る。
　④予防接種副反応分析事業
　　　予防接種後の重篤な事例や異常な副反応をリアルタイムに解析し、異常な集積を速やかに検出する体制を整備することにより、
    信頼度の高いワクチン接種の推進を図る。</t>
    <phoneticPr fontId="5"/>
  </si>
  <si>
    <t xml:space="preserve">「予防接種副反応報告整理・調査事業費」における医療機関からの予防接種後副反応疑い報告について、電子的な報告を可能とするための予算を計上したため。
</t>
    <rPh sb="23" eb="25">
      <t>イリョウ</t>
    </rPh>
    <rPh sb="25" eb="27">
      <t>キカン</t>
    </rPh>
    <rPh sb="30" eb="32">
      <t>ヨボウ</t>
    </rPh>
    <rPh sb="32" eb="34">
      <t>セッシュ</t>
    </rPh>
    <rPh sb="34" eb="35">
      <t>ゴ</t>
    </rPh>
    <rPh sb="35" eb="38">
      <t>フクハンノウ</t>
    </rPh>
    <rPh sb="38" eb="39">
      <t>ウタガ</t>
    </rPh>
    <rPh sb="40" eb="42">
      <t>ホウコク</t>
    </rPh>
    <rPh sb="47" eb="50">
      <t>デンシテキ</t>
    </rPh>
    <rPh sb="51" eb="53">
      <t>ホウコク</t>
    </rPh>
    <rPh sb="54" eb="56">
      <t>カノウ</t>
    </rPh>
    <rPh sb="62" eb="64">
      <t>ヨサン</t>
    </rPh>
    <rPh sb="65" eb="67">
      <t>ケイジョウ</t>
    </rPh>
    <phoneticPr fontId="5"/>
  </si>
  <si>
    <t>-</t>
    <phoneticPr fontId="5"/>
  </si>
  <si>
    <t>96/0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</si>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</sst>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0</xdr:rowOff>
    </xdr:from>
    <xdr:to>
      <xdr:col>38</xdr:col>
      <xdr:colOff>11906</xdr:colOff>
      <xdr:row>743</xdr:row>
      <xdr:rowOff>11906</xdr:rowOff>
    </xdr:to>
    <xdr:sp macro="" textlink="">
      <xdr:nvSpPr>
        <xdr:cNvPr id="5" name="正方形/長方形 4"/>
        <xdr:cNvSpPr/>
      </xdr:nvSpPr>
      <xdr:spPr>
        <a:xfrm>
          <a:off x="3238500" y="48922781"/>
          <a:ext cx="4464844" cy="72628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96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16</xdr:col>
      <xdr:colOff>11906</xdr:colOff>
      <xdr:row>743</xdr:row>
      <xdr:rowOff>202406</xdr:rowOff>
    </xdr:from>
    <xdr:to>
      <xdr:col>38</xdr:col>
      <xdr:colOff>-1</xdr:colOff>
      <xdr:row>747</xdr:row>
      <xdr:rowOff>0</xdr:rowOff>
    </xdr:to>
    <xdr:sp macro="" textlink="">
      <xdr:nvSpPr>
        <xdr:cNvPr id="6" name="大かっこ 5"/>
        <xdr:cNvSpPr/>
      </xdr:nvSpPr>
      <xdr:spPr>
        <a:xfrm>
          <a:off x="3250406" y="49839562"/>
          <a:ext cx="4441031" cy="1226344"/>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後の副反応報告が法定化され、薬事法上の副作用等報告と一元的に取扱うための新たな副反応報告制度を構築し、安全性・有効性の高い予防接種体制の確立を図るととともに、予防接種後の副反応に関する情報を収集・分析し、その結果を広く公表することにより予防接種に対する国民の理解を促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10</xdr:col>
      <xdr:colOff>-1</xdr:colOff>
      <xdr:row>749</xdr:row>
      <xdr:rowOff>83346</xdr:rowOff>
    </xdr:from>
    <xdr:to>
      <xdr:col>15</xdr:col>
      <xdr:colOff>11906</xdr:colOff>
      <xdr:row>750</xdr:row>
      <xdr:rowOff>107158</xdr:rowOff>
    </xdr:to>
    <xdr:sp macro="" textlink="">
      <xdr:nvSpPr>
        <xdr:cNvPr id="7" name="テキスト ボックス 6"/>
        <xdr:cNvSpPr txBox="1"/>
      </xdr:nvSpPr>
      <xdr:spPr>
        <a:xfrm>
          <a:off x="2024062" y="51863627"/>
          <a:ext cx="10239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18</xdr:col>
      <xdr:colOff>119062</xdr:colOff>
      <xdr:row>749</xdr:row>
      <xdr:rowOff>47625</xdr:rowOff>
    </xdr:from>
    <xdr:to>
      <xdr:col>26</xdr:col>
      <xdr:colOff>107156</xdr:colOff>
      <xdr:row>750</xdr:row>
      <xdr:rowOff>130968</xdr:rowOff>
    </xdr:to>
    <xdr:sp macro="" textlink="">
      <xdr:nvSpPr>
        <xdr:cNvPr id="8" name="テキスト ボックス 7"/>
        <xdr:cNvSpPr txBox="1"/>
      </xdr:nvSpPr>
      <xdr:spPr>
        <a:xfrm>
          <a:off x="3762375" y="51827906"/>
          <a:ext cx="1607344" cy="4405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運営費交付金交付</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23813</xdr:colOff>
      <xdr:row>748</xdr:row>
      <xdr:rowOff>261937</xdr:rowOff>
    </xdr:from>
    <xdr:to>
      <xdr:col>36</xdr:col>
      <xdr:colOff>83344</xdr:colOff>
      <xdr:row>750</xdr:row>
      <xdr:rowOff>178593</xdr:rowOff>
    </xdr:to>
    <xdr:sp macro="" textlink="">
      <xdr:nvSpPr>
        <xdr:cNvPr id="9" name="テキスト ボックス 8"/>
        <xdr:cNvSpPr txBox="1"/>
      </xdr:nvSpPr>
      <xdr:spPr>
        <a:xfrm>
          <a:off x="5893594" y="51685031"/>
          <a:ext cx="1476375" cy="6310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190500</xdr:colOff>
      <xdr:row>748</xdr:row>
      <xdr:rowOff>297657</xdr:rowOff>
    </xdr:from>
    <xdr:to>
      <xdr:col>46</xdr:col>
      <xdr:colOff>95250</xdr:colOff>
      <xdr:row>750</xdr:row>
      <xdr:rowOff>130969</xdr:rowOff>
    </xdr:to>
    <xdr:sp macro="" textlink="">
      <xdr:nvSpPr>
        <xdr:cNvPr id="11" name="テキスト ボックス 10"/>
        <xdr:cNvSpPr txBox="1"/>
      </xdr:nvSpPr>
      <xdr:spPr>
        <a:xfrm>
          <a:off x="7881938" y="51720751"/>
          <a:ext cx="1524000" cy="54768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賃金職員手当</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750</xdr:row>
      <xdr:rowOff>178593</xdr:rowOff>
    </xdr:from>
    <xdr:to>
      <xdr:col>17</xdr:col>
      <xdr:colOff>0</xdr:colOff>
      <xdr:row>752</xdr:row>
      <xdr:rowOff>238125</xdr:rowOff>
    </xdr:to>
    <xdr:sp macro="" textlink="">
      <xdr:nvSpPr>
        <xdr:cNvPr id="12" name="正方形/長方形 11"/>
        <xdr:cNvSpPr/>
      </xdr:nvSpPr>
      <xdr:spPr>
        <a:xfrm>
          <a:off x="1619250" y="52316062"/>
          <a:ext cx="1821656" cy="77390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都道府県（４５）</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17</xdr:col>
      <xdr:colOff>95251</xdr:colOff>
      <xdr:row>750</xdr:row>
      <xdr:rowOff>190500</xdr:rowOff>
    </xdr:from>
    <xdr:to>
      <xdr:col>27</xdr:col>
      <xdr:colOff>154782</xdr:colOff>
      <xdr:row>752</xdr:row>
      <xdr:rowOff>250032</xdr:rowOff>
    </xdr:to>
    <xdr:sp macro="" textlink="">
      <xdr:nvSpPr>
        <xdr:cNvPr id="13" name="正方形/長方形 12"/>
        <xdr:cNvSpPr/>
      </xdr:nvSpPr>
      <xdr:spPr>
        <a:xfrm>
          <a:off x="3536157" y="52327969"/>
          <a:ext cx="2083594" cy="7739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独</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医薬品医療機器総合機構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60</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百万円　　　　</a:t>
          </a:r>
        </a:p>
      </xdr:txBody>
    </xdr:sp>
    <xdr:clientData/>
  </xdr:twoCellAnchor>
  <xdr:twoCellAnchor>
    <xdr:from>
      <xdr:col>28</xdr:col>
      <xdr:colOff>0</xdr:colOff>
      <xdr:row>750</xdr:row>
      <xdr:rowOff>190500</xdr:rowOff>
    </xdr:from>
    <xdr:to>
      <xdr:col>37</xdr:col>
      <xdr:colOff>0</xdr:colOff>
      <xdr:row>752</xdr:row>
      <xdr:rowOff>250032</xdr:rowOff>
    </xdr:to>
    <xdr:sp macro="" textlink="">
      <xdr:nvSpPr>
        <xdr:cNvPr id="14" name="正方形/長方形 13"/>
        <xdr:cNvSpPr/>
      </xdr:nvSpPr>
      <xdr:spPr>
        <a:xfrm>
          <a:off x="5667375" y="52327969"/>
          <a:ext cx="1821656" cy="7739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富士テレコム株式会社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-1</xdr:colOff>
      <xdr:row>750</xdr:row>
      <xdr:rowOff>190499</xdr:rowOff>
    </xdr:from>
    <xdr:to>
      <xdr:col>46</xdr:col>
      <xdr:colOff>202405</xdr:colOff>
      <xdr:row>752</xdr:row>
      <xdr:rowOff>250031</xdr:rowOff>
    </xdr:to>
    <xdr:sp macro="" textlink="">
      <xdr:nvSpPr>
        <xdr:cNvPr id="16" name="正方形/長方形 15"/>
        <xdr:cNvSpPr/>
      </xdr:nvSpPr>
      <xdr:spPr>
        <a:xfrm>
          <a:off x="7691437" y="52327968"/>
          <a:ext cx="1821656" cy="7739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国立感染症研究所</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0</xdr:colOff>
      <xdr:row>752</xdr:row>
      <xdr:rowOff>321470</xdr:rowOff>
    </xdr:from>
    <xdr:to>
      <xdr:col>16</xdr:col>
      <xdr:colOff>154781</xdr:colOff>
      <xdr:row>756</xdr:row>
      <xdr:rowOff>892970</xdr:rowOff>
    </xdr:to>
    <xdr:sp macro="" textlink="">
      <xdr:nvSpPr>
        <xdr:cNvPr id="17" name="大かっこ 16"/>
        <xdr:cNvSpPr/>
      </xdr:nvSpPr>
      <xdr:spPr>
        <a:xfrm>
          <a:off x="1619250" y="49232345"/>
          <a:ext cx="1774031" cy="2000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予防接種後健康状況調査（予防接種後の健康状況について、全国的に調査を行い、接種後の健康状況の変化の実態を明らかにすることを目的とした調査）の実施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-1</xdr:colOff>
      <xdr:row>753</xdr:row>
      <xdr:rowOff>142875</xdr:rowOff>
    </xdr:from>
    <xdr:to>
      <xdr:col>26</xdr:col>
      <xdr:colOff>202405</xdr:colOff>
      <xdr:row>755</xdr:row>
      <xdr:rowOff>357187</xdr:rowOff>
    </xdr:to>
    <xdr:sp macro="" textlink="">
      <xdr:nvSpPr>
        <xdr:cNvPr id="18" name="大かっこ 17"/>
        <xdr:cNvSpPr/>
      </xdr:nvSpPr>
      <xdr:spPr>
        <a:xfrm>
          <a:off x="3643312" y="53351906"/>
          <a:ext cx="1821656" cy="92868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副反応疑い報告にて報告のあった情報の</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整理・調査を実施</a:t>
          </a:r>
        </a:p>
      </xdr:txBody>
    </xdr:sp>
    <xdr:clientData/>
  </xdr:twoCellAnchor>
  <xdr:twoCellAnchor>
    <xdr:from>
      <xdr:col>27</xdr:col>
      <xdr:colOff>202405</xdr:colOff>
      <xdr:row>753</xdr:row>
      <xdr:rowOff>142876</xdr:rowOff>
    </xdr:from>
    <xdr:to>
      <xdr:col>36</xdr:col>
      <xdr:colOff>202405</xdr:colOff>
      <xdr:row>756</xdr:row>
      <xdr:rowOff>0</xdr:rowOff>
    </xdr:to>
    <xdr:sp macro="" textlink="">
      <xdr:nvSpPr>
        <xdr:cNvPr id="19" name="大かっこ 18"/>
        <xdr:cNvSpPr/>
      </xdr:nvSpPr>
      <xdr:spPr>
        <a:xfrm>
          <a:off x="5667374" y="53351907"/>
          <a:ext cx="1821656" cy="92868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予防接種副反応報告システム導入・運用の請負等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-1</xdr:colOff>
      <xdr:row>753</xdr:row>
      <xdr:rowOff>130969</xdr:rowOff>
    </xdr:from>
    <xdr:to>
      <xdr:col>48</xdr:col>
      <xdr:colOff>130969</xdr:colOff>
      <xdr:row>756</xdr:row>
      <xdr:rowOff>845344</xdr:rowOff>
    </xdr:to>
    <xdr:sp macro="" textlink="">
      <xdr:nvSpPr>
        <xdr:cNvPr id="21" name="大かっこ 20"/>
        <xdr:cNvSpPr/>
      </xdr:nvSpPr>
      <xdr:spPr>
        <a:xfrm>
          <a:off x="7691437" y="49399032"/>
          <a:ext cx="2155032" cy="178593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厚生労働省または副反応報告を検討する。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評価・検討組織で必要と認めた場合、実地調査などの専門調査を行うこととしている。</a:t>
          </a:r>
        </a:p>
      </xdr:txBody>
    </xdr:sp>
    <xdr:clientData/>
  </xdr:twoCellAnchor>
  <xdr:twoCellAnchor>
    <xdr:from>
      <xdr:col>12</xdr:col>
      <xdr:colOff>107156</xdr:colOff>
      <xdr:row>747</xdr:row>
      <xdr:rowOff>11906</xdr:rowOff>
    </xdr:from>
    <xdr:to>
      <xdr:col>12</xdr:col>
      <xdr:colOff>119062</xdr:colOff>
      <xdr:row>749</xdr:row>
      <xdr:rowOff>11906</xdr:rowOff>
    </xdr:to>
    <xdr:cxnSp macro="">
      <xdr:nvCxnSpPr>
        <xdr:cNvPr id="23" name="直線矢印コネクタ 22"/>
        <xdr:cNvCxnSpPr/>
      </xdr:nvCxnSpPr>
      <xdr:spPr>
        <a:xfrm>
          <a:off x="2536031" y="51077812"/>
          <a:ext cx="11906" cy="714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747</xdr:row>
      <xdr:rowOff>0</xdr:rowOff>
    </xdr:from>
    <xdr:to>
      <xdr:col>22</xdr:col>
      <xdr:colOff>0</xdr:colOff>
      <xdr:row>749</xdr:row>
      <xdr:rowOff>71440</xdr:rowOff>
    </xdr:to>
    <xdr:cxnSp macro="">
      <xdr:nvCxnSpPr>
        <xdr:cNvPr id="26" name="直線矢印コネクタ 25"/>
        <xdr:cNvCxnSpPr/>
      </xdr:nvCxnSpPr>
      <xdr:spPr>
        <a:xfrm>
          <a:off x="4452938" y="51065906"/>
          <a:ext cx="0" cy="78581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32</xdr:col>
      <xdr:colOff>125016</xdr:colOff>
      <xdr:row>747</xdr:row>
      <xdr:rowOff>0</xdr:rowOff>
    </xdr:from>
    <xdr:to>
      <xdr:col>32</xdr:col>
      <xdr:colOff>130969</xdr:colOff>
      <xdr:row>748</xdr:row>
      <xdr:rowOff>226218</xdr:rowOff>
    </xdr:to>
    <xdr:cxnSp macro="">
      <xdr:nvCxnSpPr>
        <xdr:cNvPr id="27" name="直線矢印コネクタ 26"/>
        <xdr:cNvCxnSpPr/>
      </xdr:nvCxnSpPr>
      <xdr:spPr>
        <a:xfrm flipH="1">
          <a:off x="6602016" y="51065906"/>
          <a:ext cx="5953" cy="58340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42</xdr:col>
      <xdr:colOff>142874</xdr:colOff>
      <xdr:row>747</xdr:row>
      <xdr:rowOff>47625</xdr:rowOff>
    </xdr:from>
    <xdr:to>
      <xdr:col>42</xdr:col>
      <xdr:colOff>142875</xdr:colOff>
      <xdr:row>748</xdr:row>
      <xdr:rowOff>297657</xdr:rowOff>
    </xdr:to>
    <xdr:cxnSp macro="">
      <xdr:nvCxnSpPr>
        <xdr:cNvPr id="28" name="直線矢印コネクタ 27"/>
        <xdr:cNvCxnSpPr>
          <a:endCxn id="11" idx="0"/>
        </xdr:cNvCxnSpPr>
      </xdr:nvCxnSpPr>
      <xdr:spPr>
        <a:xfrm>
          <a:off x="8643937" y="51113531"/>
          <a:ext cx="1" cy="607220"/>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80" zoomScaleNormal="75" zoomScaleSheetLayoutView="80"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137</v>
      </c>
      <c r="AT2" s="220"/>
      <c r="AU2" s="220"/>
      <c r="AV2" s="52" t="str">
        <f>IF(AW2="", "", "-")</f>
        <v/>
      </c>
      <c r="AW2" s="401"/>
      <c r="AX2" s="401"/>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568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169</v>
      </c>
      <c r="H5" s="562"/>
      <c r="I5" s="562"/>
      <c r="J5" s="562"/>
      <c r="K5" s="562"/>
      <c r="L5" s="562"/>
      <c r="M5" s="563" t="s">
        <v>66</v>
      </c>
      <c r="N5" s="564"/>
      <c r="O5" s="564"/>
      <c r="P5" s="564"/>
      <c r="Q5" s="564"/>
      <c r="R5" s="565"/>
      <c r="S5" s="566" t="s">
        <v>131</v>
      </c>
      <c r="T5" s="562"/>
      <c r="U5" s="562"/>
      <c r="V5" s="562"/>
      <c r="W5" s="562"/>
      <c r="X5" s="567"/>
      <c r="Y5" s="723" t="s">
        <v>3</v>
      </c>
      <c r="Z5" s="724"/>
      <c r="AA5" s="724"/>
      <c r="AB5" s="724"/>
      <c r="AC5" s="724"/>
      <c r="AD5" s="725"/>
      <c r="AE5" s="726" t="s">
        <v>570</v>
      </c>
      <c r="AF5" s="726"/>
      <c r="AG5" s="726"/>
      <c r="AH5" s="726"/>
      <c r="AI5" s="726"/>
      <c r="AJ5" s="726"/>
      <c r="AK5" s="726"/>
      <c r="AL5" s="726"/>
      <c r="AM5" s="726"/>
      <c r="AN5" s="726"/>
      <c r="AO5" s="726"/>
      <c r="AP5" s="727"/>
      <c r="AQ5" s="728" t="s">
        <v>695</v>
      </c>
      <c r="AR5" s="729"/>
      <c r="AS5" s="729"/>
      <c r="AT5" s="729"/>
      <c r="AU5" s="729"/>
      <c r="AV5" s="729"/>
      <c r="AW5" s="729"/>
      <c r="AX5" s="730"/>
    </row>
    <row r="6" spans="1:50" ht="24.95" customHeight="1" x14ac:dyDescent="0.15">
      <c r="A6" s="733" t="s">
        <v>4</v>
      </c>
      <c r="B6" s="734"/>
      <c r="C6" s="734"/>
      <c r="D6" s="734"/>
      <c r="E6" s="734"/>
      <c r="F6" s="73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572</v>
      </c>
      <c r="H7" s="841"/>
      <c r="I7" s="841"/>
      <c r="J7" s="841"/>
      <c r="K7" s="841"/>
      <c r="L7" s="841"/>
      <c r="M7" s="841"/>
      <c r="N7" s="841"/>
      <c r="O7" s="841"/>
      <c r="P7" s="841"/>
      <c r="Q7" s="841"/>
      <c r="R7" s="841"/>
      <c r="S7" s="841"/>
      <c r="T7" s="841"/>
      <c r="U7" s="841"/>
      <c r="V7" s="841"/>
      <c r="W7" s="841"/>
      <c r="X7" s="842"/>
      <c r="Y7" s="399" t="s">
        <v>513</v>
      </c>
      <c r="Z7" s="296"/>
      <c r="AA7" s="296"/>
      <c r="AB7" s="296"/>
      <c r="AC7" s="296"/>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30" customHeight="1" x14ac:dyDescent="0.15">
      <c r="A8" s="837" t="s">
        <v>378</v>
      </c>
      <c r="B8" s="838"/>
      <c r="C8" s="838"/>
      <c r="D8" s="838"/>
      <c r="E8" s="838"/>
      <c r="F8" s="839"/>
      <c r="G8" s="223" t="str">
        <f>入力規則等!A28</f>
        <v>少子化社会対策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65.099999999999994" customHeight="1" x14ac:dyDescent="0.15">
      <c r="A9" s="145" t="s">
        <v>23</v>
      </c>
      <c r="B9" s="146"/>
      <c r="C9" s="146"/>
      <c r="D9" s="146"/>
      <c r="E9" s="146"/>
      <c r="F9" s="146"/>
      <c r="G9" s="575" t="s">
        <v>574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50" customHeight="1" x14ac:dyDescent="0.15">
      <c r="A10" s="748" t="s">
        <v>30</v>
      </c>
      <c r="B10" s="749"/>
      <c r="C10" s="749"/>
      <c r="D10" s="749"/>
      <c r="E10" s="749"/>
      <c r="F10" s="749"/>
      <c r="G10" s="681" t="s">
        <v>697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30"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98</v>
      </c>
      <c r="Q13" s="109"/>
      <c r="R13" s="109"/>
      <c r="S13" s="109"/>
      <c r="T13" s="109"/>
      <c r="U13" s="109"/>
      <c r="V13" s="110"/>
      <c r="W13" s="108">
        <v>98</v>
      </c>
      <c r="X13" s="109"/>
      <c r="Y13" s="109"/>
      <c r="Z13" s="109"/>
      <c r="AA13" s="109"/>
      <c r="AB13" s="109"/>
      <c r="AC13" s="110"/>
      <c r="AD13" s="108">
        <v>98</v>
      </c>
      <c r="AE13" s="109"/>
      <c r="AF13" s="109"/>
      <c r="AG13" s="109"/>
      <c r="AH13" s="109"/>
      <c r="AI13" s="109"/>
      <c r="AJ13" s="110"/>
      <c r="AK13" s="108">
        <v>103</v>
      </c>
      <c r="AL13" s="109"/>
      <c r="AM13" s="109"/>
      <c r="AN13" s="109"/>
      <c r="AO13" s="109"/>
      <c r="AP13" s="109"/>
      <c r="AQ13" s="110"/>
      <c r="AR13" s="105">
        <v>140</v>
      </c>
      <c r="AS13" s="106"/>
      <c r="AT13" s="106"/>
      <c r="AU13" s="106"/>
      <c r="AV13" s="106"/>
      <c r="AW13" s="106"/>
      <c r="AX13" s="398"/>
    </row>
    <row r="14" spans="1:50" ht="21" customHeight="1" x14ac:dyDescent="0.15">
      <c r="A14" s="142"/>
      <c r="B14" s="143"/>
      <c r="C14" s="143"/>
      <c r="D14" s="143"/>
      <c r="E14" s="143"/>
      <c r="F14" s="144"/>
      <c r="G14" s="753"/>
      <c r="H14" s="754"/>
      <c r="I14" s="578" t="s">
        <v>8</v>
      </c>
      <c r="J14" s="638"/>
      <c r="K14" s="638"/>
      <c r="L14" s="638"/>
      <c r="M14" s="638"/>
      <c r="N14" s="638"/>
      <c r="O14" s="639"/>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576</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78" t="s">
        <v>51</v>
      </c>
      <c r="J15" s="579"/>
      <c r="K15" s="579"/>
      <c r="L15" s="579"/>
      <c r="M15" s="579"/>
      <c r="N15" s="579"/>
      <c r="O15" s="580"/>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577</v>
      </c>
      <c r="AL15" s="109"/>
      <c r="AM15" s="109"/>
      <c r="AN15" s="109"/>
      <c r="AO15" s="109"/>
      <c r="AP15" s="109"/>
      <c r="AQ15" s="110"/>
      <c r="AR15" s="108" t="s">
        <v>699</v>
      </c>
      <c r="AS15" s="109"/>
      <c r="AT15" s="109"/>
      <c r="AU15" s="109"/>
      <c r="AV15" s="109"/>
      <c r="AW15" s="109"/>
      <c r="AX15" s="637"/>
    </row>
    <row r="16" spans="1:50" ht="21" customHeight="1" x14ac:dyDescent="0.15">
      <c r="A16" s="142"/>
      <c r="B16" s="143"/>
      <c r="C16" s="143"/>
      <c r="D16" s="143"/>
      <c r="E16" s="143"/>
      <c r="F16" s="144"/>
      <c r="G16" s="753"/>
      <c r="H16" s="754"/>
      <c r="I16" s="578" t="s">
        <v>52</v>
      </c>
      <c r="J16" s="579"/>
      <c r="K16" s="579"/>
      <c r="L16" s="579"/>
      <c r="M16" s="579"/>
      <c r="N16" s="579"/>
      <c r="O16" s="580"/>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577</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78" t="s">
        <v>50</v>
      </c>
      <c r="J17" s="638"/>
      <c r="K17" s="638"/>
      <c r="L17" s="638"/>
      <c r="M17" s="638"/>
      <c r="N17" s="638"/>
      <c r="O17" s="639"/>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577</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5"/>
      <c r="H18" s="756"/>
      <c r="I18" s="743" t="s">
        <v>20</v>
      </c>
      <c r="J18" s="744"/>
      <c r="K18" s="744"/>
      <c r="L18" s="744"/>
      <c r="M18" s="744"/>
      <c r="N18" s="744"/>
      <c r="O18" s="745"/>
      <c r="P18" s="114">
        <f>SUM(P13:V17)</f>
        <v>98</v>
      </c>
      <c r="Q18" s="115"/>
      <c r="R18" s="115"/>
      <c r="S18" s="115"/>
      <c r="T18" s="115"/>
      <c r="U18" s="115"/>
      <c r="V18" s="116"/>
      <c r="W18" s="114">
        <f>SUM(W13:AC17)</f>
        <v>98</v>
      </c>
      <c r="X18" s="115"/>
      <c r="Y18" s="115"/>
      <c r="Z18" s="115"/>
      <c r="AA18" s="115"/>
      <c r="AB18" s="115"/>
      <c r="AC18" s="116"/>
      <c r="AD18" s="114">
        <f>SUM(AD13:AJ17)</f>
        <v>98</v>
      </c>
      <c r="AE18" s="115"/>
      <c r="AF18" s="115"/>
      <c r="AG18" s="115"/>
      <c r="AH18" s="115"/>
      <c r="AI18" s="115"/>
      <c r="AJ18" s="116"/>
      <c r="AK18" s="114">
        <f>SUM(AK13:AQ17)</f>
        <v>103</v>
      </c>
      <c r="AL18" s="115"/>
      <c r="AM18" s="115"/>
      <c r="AN18" s="115"/>
      <c r="AO18" s="115"/>
      <c r="AP18" s="115"/>
      <c r="AQ18" s="116"/>
      <c r="AR18" s="114">
        <f>SUM(AR13:AX17)</f>
        <v>140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96</v>
      </c>
      <c r="Q19" s="109"/>
      <c r="R19" s="109"/>
      <c r="S19" s="109"/>
      <c r="T19" s="109"/>
      <c r="U19" s="109"/>
      <c r="V19" s="110"/>
      <c r="W19" s="108">
        <v>97</v>
      </c>
      <c r="X19" s="109"/>
      <c r="Y19" s="109"/>
      <c r="Z19" s="109"/>
      <c r="AA19" s="109"/>
      <c r="AB19" s="109"/>
      <c r="AC19" s="110"/>
      <c r="AD19" s="108">
        <v>96</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0.97959183673469385</v>
      </c>
      <c r="Q20" s="542"/>
      <c r="R20" s="542"/>
      <c r="S20" s="542"/>
      <c r="T20" s="542"/>
      <c r="U20" s="542"/>
      <c r="V20" s="542"/>
      <c r="W20" s="542">
        <f>IF(W18=0, "-", SUM(W19)/W18)</f>
        <v>0.98979591836734693</v>
      </c>
      <c r="X20" s="542"/>
      <c r="Y20" s="542"/>
      <c r="Z20" s="542"/>
      <c r="AA20" s="542"/>
      <c r="AB20" s="542"/>
      <c r="AC20" s="542"/>
      <c r="AD20" s="542">
        <f>IF(AD18=0, "-", SUM(AD19)/AD18)</f>
        <v>0.97959183673469385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7" t="s">
        <v>476</v>
      </c>
      <c r="H21" s="938"/>
      <c r="I21" s="938"/>
      <c r="J21" s="938"/>
      <c r="K21" s="938"/>
      <c r="L21" s="938"/>
      <c r="M21" s="938"/>
      <c r="N21" s="938"/>
      <c r="O21" s="938"/>
      <c r="P21" s="542">
        <f>IF(P19=0, "-", SUM(P19)/SUM(P13,P14))</f>
        <v>0.97959183673469385</v>
      </c>
      <c r="Q21" s="542"/>
      <c r="R21" s="542"/>
      <c r="S21" s="542"/>
      <c r="T21" s="542"/>
      <c r="U21" s="542"/>
      <c r="V21" s="542"/>
      <c r="W21" s="542">
        <f>IF(W19=0, "-", SUM(W19)/SUM(W13,W14))</f>
        <v>0.98979591836734693</v>
      </c>
      <c r="X21" s="542"/>
      <c r="Y21" s="542"/>
      <c r="Z21" s="542"/>
      <c r="AA21" s="542"/>
      <c r="AB21" s="542"/>
      <c r="AC21" s="542"/>
      <c r="AD21" s="542">
        <f>IF(AD19=0, "-", SUM(AD19)/SUM(AD13,AD14))</f>
        <v>0.97959183673469385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5" customHeight="1" x14ac:dyDescent="0.15">
      <c r="A23" s="201"/>
      <c r="B23" s="202"/>
      <c r="C23" s="202"/>
      <c r="D23" s="202"/>
      <c r="E23" s="202"/>
      <c r="F23" s="203"/>
      <c r="G23" s="186" t="s">
        <v>682</v>
      </c>
      <c r="H23" s="187"/>
      <c r="I23" s="187"/>
      <c r="J23" s="187"/>
      <c r="K23" s="187"/>
      <c r="L23" s="187"/>
      <c r="M23" s="187"/>
      <c r="N23" s="187"/>
      <c r="O23" s="188"/>
      <c r="P23" s="105">
        <v>60</v>
      </c>
      <c r="Q23" s="106"/>
      <c r="R23" s="106"/>
      <c r="S23" s="106"/>
      <c r="T23" s="106"/>
      <c r="U23" s="106"/>
      <c r="V23" s="107"/>
      <c r="W23" s="105">
        <v>101</v>
      </c>
      <c r="X23" s="106"/>
      <c r="Y23" s="106"/>
      <c r="Z23" s="106"/>
      <c r="AA23" s="106"/>
      <c r="AB23" s="106"/>
      <c r="AC23" s="107"/>
      <c r="AD23" s="209" t="s">
        <v>698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 customHeight="1" x14ac:dyDescent="0.15">
      <c r="A24" s="201"/>
      <c r="B24" s="202"/>
      <c r="C24" s="202"/>
      <c r="D24" s="202"/>
      <c r="E24" s="202"/>
      <c r="F24" s="203"/>
      <c r="G24" s="189" t="s">
        <v>685</v>
      </c>
      <c r="H24" s="190"/>
      <c r="I24" s="190"/>
      <c r="J24" s="190"/>
      <c r="K24" s="190"/>
      <c r="L24" s="190"/>
      <c r="M24" s="190"/>
      <c r="N24" s="190"/>
      <c r="O24" s="191"/>
      <c r="P24" s="108">
        <v>25</v>
      </c>
      <c r="Q24" s="109"/>
      <c r="R24" s="109"/>
      <c r="S24" s="109"/>
      <c r="T24" s="109"/>
      <c r="U24" s="109"/>
      <c r="V24" s="110"/>
      <c r="W24" s="108">
        <v>25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0" customHeight="1" x14ac:dyDescent="0.15">
      <c r="A25" s="201"/>
      <c r="B25" s="202"/>
      <c r="C25" s="202"/>
      <c r="D25" s="202"/>
      <c r="E25" s="202"/>
      <c r="F25" s="203"/>
      <c r="G25" s="189" t="s">
        <v>684</v>
      </c>
      <c r="H25" s="190"/>
      <c r="I25" s="190"/>
      <c r="J25" s="190"/>
      <c r="K25" s="190"/>
      <c r="L25" s="190"/>
      <c r="M25" s="190"/>
      <c r="N25" s="190"/>
      <c r="O25" s="191"/>
      <c r="P25" s="108">
        <v>9</v>
      </c>
      <c r="Q25" s="109"/>
      <c r="R25" s="109"/>
      <c r="S25" s="109"/>
      <c r="T25" s="109"/>
      <c r="U25" s="109"/>
      <c r="V25" s="110"/>
      <c r="W25" s="108">
        <v>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30" customHeight="1" x14ac:dyDescent="0.15">
      <c r="A26" s="201"/>
      <c r="B26" s="202"/>
      <c r="C26" s="202"/>
      <c r="D26" s="202"/>
      <c r="E26" s="202"/>
      <c r="F26" s="203"/>
      <c r="G26" s="189" t="s">
        <v>683</v>
      </c>
      <c r="H26" s="190"/>
      <c r="I26" s="190"/>
      <c r="J26" s="190"/>
      <c r="K26" s="190"/>
      <c r="L26" s="190"/>
      <c r="M26" s="190"/>
      <c r="N26" s="190"/>
      <c r="O26" s="191"/>
      <c r="P26" s="108">
        <v>9</v>
      </c>
      <c r="Q26" s="109"/>
      <c r="R26" s="109"/>
      <c r="S26" s="109"/>
      <c r="T26" s="109"/>
      <c r="U26" s="109"/>
      <c r="V26" s="110"/>
      <c r="W26" s="108">
        <v>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103</v>
      </c>
      <c r="Q29" s="109"/>
      <c r="R29" s="109"/>
      <c r="S29" s="109"/>
      <c r="T29" s="109"/>
      <c r="U29" s="109"/>
      <c r="V29" s="110"/>
      <c r="W29" s="227">
        <f>AR13</f>
        <v>140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6"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533</v>
      </c>
      <c r="AF30" s="391"/>
      <c r="AG30" s="391"/>
      <c r="AH30" s="392"/>
      <c r="AI30" s="390" t="s">
        <v>530</v>
      </c>
      <c r="AJ30" s="391"/>
      <c r="AK30" s="391"/>
      <c r="AL30" s="392"/>
      <c r="AM30" s="393" t="s">
        <v>525</v>
      </c>
      <c r="AN30" s="393"/>
      <c r="AO30" s="393"/>
      <c r="AP30" s="390"/>
      <c r="AQ30" s="647" t="s">
        <v>354</v>
      </c>
      <c r="AR30" s="648"/>
      <c r="AS30" s="648"/>
      <c r="AT30" s="649"/>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t="s">
        <v>580</v>
      </c>
      <c r="AR31" s="136"/>
      <c r="AS31" s="137" t="s">
        <v>355</v>
      </c>
      <c r="AT31" s="172"/>
      <c r="AU31" s="271">
        <v>31</v>
      </c>
      <c r="AV31" s="271"/>
      <c r="AW31" s="383" t="s">
        <v>300</v>
      </c>
      <c r="AX31" s="384"/>
    </row>
    <row r="32" spans="1:50" ht="39.950000000000003" customHeight="1" x14ac:dyDescent="0.15">
      <c r="A32" s="518"/>
      <c r="B32" s="516"/>
      <c r="C32" s="516"/>
      <c r="D32" s="516"/>
      <c r="E32" s="516"/>
      <c r="F32" s="517"/>
      <c r="G32" s="543" t="s">
        <v>632</v>
      </c>
      <c r="H32" s="544"/>
      <c r="I32" s="544"/>
      <c r="J32" s="544"/>
      <c r="K32" s="544"/>
      <c r="L32" s="544"/>
      <c r="M32" s="544"/>
      <c r="N32" s="544"/>
      <c r="O32" s="545"/>
      <c r="P32" s="161" t="s">
        <v>578</v>
      </c>
      <c r="Q32" s="161"/>
      <c r="R32" s="161"/>
      <c r="S32" s="161"/>
      <c r="T32" s="161"/>
      <c r="U32" s="161"/>
      <c r="V32" s="161"/>
      <c r="W32" s="161"/>
      <c r="X32" s="231"/>
      <c r="Y32" s="342" t="s">
        <v>12</v>
      </c>
      <c r="Z32" s="552"/>
      <c r="AA32" s="553"/>
      <c r="AB32" s="554" t="s">
        <v>579</v>
      </c>
      <c r="AC32" s="554"/>
      <c r="AD32" s="554"/>
      <c r="AE32" s="368">
        <v>2</v>
      </c>
      <c r="AF32" s="369"/>
      <c r="AG32" s="369"/>
      <c r="AH32" s="369"/>
      <c r="AI32" s="368">
        <v>0</v>
      </c>
      <c r="AJ32" s="369"/>
      <c r="AK32" s="369"/>
      <c r="AL32" s="369"/>
      <c r="AM32" s="368">
        <v>0</v>
      </c>
      <c r="AN32" s="369"/>
      <c r="AO32" s="369"/>
      <c r="AP32" s="369"/>
      <c r="AQ32" s="111" t="s">
        <v>580</v>
      </c>
      <c r="AR32" s="112"/>
      <c r="AS32" s="112"/>
      <c r="AT32" s="113"/>
      <c r="AU32" s="369" t="s">
        <v>582</v>
      </c>
      <c r="AV32" s="369"/>
      <c r="AW32" s="369"/>
      <c r="AX32" s="371"/>
    </row>
    <row r="33" spans="1:50" ht="39.950000000000003"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8">
        <v>2</v>
      </c>
      <c r="AF33" s="369"/>
      <c r="AG33" s="369"/>
      <c r="AH33" s="369"/>
      <c r="AI33" s="368">
        <v>2</v>
      </c>
      <c r="AJ33" s="369"/>
      <c r="AK33" s="369"/>
      <c r="AL33" s="369"/>
      <c r="AM33" s="368">
        <v>4</v>
      </c>
      <c r="AN33" s="369"/>
      <c r="AO33" s="369"/>
      <c r="AP33" s="369"/>
      <c r="AQ33" s="111" t="s">
        <v>581</v>
      </c>
      <c r="AR33" s="112"/>
      <c r="AS33" s="112"/>
      <c r="AT33" s="113"/>
      <c r="AU33" s="369">
        <v>6</v>
      </c>
      <c r="AV33" s="369"/>
      <c r="AW33" s="369"/>
      <c r="AX33" s="371"/>
    </row>
    <row r="34" spans="1:50" ht="39.950000000000003"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8">
        <v>100</v>
      </c>
      <c r="AF34" s="369"/>
      <c r="AG34" s="369"/>
      <c r="AH34" s="369"/>
      <c r="AI34" s="368">
        <v>0</v>
      </c>
      <c r="AJ34" s="369"/>
      <c r="AK34" s="369"/>
      <c r="AL34" s="369"/>
      <c r="AM34" s="368">
        <v>0</v>
      </c>
      <c r="AN34" s="369"/>
      <c r="AO34" s="369"/>
      <c r="AP34" s="369"/>
      <c r="AQ34" s="111" t="s">
        <v>582</v>
      </c>
      <c r="AR34" s="112"/>
      <c r="AS34" s="112"/>
      <c r="AT34" s="113"/>
      <c r="AU34" s="369" t="s">
        <v>582</v>
      </c>
      <c r="AV34" s="369"/>
      <c r="AW34" s="369"/>
      <c r="AX34" s="371"/>
    </row>
    <row r="35" spans="1:50" ht="23.25" customHeight="1" x14ac:dyDescent="0.15">
      <c r="A35" s="908" t="s">
        <v>503</v>
      </c>
      <c r="B35" s="909"/>
      <c r="C35" s="909"/>
      <c r="D35" s="909"/>
      <c r="E35" s="909"/>
      <c r="F35" s="910"/>
      <c r="G35" s="914" t="s">
        <v>583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0" t="s">
        <v>471</v>
      </c>
      <c r="B37" s="651"/>
      <c r="C37" s="651"/>
      <c r="D37" s="651"/>
      <c r="E37" s="651"/>
      <c r="F37" s="652"/>
      <c r="G37" s="568" t="s">
        <v>265</v>
      </c>
      <c r="H37" s="385"/>
      <c r="I37" s="385"/>
      <c r="J37" s="385"/>
      <c r="K37" s="385"/>
      <c r="L37" s="385"/>
      <c r="M37" s="385"/>
      <c r="N37" s="385"/>
      <c r="O37" s="569"/>
      <c r="P37" s="640" t="s">
        <v>59</v>
      </c>
      <c r="Q37" s="385"/>
      <c r="R37" s="385"/>
      <c r="S37" s="385"/>
      <c r="T37" s="385"/>
      <c r="U37" s="385"/>
      <c r="V37" s="385"/>
      <c r="W37" s="385"/>
      <c r="X37" s="569"/>
      <c r="Y37" s="641"/>
      <c r="Z37" s="642"/>
      <c r="AA37" s="643"/>
      <c r="AB37" s="372" t="s">
        <v>11</v>
      </c>
      <c r="AC37" s="373"/>
      <c r="AD37" s="374"/>
      <c r="AE37" s="372" t="s">
        <v>533</v>
      </c>
      <c r="AF37" s="373"/>
      <c r="AG37" s="373"/>
      <c r="AH37" s="374"/>
      <c r="AI37" s="372" t="s">
        <v>530</v>
      </c>
      <c r="AJ37" s="373"/>
      <c r="AK37" s="373"/>
      <c r="AL37" s="374"/>
      <c r="AM37" s="379" t="s">
        <v>525</v>
      </c>
      <c r="AN37" s="379"/>
      <c r="AO37" s="379"/>
      <c r="AP37" s="372"/>
      <c r="AQ37" s="267" t="s">
        <v>354</v>
      </c>
      <c r="AR37" s="268"/>
      <c r="AS37" s="268"/>
      <c r="AT37" s="269"/>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3"/>
      <c r="B41" s="654"/>
      <c r="C41" s="654"/>
      <c r="D41" s="654"/>
      <c r="E41" s="654"/>
      <c r="F41" s="655"/>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0" t="s">
        <v>471</v>
      </c>
      <c r="B44" s="651"/>
      <c r="C44" s="651"/>
      <c r="D44" s="651"/>
      <c r="E44" s="651"/>
      <c r="F44" s="652"/>
      <c r="G44" s="568" t="s">
        <v>265</v>
      </c>
      <c r="H44" s="385"/>
      <c r="I44" s="385"/>
      <c r="J44" s="385"/>
      <c r="K44" s="385"/>
      <c r="L44" s="385"/>
      <c r="M44" s="385"/>
      <c r="N44" s="385"/>
      <c r="O44" s="569"/>
      <c r="P44" s="640" t="s">
        <v>59</v>
      </c>
      <c r="Q44" s="385"/>
      <c r="R44" s="385"/>
      <c r="S44" s="385"/>
      <c r="T44" s="385"/>
      <c r="U44" s="385"/>
      <c r="V44" s="385"/>
      <c r="W44" s="385"/>
      <c r="X44" s="569"/>
      <c r="Y44" s="641"/>
      <c r="Z44" s="642"/>
      <c r="AA44" s="643"/>
      <c r="AB44" s="372" t="s">
        <v>11</v>
      </c>
      <c r="AC44" s="373"/>
      <c r="AD44" s="374"/>
      <c r="AE44" s="372" t="s">
        <v>533</v>
      </c>
      <c r="AF44" s="373"/>
      <c r="AG44" s="373"/>
      <c r="AH44" s="374"/>
      <c r="AI44" s="372" t="s">
        <v>530</v>
      </c>
      <c r="AJ44" s="373"/>
      <c r="AK44" s="373"/>
      <c r="AL44" s="374"/>
      <c r="AM44" s="379" t="s">
        <v>525</v>
      </c>
      <c r="AN44" s="379"/>
      <c r="AO44" s="379"/>
      <c r="AP44" s="372"/>
      <c r="AQ44" s="267" t="s">
        <v>354</v>
      </c>
      <c r="AR44" s="268"/>
      <c r="AS44" s="268"/>
      <c r="AT44" s="269"/>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3"/>
      <c r="B48" s="654"/>
      <c r="C48" s="654"/>
      <c r="D48" s="654"/>
      <c r="E48" s="654"/>
      <c r="F48" s="655"/>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471</v>
      </c>
      <c r="B51" s="516"/>
      <c r="C51" s="516"/>
      <c r="D51" s="516"/>
      <c r="E51" s="516"/>
      <c r="F51" s="517"/>
      <c r="G51" s="568" t="s">
        <v>265</v>
      </c>
      <c r="H51" s="385"/>
      <c r="I51" s="385"/>
      <c r="J51" s="385"/>
      <c r="K51" s="385"/>
      <c r="L51" s="385"/>
      <c r="M51" s="385"/>
      <c r="N51" s="385"/>
      <c r="O51" s="569"/>
      <c r="P51" s="640" t="s">
        <v>59</v>
      </c>
      <c r="Q51" s="385"/>
      <c r="R51" s="385"/>
      <c r="S51" s="385"/>
      <c r="T51" s="385"/>
      <c r="U51" s="385"/>
      <c r="V51" s="385"/>
      <c r="W51" s="385"/>
      <c r="X51" s="569"/>
      <c r="Y51" s="641"/>
      <c r="Z51" s="642"/>
      <c r="AA51" s="643"/>
      <c r="AB51" s="372" t="s">
        <v>11</v>
      </c>
      <c r="AC51" s="373"/>
      <c r="AD51" s="374"/>
      <c r="AE51" s="372" t="s">
        <v>533</v>
      </c>
      <c r="AF51" s="373"/>
      <c r="AG51" s="373"/>
      <c r="AH51" s="374"/>
      <c r="AI51" s="372" t="s">
        <v>530</v>
      </c>
      <c r="AJ51" s="373"/>
      <c r="AK51" s="373"/>
      <c r="AL51" s="374"/>
      <c r="AM51" s="379" t="s">
        <v>526</v>
      </c>
      <c r="AN51" s="379"/>
      <c r="AO51" s="379"/>
      <c r="AP51" s="372"/>
      <c r="AQ51" s="267" t="s">
        <v>354</v>
      </c>
      <c r="AR51" s="268"/>
      <c r="AS51" s="268"/>
      <c r="AT51" s="269"/>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3"/>
      <c r="B55" s="654"/>
      <c r="C55" s="654"/>
      <c r="D55" s="654"/>
      <c r="E55" s="654"/>
      <c r="F55" s="655"/>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471</v>
      </c>
      <c r="B58" s="516"/>
      <c r="C58" s="516"/>
      <c r="D58" s="516"/>
      <c r="E58" s="516"/>
      <c r="F58" s="517"/>
      <c r="G58" s="568" t="s">
        <v>265</v>
      </c>
      <c r="H58" s="385"/>
      <c r="I58" s="385"/>
      <c r="J58" s="385"/>
      <c r="K58" s="385"/>
      <c r="L58" s="385"/>
      <c r="M58" s="385"/>
      <c r="N58" s="385"/>
      <c r="O58" s="569"/>
      <c r="P58" s="640" t="s">
        <v>59</v>
      </c>
      <c r="Q58" s="385"/>
      <c r="R58" s="385"/>
      <c r="S58" s="385"/>
      <c r="T58" s="385"/>
      <c r="U58" s="385"/>
      <c r="V58" s="385"/>
      <c r="W58" s="385"/>
      <c r="X58" s="569"/>
      <c r="Y58" s="641"/>
      <c r="Z58" s="642"/>
      <c r="AA58" s="643"/>
      <c r="AB58" s="372" t="s">
        <v>11</v>
      </c>
      <c r="AC58" s="373"/>
      <c r="AD58" s="374"/>
      <c r="AE58" s="372" t="s">
        <v>534</v>
      </c>
      <c r="AF58" s="373"/>
      <c r="AG58" s="373"/>
      <c r="AH58" s="374"/>
      <c r="AI58" s="372" t="s">
        <v>530</v>
      </c>
      <c r="AJ58" s="373"/>
      <c r="AK58" s="373"/>
      <c r="AL58" s="374"/>
      <c r="AM58" s="379" t="s">
        <v>525</v>
      </c>
      <c r="AN58" s="379"/>
      <c r="AO58" s="379"/>
      <c r="AP58" s="372"/>
      <c r="AQ58" s="267" t="s">
        <v>354</v>
      </c>
      <c r="AR58" s="268"/>
      <c r="AS58" s="268"/>
      <c r="AT58" s="269"/>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467</v>
      </c>
      <c r="X65" s="881"/>
      <c r="Y65" s="884"/>
      <c r="Z65" s="884"/>
      <c r="AA65" s="885"/>
      <c r="AB65" s="878" t="s">
        <v>11</v>
      </c>
      <c r="AC65" s="874"/>
      <c r="AD65" s="875"/>
      <c r="AE65" s="372" t="s">
        <v>533</v>
      </c>
      <c r="AF65" s="373"/>
      <c r="AG65" s="373"/>
      <c r="AH65" s="374"/>
      <c r="AI65" s="372" t="s">
        <v>530</v>
      </c>
      <c r="AJ65" s="373"/>
      <c r="AK65" s="373"/>
      <c r="AL65" s="374"/>
      <c r="AM65" s="379" t="s">
        <v>525</v>
      </c>
      <c r="AN65" s="379"/>
      <c r="AO65" s="379"/>
      <c r="AP65" s="372"/>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7"/>
      <c r="AG66" s="337"/>
      <c r="AH66" s="338"/>
      <c r="AI66" s="336"/>
      <c r="AJ66" s="337"/>
      <c r="AK66" s="337"/>
      <c r="AL66" s="338"/>
      <c r="AM66" s="380"/>
      <c r="AN66" s="380"/>
      <c r="AO66" s="380"/>
      <c r="AP66" s="336"/>
      <c r="AQ66" s="270"/>
      <c r="AR66" s="271"/>
      <c r="AS66" s="876" t="s">
        <v>355</v>
      </c>
      <c r="AT66" s="877"/>
      <c r="AU66" s="271"/>
      <c r="AV66" s="271"/>
      <c r="AW66" s="876" t="s">
        <v>470</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493</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494</v>
      </c>
      <c r="AC69" s="986"/>
      <c r="AD69" s="986"/>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2" t="s">
        <v>477</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493</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494</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8" t="s">
        <v>472</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2" t="s">
        <v>533</v>
      </c>
      <c r="AF73" s="373"/>
      <c r="AG73" s="373"/>
      <c r="AH73" s="374"/>
      <c r="AI73" s="372" t="s">
        <v>530</v>
      </c>
      <c r="AJ73" s="373"/>
      <c r="AK73" s="373"/>
      <c r="AL73" s="374"/>
      <c r="AM73" s="379" t="s">
        <v>525</v>
      </c>
      <c r="AN73" s="379"/>
      <c r="AO73" s="379"/>
      <c r="AP73" s="372"/>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2" t="s">
        <v>506</v>
      </c>
      <c r="B78" s="923"/>
      <c r="C78" s="923"/>
      <c r="D78" s="923"/>
      <c r="E78" s="920" t="s">
        <v>449</v>
      </c>
      <c r="F78" s="921"/>
      <c r="G78" s="57" t="s">
        <v>357</v>
      </c>
      <c r="H78" s="803"/>
      <c r="I78" s="244"/>
      <c r="J78" s="244"/>
      <c r="K78" s="244"/>
      <c r="L78" s="244"/>
      <c r="M78" s="244"/>
      <c r="N78" s="244"/>
      <c r="O78" s="804"/>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466</v>
      </c>
      <c r="AP79" s="149"/>
      <c r="AQ79" s="149"/>
      <c r="AR79" s="81" t="s">
        <v>464</v>
      </c>
      <c r="AS79" s="148"/>
      <c r="AT79" s="149"/>
      <c r="AU79" s="149"/>
      <c r="AV79" s="149"/>
      <c r="AW79" s="149"/>
      <c r="AX79" s="150"/>
    </row>
    <row r="80" spans="1:50" ht="18.75" hidden="1" customHeight="1" x14ac:dyDescent="0.15">
      <c r="A80" s="522" t="s">
        <v>266</v>
      </c>
      <c r="B80" s="857" t="s">
        <v>463</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3"/>
      <c r="B81" s="860"/>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1" t="s">
        <v>11</v>
      </c>
      <c r="AC85" s="462"/>
      <c r="AD85" s="463"/>
      <c r="AE85" s="372" t="s">
        <v>533</v>
      </c>
      <c r="AF85" s="373"/>
      <c r="AG85" s="373"/>
      <c r="AH85" s="374"/>
      <c r="AI85" s="372" t="s">
        <v>530</v>
      </c>
      <c r="AJ85" s="373"/>
      <c r="AK85" s="373"/>
      <c r="AL85" s="374"/>
      <c r="AM85" s="379" t="s">
        <v>525</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10"/>
      <c r="R87" s="810"/>
      <c r="S87" s="810"/>
      <c r="T87" s="810"/>
      <c r="U87" s="810"/>
      <c r="V87" s="810"/>
      <c r="W87" s="810"/>
      <c r="X87" s="811"/>
      <c r="Y87" s="766" t="s">
        <v>62</v>
      </c>
      <c r="Z87" s="767"/>
      <c r="AA87" s="768"/>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12"/>
      <c r="Q88" s="812"/>
      <c r="R88" s="812"/>
      <c r="S88" s="812"/>
      <c r="T88" s="812"/>
      <c r="U88" s="812"/>
      <c r="V88" s="812"/>
      <c r="W88" s="812"/>
      <c r="X88" s="813"/>
      <c r="Y88" s="738" t="s">
        <v>54</v>
      </c>
      <c r="Z88" s="739"/>
      <c r="AA88" s="740"/>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4"/>
      <c r="Y89" s="738" t="s">
        <v>13</v>
      </c>
      <c r="Z89" s="739"/>
      <c r="AA89" s="740"/>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1" t="s">
        <v>11</v>
      </c>
      <c r="AC90" s="462"/>
      <c r="AD90" s="463"/>
      <c r="AE90" s="372" t="s">
        <v>533</v>
      </c>
      <c r="AF90" s="373"/>
      <c r="AG90" s="373"/>
      <c r="AH90" s="374"/>
      <c r="AI90" s="372" t="s">
        <v>530</v>
      </c>
      <c r="AJ90" s="373"/>
      <c r="AK90" s="373"/>
      <c r="AL90" s="374"/>
      <c r="AM90" s="379" t="s">
        <v>525</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0"/>
      <c r="R92" s="810"/>
      <c r="S92" s="810"/>
      <c r="T92" s="810"/>
      <c r="U92" s="810"/>
      <c r="V92" s="810"/>
      <c r="W92" s="810"/>
      <c r="X92" s="811"/>
      <c r="Y92" s="766" t="s">
        <v>62</v>
      </c>
      <c r="Z92" s="767"/>
      <c r="AA92" s="768"/>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12"/>
      <c r="Q93" s="812"/>
      <c r="R93" s="812"/>
      <c r="S93" s="812"/>
      <c r="T93" s="812"/>
      <c r="U93" s="812"/>
      <c r="V93" s="812"/>
      <c r="W93" s="812"/>
      <c r="X93" s="813"/>
      <c r="Y93" s="738" t="s">
        <v>54</v>
      </c>
      <c r="Z93" s="739"/>
      <c r="AA93" s="740"/>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4"/>
      <c r="Y94" s="738" t="s">
        <v>13</v>
      </c>
      <c r="Z94" s="739"/>
      <c r="AA94" s="740"/>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1" t="s">
        <v>11</v>
      </c>
      <c r="AC95" s="462"/>
      <c r="AD95" s="463"/>
      <c r="AE95" s="372" t="s">
        <v>533</v>
      </c>
      <c r="AF95" s="373"/>
      <c r="AG95" s="373"/>
      <c r="AH95" s="374"/>
      <c r="AI95" s="372" t="s">
        <v>530</v>
      </c>
      <c r="AJ95" s="373"/>
      <c r="AK95" s="373"/>
      <c r="AL95" s="374"/>
      <c r="AM95" s="379" t="s">
        <v>525</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10"/>
      <c r="R97" s="810"/>
      <c r="S97" s="810"/>
      <c r="T97" s="810"/>
      <c r="U97" s="810"/>
      <c r="V97" s="810"/>
      <c r="W97" s="810"/>
      <c r="X97" s="811"/>
      <c r="Y97" s="766" t="s">
        <v>62</v>
      </c>
      <c r="Z97" s="767"/>
      <c r="AA97" s="768"/>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12"/>
      <c r="Q98" s="812"/>
      <c r="R98" s="812"/>
      <c r="S98" s="812"/>
      <c r="T98" s="812"/>
      <c r="U98" s="812"/>
      <c r="V98" s="812"/>
      <c r="W98" s="812"/>
      <c r="X98" s="813"/>
      <c r="Y98" s="738" t="s">
        <v>54</v>
      </c>
      <c r="Z98" s="739"/>
      <c r="AA98" s="740"/>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533</v>
      </c>
      <c r="AF100" s="835"/>
      <c r="AG100" s="835"/>
      <c r="AH100" s="836"/>
      <c r="AI100" s="834" t="s">
        <v>530</v>
      </c>
      <c r="AJ100" s="835"/>
      <c r="AK100" s="835"/>
      <c r="AL100" s="836"/>
      <c r="AM100" s="834" t="s">
        <v>526</v>
      </c>
      <c r="AN100" s="835"/>
      <c r="AO100" s="835"/>
      <c r="AP100" s="836"/>
      <c r="AQ100" s="939" t="s">
        <v>519</v>
      </c>
      <c r="AR100" s="940"/>
      <c r="AS100" s="940"/>
      <c r="AT100" s="941"/>
      <c r="AU100" s="939" t="s">
        <v>516</v>
      </c>
      <c r="AV100" s="940"/>
      <c r="AW100" s="940"/>
      <c r="AX100" s="942"/>
    </row>
    <row r="101" spans="1:60" ht="23.25" customHeight="1" x14ac:dyDescent="0.15">
      <c r="A101" s="494"/>
      <c r="B101" s="495"/>
      <c r="C101" s="495"/>
      <c r="D101" s="495"/>
      <c r="E101" s="495"/>
      <c r="F101" s="496"/>
      <c r="G101" s="161" t="s">
        <v>584</v>
      </c>
      <c r="H101" s="161"/>
      <c r="I101" s="161"/>
      <c r="J101" s="161"/>
      <c r="K101" s="161"/>
      <c r="L101" s="161"/>
      <c r="M101" s="161"/>
      <c r="N101" s="161"/>
      <c r="O101" s="161"/>
      <c r="P101" s="161"/>
      <c r="Q101" s="161"/>
      <c r="R101" s="161"/>
      <c r="S101" s="161"/>
      <c r="T101" s="161"/>
      <c r="U101" s="161"/>
      <c r="V101" s="161"/>
      <c r="W101" s="161"/>
      <c r="X101" s="231"/>
      <c r="Y101" s="824" t="s">
        <v>55</v>
      </c>
      <c r="Z101" s="724"/>
      <c r="AA101" s="725"/>
      <c r="AB101" s="554" t="s">
        <v>579</v>
      </c>
      <c r="AC101" s="554"/>
      <c r="AD101" s="554"/>
      <c r="AE101" s="368">
        <v>2</v>
      </c>
      <c r="AF101" s="369"/>
      <c r="AG101" s="369"/>
      <c r="AH101" s="370"/>
      <c r="AI101" s="368">
        <v>2</v>
      </c>
      <c r="AJ101" s="369"/>
      <c r="AK101" s="369"/>
      <c r="AL101" s="370"/>
      <c r="AM101" s="368">
        <v>2</v>
      </c>
      <c r="AN101" s="369"/>
      <c r="AO101" s="369"/>
      <c r="AP101" s="370"/>
      <c r="AQ101" s="368" t="s">
        <v>585</v>
      </c>
      <c r="AR101" s="369"/>
      <c r="AS101" s="369"/>
      <c r="AT101" s="370"/>
      <c r="AU101" s="368" t="s">
        <v>699</v>
      </c>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579</v>
      </c>
      <c r="AC102" s="554"/>
      <c r="AD102" s="554"/>
      <c r="AE102" s="362">
        <v>2</v>
      </c>
      <c r="AF102" s="362"/>
      <c r="AG102" s="362"/>
      <c r="AH102" s="362"/>
      <c r="AI102" s="362">
        <v>2</v>
      </c>
      <c r="AJ102" s="362"/>
      <c r="AK102" s="362"/>
      <c r="AL102" s="362"/>
      <c r="AM102" s="362">
        <v>2</v>
      </c>
      <c r="AN102" s="362"/>
      <c r="AO102" s="362"/>
      <c r="AP102" s="362"/>
      <c r="AQ102" s="825">
        <v>2</v>
      </c>
      <c r="AR102" s="826"/>
      <c r="AS102" s="826"/>
      <c r="AT102" s="827"/>
      <c r="AU102" s="825">
        <v>2</v>
      </c>
      <c r="AV102" s="826"/>
      <c r="AW102" s="826"/>
      <c r="AX102" s="827"/>
    </row>
    <row r="103" spans="1:60" ht="31.5" hidden="1" customHeight="1" x14ac:dyDescent="0.15">
      <c r="A103" s="491" t="s">
        <v>473</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03" t="s">
        <v>533</v>
      </c>
      <c r="AF103" s="298"/>
      <c r="AG103" s="298"/>
      <c r="AH103" s="299"/>
      <c r="AI103" s="303" t="s">
        <v>530</v>
      </c>
      <c r="AJ103" s="298"/>
      <c r="AK103" s="298"/>
      <c r="AL103" s="299"/>
      <c r="AM103" s="303" t="s">
        <v>526</v>
      </c>
      <c r="AN103" s="298"/>
      <c r="AO103" s="298"/>
      <c r="AP103" s="299"/>
      <c r="AQ103" s="364" t="s">
        <v>519</v>
      </c>
      <c r="AR103" s="365"/>
      <c r="AS103" s="365"/>
      <c r="AT103" s="366"/>
      <c r="AU103" s="364" t="s">
        <v>516</v>
      </c>
      <c r="AV103" s="365"/>
      <c r="AW103" s="365"/>
      <c r="AX103" s="367"/>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825"/>
      <c r="AV105" s="826"/>
      <c r="AW105" s="826"/>
      <c r="AX105" s="827"/>
    </row>
    <row r="106" spans="1:60" ht="31.5" hidden="1" customHeight="1" x14ac:dyDescent="0.15">
      <c r="A106" s="491" t="s">
        <v>473</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03" t="s">
        <v>533</v>
      </c>
      <c r="AF106" s="298"/>
      <c r="AG106" s="298"/>
      <c r="AH106" s="299"/>
      <c r="AI106" s="303" t="s">
        <v>530</v>
      </c>
      <c r="AJ106" s="298"/>
      <c r="AK106" s="298"/>
      <c r="AL106" s="299"/>
      <c r="AM106" s="303" t="s">
        <v>525</v>
      </c>
      <c r="AN106" s="298"/>
      <c r="AO106" s="298"/>
      <c r="AP106" s="299"/>
      <c r="AQ106" s="364" t="s">
        <v>519</v>
      </c>
      <c r="AR106" s="365"/>
      <c r="AS106" s="365"/>
      <c r="AT106" s="366"/>
      <c r="AU106" s="364" t="s">
        <v>516</v>
      </c>
      <c r="AV106" s="365"/>
      <c r="AW106" s="365"/>
      <c r="AX106" s="367"/>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c r="AV108" s="826"/>
      <c r="AW108" s="826"/>
      <c r="AX108" s="827"/>
    </row>
    <row r="109" spans="1:60" ht="31.5" hidden="1" customHeight="1" x14ac:dyDescent="0.15">
      <c r="A109" s="491" t="s">
        <v>473</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03" t="s">
        <v>533</v>
      </c>
      <c r="AF109" s="298"/>
      <c r="AG109" s="298"/>
      <c r="AH109" s="299"/>
      <c r="AI109" s="303" t="s">
        <v>530</v>
      </c>
      <c r="AJ109" s="298"/>
      <c r="AK109" s="298"/>
      <c r="AL109" s="299"/>
      <c r="AM109" s="303" t="s">
        <v>526</v>
      </c>
      <c r="AN109" s="298"/>
      <c r="AO109" s="298"/>
      <c r="AP109" s="299"/>
      <c r="AQ109" s="364" t="s">
        <v>519</v>
      </c>
      <c r="AR109" s="365"/>
      <c r="AS109" s="365"/>
      <c r="AT109" s="366"/>
      <c r="AU109" s="364" t="s">
        <v>516</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15">
      <c r="A112" s="491" t="s">
        <v>473</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03" t="s">
        <v>533</v>
      </c>
      <c r="AF112" s="298"/>
      <c r="AG112" s="298"/>
      <c r="AH112" s="299"/>
      <c r="AI112" s="303" t="s">
        <v>530</v>
      </c>
      <c r="AJ112" s="298"/>
      <c r="AK112" s="298"/>
      <c r="AL112" s="299"/>
      <c r="AM112" s="303" t="s">
        <v>525</v>
      </c>
      <c r="AN112" s="298"/>
      <c r="AO112" s="298"/>
      <c r="AP112" s="299"/>
      <c r="AQ112" s="364" t="s">
        <v>519</v>
      </c>
      <c r="AR112" s="365"/>
      <c r="AS112" s="365"/>
      <c r="AT112" s="366"/>
      <c r="AU112" s="364" t="s">
        <v>516</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533</v>
      </c>
      <c r="AF115" s="298"/>
      <c r="AG115" s="298"/>
      <c r="AH115" s="299"/>
      <c r="AI115" s="303" t="s">
        <v>530</v>
      </c>
      <c r="AJ115" s="298"/>
      <c r="AK115" s="298"/>
      <c r="AL115" s="299"/>
      <c r="AM115" s="303" t="s">
        <v>525</v>
      </c>
      <c r="AN115" s="298"/>
      <c r="AO115" s="298"/>
      <c r="AP115" s="299"/>
      <c r="AQ115" s="339" t="s">
        <v>520</v>
      </c>
      <c r="AR115" s="340"/>
      <c r="AS115" s="340"/>
      <c r="AT115" s="340"/>
      <c r="AU115" s="340"/>
      <c r="AV115" s="340"/>
      <c r="AW115" s="340"/>
      <c r="AX115" s="341"/>
    </row>
    <row r="116" spans="1:50" ht="23.25" customHeight="1" x14ac:dyDescent="0.15">
      <c r="A116" s="292"/>
      <c r="B116" s="293"/>
      <c r="C116" s="293"/>
      <c r="D116" s="293"/>
      <c r="E116" s="293"/>
      <c r="F116" s="294"/>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587</v>
      </c>
      <c r="AC116" s="301"/>
      <c r="AD116" s="302"/>
      <c r="AE116" s="362">
        <v>48</v>
      </c>
      <c r="AF116" s="362"/>
      <c r="AG116" s="362"/>
      <c r="AH116" s="362"/>
      <c r="AI116" s="362" t="s">
        <v>691</v>
      </c>
      <c r="AJ116" s="362"/>
      <c r="AK116" s="362"/>
      <c r="AL116" s="362"/>
      <c r="AM116" s="362" t="s">
        <v>692</v>
      </c>
      <c r="AN116" s="362"/>
      <c r="AO116" s="362"/>
      <c r="AP116" s="362"/>
      <c r="AQ116" s="368">
        <v>17</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588</v>
      </c>
      <c r="AC117" s="346"/>
      <c r="AD117" s="347"/>
      <c r="AE117" s="306" t="s">
        <v>589</v>
      </c>
      <c r="AF117" s="306"/>
      <c r="AG117" s="306"/>
      <c r="AH117" s="306"/>
      <c r="AI117" s="306" t="s">
        <v>679</v>
      </c>
      <c r="AJ117" s="306"/>
      <c r="AK117" s="306"/>
      <c r="AL117" s="306"/>
      <c r="AM117" s="306" t="s">
        <v>700</v>
      </c>
      <c r="AN117" s="306"/>
      <c r="AO117" s="306"/>
      <c r="AP117" s="306"/>
      <c r="AQ117" s="306" t="s">
        <v>634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533</v>
      </c>
      <c r="AF118" s="298"/>
      <c r="AG118" s="298"/>
      <c r="AH118" s="299"/>
      <c r="AI118" s="303" t="s">
        <v>530</v>
      </c>
      <c r="AJ118" s="298"/>
      <c r="AK118" s="298"/>
      <c r="AL118" s="299"/>
      <c r="AM118" s="303" t="s">
        <v>525</v>
      </c>
      <c r="AN118" s="298"/>
      <c r="AO118" s="298"/>
      <c r="AP118" s="299"/>
      <c r="AQ118" s="339" t="s">
        <v>520</v>
      </c>
      <c r="AR118" s="340"/>
      <c r="AS118" s="340"/>
      <c r="AT118" s="340"/>
      <c r="AU118" s="340"/>
      <c r="AV118" s="340"/>
      <c r="AW118" s="340"/>
      <c r="AX118" s="341"/>
    </row>
    <row r="119" spans="1:50" ht="23.25" hidden="1" customHeight="1" x14ac:dyDescent="0.15">
      <c r="A119" s="292"/>
      <c r="B119" s="293"/>
      <c r="C119" s="293"/>
      <c r="D119" s="293"/>
      <c r="E119" s="293"/>
      <c r="F119" s="294"/>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533</v>
      </c>
      <c r="AF121" s="298"/>
      <c r="AG121" s="298"/>
      <c r="AH121" s="299"/>
      <c r="AI121" s="303" t="s">
        <v>530</v>
      </c>
      <c r="AJ121" s="298"/>
      <c r="AK121" s="298"/>
      <c r="AL121" s="299"/>
      <c r="AM121" s="303" t="s">
        <v>525</v>
      </c>
      <c r="AN121" s="298"/>
      <c r="AO121" s="298"/>
      <c r="AP121" s="299"/>
      <c r="AQ121" s="339" t="s">
        <v>520</v>
      </c>
      <c r="AR121" s="340"/>
      <c r="AS121" s="340"/>
      <c r="AT121" s="340"/>
      <c r="AU121" s="340"/>
      <c r="AV121" s="340"/>
      <c r="AW121" s="340"/>
      <c r="AX121" s="341"/>
    </row>
    <row r="122" spans="1:50" ht="23.25" hidden="1" customHeight="1" x14ac:dyDescent="0.15">
      <c r="A122" s="292"/>
      <c r="B122" s="293"/>
      <c r="C122" s="293"/>
      <c r="D122" s="293"/>
      <c r="E122" s="293"/>
      <c r="F122" s="294"/>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534</v>
      </c>
      <c r="AF124" s="298"/>
      <c r="AG124" s="298"/>
      <c r="AH124" s="299"/>
      <c r="AI124" s="303" t="s">
        <v>530</v>
      </c>
      <c r="AJ124" s="298"/>
      <c r="AK124" s="298"/>
      <c r="AL124" s="299"/>
      <c r="AM124" s="303" t="s">
        <v>525</v>
      </c>
      <c r="AN124" s="298"/>
      <c r="AO124" s="298"/>
      <c r="AP124" s="299"/>
      <c r="AQ124" s="339" t="s">
        <v>520</v>
      </c>
      <c r="AR124" s="340"/>
      <c r="AS124" s="340"/>
      <c r="AT124" s="340"/>
      <c r="AU124" s="340"/>
      <c r="AV124" s="340"/>
      <c r="AW124" s="340"/>
      <c r="AX124" s="341"/>
    </row>
    <row r="125" spans="1:50" ht="23.25" hidden="1" customHeight="1" x14ac:dyDescent="0.15">
      <c r="A125" s="292"/>
      <c r="B125" s="293"/>
      <c r="C125" s="293"/>
      <c r="D125" s="293"/>
      <c r="E125" s="293"/>
      <c r="F125" s="294"/>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533</v>
      </c>
      <c r="AF127" s="298"/>
      <c r="AG127" s="298"/>
      <c r="AH127" s="299"/>
      <c r="AI127" s="303" t="s">
        <v>530</v>
      </c>
      <c r="AJ127" s="298"/>
      <c r="AK127" s="298"/>
      <c r="AL127" s="299"/>
      <c r="AM127" s="303" t="s">
        <v>525</v>
      </c>
      <c r="AN127" s="298"/>
      <c r="AO127" s="298"/>
      <c r="AP127" s="299"/>
      <c r="AQ127" s="339" t="s">
        <v>520</v>
      </c>
      <c r="AR127" s="340"/>
      <c r="AS127" s="340"/>
      <c r="AT127" s="340"/>
      <c r="AU127" s="340"/>
      <c r="AV127" s="340"/>
      <c r="AW127" s="340"/>
      <c r="AX127" s="341"/>
    </row>
    <row r="128" spans="1:50" ht="23.25" hidden="1" customHeight="1" x14ac:dyDescent="0.15">
      <c r="A128" s="292"/>
      <c r="B128" s="293"/>
      <c r="C128" s="293"/>
      <c r="D128" s="293"/>
      <c r="E128" s="293"/>
      <c r="F128" s="294"/>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1004" t="s">
        <v>563</v>
      </c>
      <c r="B130" s="1002"/>
      <c r="C130" s="1001" t="s">
        <v>358</v>
      </c>
      <c r="D130" s="1002"/>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05"/>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31</v>
      </c>
      <c r="AV133" s="136"/>
      <c r="AW133" s="137" t="s">
        <v>300</v>
      </c>
      <c r="AX133" s="138"/>
    </row>
    <row r="134" spans="1:50" ht="39.75" customHeight="1" x14ac:dyDescent="0.15">
      <c r="A134" s="1005"/>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v>95</v>
      </c>
      <c r="AF134" s="112"/>
      <c r="AG134" s="112"/>
      <c r="AH134" s="112"/>
      <c r="AI134" s="266">
        <v>95</v>
      </c>
      <c r="AJ134" s="112"/>
      <c r="AK134" s="112"/>
      <c r="AL134" s="112"/>
      <c r="AM134" s="266">
        <v>97</v>
      </c>
      <c r="AN134" s="112"/>
      <c r="AO134" s="112"/>
      <c r="AP134" s="112"/>
      <c r="AQ134" s="266" t="s">
        <v>581</v>
      </c>
      <c r="AR134" s="112"/>
      <c r="AS134" s="112"/>
      <c r="AT134" s="112"/>
      <c r="AU134" s="266" t="s">
        <v>581</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v>95</v>
      </c>
      <c r="AF135" s="112"/>
      <c r="AG135" s="112"/>
      <c r="AH135" s="112"/>
      <c r="AI135" s="266">
        <v>95</v>
      </c>
      <c r="AJ135" s="112"/>
      <c r="AK135" s="112"/>
      <c r="AL135" s="112"/>
      <c r="AM135" s="266">
        <v>95</v>
      </c>
      <c r="AN135" s="112"/>
      <c r="AO135" s="112"/>
      <c r="AP135" s="112"/>
      <c r="AQ135" s="266" t="s">
        <v>581</v>
      </c>
      <c r="AR135" s="112"/>
      <c r="AS135" s="112"/>
      <c r="AT135" s="112"/>
      <c r="AU135" s="266">
        <v>95</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581</v>
      </c>
      <c r="AR137" s="271"/>
      <c r="AS137" s="137" t="s">
        <v>355</v>
      </c>
      <c r="AT137" s="172"/>
      <c r="AU137" s="136">
        <v>31</v>
      </c>
      <c r="AV137" s="136"/>
      <c r="AW137" s="137" t="s">
        <v>300</v>
      </c>
      <c r="AX137" s="138"/>
    </row>
    <row r="138" spans="1:50" ht="39.75" customHeight="1" x14ac:dyDescent="0.15">
      <c r="A138" s="1005"/>
      <c r="B138" s="252"/>
      <c r="C138" s="251"/>
      <c r="D138" s="252"/>
      <c r="E138" s="251"/>
      <c r="F138" s="314"/>
      <c r="G138" s="230" t="s">
        <v>593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596</v>
      </c>
      <c r="AC138" s="221"/>
      <c r="AD138" s="221"/>
      <c r="AE138" s="266">
        <v>95</v>
      </c>
      <c r="AF138" s="112"/>
      <c r="AG138" s="112"/>
      <c r="AH138" s="112"/>
      <c r="AI138" s="266">
        <v>95</v>
      </c>
      <c r="AJ138" s="112"/>
      <c r="AK138" s="112"/>
      <c r="AL138" s="112"/>
      <c r="AM138" s="266">
        <v>97</v>
      </c>
      <c r="AN138" s="112"/>
      <c r="AO138" s="112"/>
      <c r="AP138" s="112"/>
      <c r="AQ138" s="266" t="s">
        <v>598</v>
      </c>
      <c r="AR138" s="112"/>
      <c r="AS138" s="112"/>
      <c r="AT138" s="112"/>
      <c r="AU138" s="266" t="s">
        <v>598</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597</v>
      </c>
      <c r="AC139" s="133"/>
      <c r="AD139" s="133"/>
      <c r="AE139" s="266">
        <v>95</v>
      </c>
      <c r="AF139" s="112"/>
      <c r="AG139" s="112"/>
      <c r="AH139" s="112"/>
      <c r="AI139" s="266">
        <v>95</v>
      </c>
      <c r="AJ139" s="112"/>
      <c r="AK139" s="112"/>
      <c r="AL139" s="112"/>
      <c r="AM139" s="266">
        <v>95</v>
      </c>
      <c r="AN139" s="112"/>
      <c r="AO139" s="112"/>
      <c r="AP139" s="112"/>
      <c r="AQ139" s="266" t="s">
        <v>581</v>
      </c>
      <c r="AR139" s="112"/>
      <c r="AS139" s="112"/>
      <c r="AT139" s="112"/>
      <c r="AU139" s="266">
        <v>95</v>
      </c>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 customHeight="1" x14ac:dyDescent="0.15">
      <c r="A154" s="1005"/>
      <c r="B154" s="252"/>
      <c r="C154" s="251"/>
      <c r="D154" s="252"/>
      <c r="E154" s="251"/>
      <c r="F154" s="314"/>
      <c r="G154" s="230" t="s">
        <v>582</v>
      </c>
      <c r="H154" s="161"/>
      <c r="I154" s="161"/>
      <c r="J154" s="161"/>
      <c r="K154" s="161"/>
      <c r="L154" s="161"/>
      <c r="M154" s="161"/>
      <c r="N154" s="161"/>
      <c r="O154" s="161"/>
      <c r="P154" s="231"/>
      <c r="Q154" s="160" t="s">
        <v>599</v>
      </c>
      <c r="R154" s="161"/>
      <c r="S154" s="161"/>
      <c r="T154" s="161"/>
      <c r="U154" s="161"/>
      <c r="V154" s="161"/>
      <c r="W154" s="161"/>
      <c r="X154" s="161"/>
      <c r="Y154" s="161"/>
      <c r="Z154" s="161"/>
      <c r="AA154" s="934"/>
      <c r="AB154" s="255" t="s">
        <v>581</v>
      </c>
      <c r="AC154" s="256"/>
      <c r="AD154" s="256"/>
      <c r="AE154" s="261" t="s">
        <v>581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80.099999999999994" customHeight="1" x14ac:dyDescent="0.15">
      <c r="A188" s="1005"/>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0.099999999999994"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559</v>
      </c>
      <c r="D430" s="250"/>
      <c r="E430" s="238" t="s">
        <v>543</v>
      </c>
      <c r="F430" s="451"/>
      <c r="G430" s="240" t="s">
        <v>374</v>
      </c>
      <c r="H430" s="158"/>
      <c r="I430" s="158"/>
      <c r="J430" s="241" t="s">
        <v>575</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581</v>
      </c>
      <c r="AR432" s="136"/>
      <c r="AS432" s="137" t="s">
        <v>355</v>
      </c>
      <c r="AT432" s="172"/>
      <c r="AU432" s="136" t="s">
        <v>585</v>
      </c>
      <c r="AV432" s="136"/>
      <c r="AW432" s="137" t="s">
        <v>300</v>
      </c>
      <c r="AX432" s="138"/>
    </row>
    <row r="433" spans="1:50" ht="20.100000000000001" customHeight="1" x14ac:dyDescent="0.15">
      <c r="A433" s="1005"/>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581</v>
      </c>
      <c r="AF433" s="112"/>
      <c r="AG433" s="112"/>
      <c r="AH433" s="112"/>
      <c r="AI433" s="111" t="s">
        <v>601</v>
      </c>
      <c r="AJ433" s="112"/>
      <c r="AK433" s="112"/>
      <c r="AL433" s="112"/>
      <c r="AM433" s="111" t="s">
        <v>581</v>
      </c>
      <c r="AN433" s="112"/>
      <c r="AO433" s="112"/>
      <c r="AP433" s="113"/>
      <c r="AQ433" s="111" t="s">
        <v>602</v>
      </c>
      <c r="AR433" s="112"/>
      <c r="AS433" s="112"/>
      <c r="AT433" s="113"/>
      <c r="AU433" s="112" t="s">
        <v>585</v>
      </c>
      <c r="AV433" s="112"/>
      <c r="AW433" s="112"/>
      <c r="AX433" s="222"/>
    </row>
    <row r="434" spans="1:50" ht="20.100000000000001"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581</v>
      </c>
      <c r="AF434" s="112"/>
      <c r="AG434" s="112"/>
      <c r="AH434" s="113"/>
      <c r="AI434" s="111" t="s">
        <v>603</v>
      </c>
      <c r="AJ434" s="112"/>
      <c r="AK434" s="112"/>
      <c r="AL434" s="112"/>
      <c r="AM434" s="111" t="s">
        <v>585</v>
      </c>
      <c r="AN434" s="112"/>
      <c r="AO434" s="112"/>
      <c r="AP434" s="113"/>
      <c r="AQ434" s="111" t="s">
        <v>604</v>
      </c>
      <c r="AR434" s="112"/>
      <c r="AS434" s="112"/>
      <c r="AT434" s="113"/>
      <c r="AU434" s="112" t="s">
        <v>581</v>
      </c>
      <c r="AV434" s="112"/>
      <c r="AW434" s="112"/>
      <c r="AX434" s="222"/>
    </row>
    <row r="435" spans="1:50" ht="20.100000000000001"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581</v>
      </c>
      <c r="AJ435" s="112"/>
      <c r="AK435" s="112"/>
      <c r="AL435" s="112"/>
      <c r="AM435" s="111" t="s">
        <v>581</v>
      </c>
      <c r="AN435" s="112"/>
      <c r="AO435" s="112"/>
      <c r="AP435" s="113"/>
      <c r="AQ435" s="111" t="s">
        <v>605</v>
      </c>
      <c r="AR435" s="112"/>
      <c r="AS435" s="112"/>
      <c r="AT435" s="113"/>
      <c r="AU435" s="112" t="s">
        <v>602</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581</v>
      </c>
      <c r="AR457" s="136"/>
      <c r="AS457" s="137" t="s">
        <v>355</v>
      </c>
      <c r="AT457" s="172"/>
      <c r="AU457" s="136" t="s">
        <v>581</v>
      </c>
      <c r="AV457" s="136"/>
      <c r="AW457" s="137" t="s">
        <v>300</v>
      </c>
      <c r="AX457" s="138"/>
    </row>
    <row r="458" spans="1:50" ht="20.100000000000001" customHeight="1" x14ac:dyDescent="0.15">
      <c r="A458" s="1005"/>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606</v>
      </c>
      <c r="AF458" s="112"/>
      <c r="AG458" s="112"/>
      <c r="AH458" s="112"/>
      <c r="AI458" s="111" t="s">
        <v>607</v>
      </c>
      <c r="AJ458" s="112"/>
      <c r="AK458" s="112"/>
      <c r="AL458" s="112"/>
      <c r="AM458" s="111" t="s">
        <v>608</v>
      </c>
      <c r="AN458" s="112"/>
      <c r="AO458" s="112"/>
      <c r="AP458" s="113"/>
      <c r="AQ458" s="111" t="s">
        <v>598</v>
      </c>
      <c r="AR458" s="112"/>
      <c r="AS458" s="112"/>
      <c r="AT458" s="113"/>
      <c r="AU458" s="112" t="s">
        <v>608</v>
      </c>
      <c r="AV458" s="112"/>
      <c r="AW458" s="112"/>
      <c r="AX458" s="222"/>
    </row>
    <row r="459" spans="1:50" ht="20.10000000000000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598</v>
      </c>
      <c r="AC459" s="221"/>
      <c r="AD459" s="221"/>
      <c r="AE459" s="111" t="s">
        <v>609</v>
      </c>
      <c r="AF459" s="112"/>
      <c r="AG459" s="112"/>
      <c r="AH459" s="113"/>
      <c r="AI459" s="111" t="s">
        <v>610</v>
      </c>
      <c r="AJ459" s="112"/>
      <c r="AK459" s="112"/>
      <c r="AL459" s="112"/>
      <c r="AM459" s="111" t="s">
        <v>581</v>
      </c>
      <c r="AN459" s="112"/>
      <c r="AO459" s="112"/>
      <c r="AP459" s="113"/>
      <c r="AQ459" s="111" t="s">
        <v>581</v>
      </c>
      <c r="AR459" s="112"/>
      <c r="AS459" s="112"/>
      <c r="AT459" s="113"/>
      <c r="AU459" s="112" t="s">
        <v>581</v>
      </c>
      <c r="AV459" s="112"/>
      <c r="AW459" s="112"/>
      <c r="AX459" s="222"/>
    </row>
    <row r="460" spans="1:50" ht="20.10000000000000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581</v>
      </c>
      <c r="AJ460" s="112"/>
      <c r="AK460" s="112"/>
      <c r="AL460" s="112"/>
      <c r="AM460" s="111" t="s">
        <v>581</v>
      </c>
      <c r="AN460" s="112"/>
      <c r="AO460" s="112"/>
      <c r="AP460" s="113"/>
      <c r="AQ460" s="111" t="s">
        <v>598</v>
      </c>
      <c r="AR460" s="112"/>
      <c r="AS460" s="112"/>
      <c r="AT460" s="113"/>
      <c r="AU460" s="112" t="s">
        <v>581</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1005"/>
      <c r="B482" s="252"/>
      <c r="C482" s="251"/>
      <c r="D482" s="252"/>
      <c r="E482" s="160" t="s">
        <v>611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0"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571</v>
      </c>
      <c r="AE702" s="907"/>
      <c r="AF702" s="907"/>
      <c r="AG702" s="896" t="s">
        <v>616</v>
      </c>
      <c r="AH702" s="897"/>
      <c r="AI702" s="897"/>
      <c r="AJ702" s="897"/>
      <c r="AK702" s="897"/>
      <c r="AL702" s="897"/>
      <c r="AM702" s="897"/>
      <c r="AN702" s="897"/>
      <c r="AO702" s="897"/>
      <c r="AP702" s="897"/>
      <c r="AQ702" s="897"/>
      <c r="AR702" s="897"/>
      <c r="AS702" s="897"/>
      <c r="AT702" s="897"/>
      <c r="AU702" s="897"/>
      <c r="AV702" s="897"/>
      <c r="AW702" s="897"/>
      <c r="AX702" s="898"/>
    </row>
    <row r="703" spans="1:50" ht="60"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571</v>
      </c>
      <c r="AE703" s="155"/>
      <c r="AF703" s="155"/>
      <c r="AG703" s="673" t="s">
        <v>617</v>
      </c>
      <c r="AH703" s="674"/>
      <c r="AI703" s="674"/>
      <c r="AJ703" s="674"/>
      <c r="AK703" s="674"/>
      <c r="AL703" s="674"/>
      <c r="AM703" s="674"/>
      <c r="AN703" s="674"/>
      <c r="AO703" s="674"/>
      <c r="AP703" s="674"/>
      <c r="AQ703" s="674"/>
      <c r="AR703" s="674"/>
      <c r="AS703" s="674"/>
      <c r="AT703" s="674"/>
      <c r="AU703" s="674"/>
      <c r="AV703" s="674"/>
      <c r="AW703" s="674"/>
      <c r="AX703" s="675"/>
    </row>
    <row r="704" spans="1:50" ht="60" customHeight="1" x14ac:dyDescent="0.15">
      <c r="A704" s="536"/>
      <c r="B704" s="537"/>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571</v>
      </c>
      <c r="AE704" s="589"/>
      <c r="AF704" s="589"/>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8"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571</v>
      </c>
      <c r="AE705" s="742"/>
      <c r="AF705" s="742"/>
      <c r="AG705" s="160" t="s">
        <v>686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1"/>
      <c r="C706" s="621"/>
      <c r="D706" s="622"/>
      <c r="E706" s="692" t="s">
        <v>504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612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4"/>
      <c r="B707" s="781"/>
      <c r="C707" s="623"/>
      <c r="D707" s="624"/>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6" t="s">
        <v>613</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4"/>
      <c r="B708" s="665"/>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6" t="s">
        <v>614</v>
      </c>
      <c r="AE708" s="677"/>
      <c r="AF708" s="677"/>
      <c r="AG708" s="529" t="s">
        <v>599</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64"/>
      <c r="B709" s="665"/>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615</v>
      </c>
      <c r="AE709" s="155"/>
      <c r="AF709" s="155"/>
      <c r="AG709" s="673" t="s">
        <v>633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614</v>
      </c>
      <c r="AE710" s="155"/>
      <c r="AF710" s="155"/>
      <c r="AG710" s="673" t="s">
        <v>619</v>
      </c>
      <c r="AH710" s="674"/>
      <c r="AI710" s="674"/>
      <c r="AJ710" s="674"/>
      <c r="AK710" s="674"/>
      <c r="AL710" s="674"/>
      <c r="AM710" s="674"/>
      <c r="AN710" s="674"/>
      <c r="AO710" s="674"/>
      <c r="AP710" s="674"/>
      <c r="AQ710" s="674"/>
      <c r="AR710" s="674"/>
      <c r="AS710" s="674"/>
      <c r="AT710" s="674"/>
      <c r="AU710" s="674"/>
      <c r="AV710" s="674"/>
      <c r="AW710" s="674"/>
      <c r="AX710" s="675"/>
    </row>
    <row r="711" spans="1:50" ht="60" customHeight="1" x14ac:dyDescent="0.15">
      <c r="A711" s="664"/>
      <c r="B711" s="665"/>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571</v>
      </c>
      <c r="AE711" s="155"/>
      <c r="AF711" s="155"/>
      <c r="AG711" s="673" t="s">
        <v>688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614</v>
      </c>
      <c r="AE712" s="589"/>
      <c r="AF712" s="589"/>
      <c r="AG712" s="599" t="s">
        <v>581</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4"/>
      <c r="B713" s="665"/>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73" t="s">
        <v>581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445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614</v>
      </c>
      <c r="AE714" s="597"/>
      <c r="AF714" s="598"/>
      <c r="AG714" s="698" t="s">
        <v>581</v>
      </c>
      <c r="AH714" s="699"/>
      <c r="AI714" s="699"/>
      <c r="AJ714" s="699"/>
      <c r="AK714" s="699"/>
      <c r="AL714" s="699"/>
      <c r="AM714" s="699"/>
      <c r="AN714" s="699"/>
      <c r="AO714" s="699"/>
      <c r="AP714" s="699"/>
      <c r="AQ714" s="699"/>
      <c r="AR714" s="699"/>
      <c r="AS714" s="699"/>
      <c r="AT714" s="699"/>
      <c r="AU714" s="699"/>
      <c r="AV714" s="699"/>
      <c r="AW714" s="699"/>
      <c r="AX714" s="700"/>
    </row>
    <row r="715" spans="1:50" ht="60" customHeight="1" x14ac:dyDescent="0.15">
      <c r="A715" s="628" t="s">
        <v>40</v>
      </c>
      <c r="B715" s="663"/>
      <c r="C715" s="668" t="s">
        <v>446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615</v>
      </c>
      <c r="AE715" s="677"/>
      <c r="AF715" s="788"/>
      <c r="AG715" s="529" t="s">
        <v>620</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571</v>
      </c>
      <c r="AE716" s="770"/>
      <c r="AF716" s="770"/>
      <c r="AG716" s="673" t="s">
        <v>621</v>
      </c>
      <c r="AH716" s="674"/>
      <c r="AI716" s="674"/>
      <c r="AJ716" s="674"/>
      <c r="AK716" s="674"/>
      <c r="AL716" s="674"/>
      <c r="AM716" s="674"/>
      <c r="AN716" s="674"/>
      <c r="AO716" s="674"/>
      <c r="AP716" s="674"/>
      <c r="AQ716" s="674"/>
      <c r="AR716" s="674"/>
      <c r="AS716" s="674"/>
      <c r="AT716" s="674"/>
      <c r="AU716" s="674"/>
      <c r="AV716" s="674"/>
      <c r="AW716" s="674"/>
      <c r="AX716" s="675"/>
    </row>
    <row r="717" spans="1:50" ht="60" customHeight="1" x14ac:dyDescent="0.15">
      <c r="A717" s="664"/>
      <c r="B717" s="665"/>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571</v>
      </c>
      <c r="AE717" s="155"/>
      <c r="AF717" s="155"/>
      <c r="AG717" s="673" t="s">
        <v>687</v>
      </c>
      <c r="AH717" s="674"/>
      <c r="AI717" s="674"/>
      <c r="AJ717" s="674"/>
      <c r="AK717" s="674"/>
      <c r="AL717" s="674"/>
      <c r="AM717" s="674"/>
      <c r="AN717" s="674"/>
      <c r="AO717" s="674"/>
      <c r="AP717" s="674"/>
      <c r="AQ717" s="674"/>
      <c r="AR717" s="674"/>
      <c r="AS717" s="674"/>
      <c r="AT717" s="674"/>
      <c r="AU717" s="674"/>
      <c r="AV717" s="674"/>
      <c r="AW717" s="674"/>
      <c r="AX717" s="675"/>
    </row>
    <row r="718" spans="1:50" ht="60" customHeight="1" x14ac:dyDescent="0.15">
      <c r="A718" s="666"/>
      <c r="B718" s="667"/>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571</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1"/>
      <c r="AD719" s="676" t="s">
        <v>614</v>
      </c>
      <c r="AE719" s="677"/>
      <c r="AF719" s="677"/>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6" t="s">
        <v>461</v>
      </c>
      <c r="D720" s="944"/>
      <c r="E720" s="944"/>
      <c r="F720" s="947"/>
      <c r="G720" s="943" t="s">
        <v>462</v>
      </c>
      <c r="H720" s="944"/>
      <c r="I720" s="944"/>
      <c r="J720" s="944"/>
      <c r="K720" s="944"/>
      <c r="L720" s="944"/>
      <c r="M720" s="944"/>
      <c r="N720" s="943" t="s">
        <v>465</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9"/>
      <c r="B721" s="660"/>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9"/>
      <c r="B722" s="660"/>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9"/>
      <c r="B723" s="660"/>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9"/>
      <c r="B724" s="660"/>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1"/>
      <c r="B725" s="662"/>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3" t="s">
        <v>53</v>
      </c>
      <c r="D726" s="584"/>
      <c r="E726" s="584"/>
      <c r="F726" s="585"/>
      <c r="G726" s="808" t="s">
        <v>689</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0"/>
      <c r="B727" s="631"/>
      <c r="C727" s="704" t="s">
        <v>57</v>
      </c>
      <c r="D727" s="705"/>
      <c r="E727" s="705"/>
      <c r="F727" s="706"/>
      <c r="G727" s="806" t="s">
        <v>690</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0" customHeight="1" thickBot="1" x14ac:dyDescent="0.2">
      <c r="A729" s="776" t="s">
        <v>693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4.25" customHeight="1" thickBot="1" x14ac:dyDescent="0.2">
      <c r="A731" s="625" t="s">
        <v>257</v>
      </c>
      <c r="B731" s="626"/>
      <c r="C731" s="626"/>
      <c r="D731" s="626"/>
      <c r="E731" s="627"/>
      <c r="F731" s="689" t="s">
        <v>694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0" customHeight="1" thickBot="1" x14ac:dyDescent="0.2">
      <c r="A733" s="760" t="s">
        <v>257</v>
      </c>
      <c r="B733" s="761"/>
      <c r="C733" s="761"/>
      <c r="D733" s="761"/>
      <c r="E733" s="762"/>
      <c r="F733" s="777" t="s">
        <v>696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0" customHeight="1" thickBot="1" x14ac:dyDescent="0.2">
      <c r="A735" s="618" t="s">
        <v>701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474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547</v>
      </c>
      <c r="B737" s="124"/>
      <c r="C737" s="124"/>
      <c r="D737" s="125"/>
      <c r="E737" s="122" t="s">
        <v>624</v>
      </c>
      <c r="F737" s="122"/>
      <c r="G737" s="122"/>
      <c r="H737" s="122"/>
      <c r="I737" s="122"/>
      <c r="J737" s="122"/>
      <c r="K737" s="122"/>
      <c r="L737" s="122"/>
      <c r="M737" s="122"/>
      <c r="N737" s="101" t="s">
        <v>540</v>
      </c>
      <c r="O737" s="101"/>
      <c r="P737" s="101"/>
      <c r="Q737" s="101"/>
      <c r="R737" s="122" t="s">
        <v>625</v>
      </c>
      <c r="S737" s="122"/>
      <c r="T737" s="122"/>
      <c r="U737" s="122"/>
      <c r="V737" s="122"/>
      <c r="W737" s="122"/>
      <c r="X737" s="122"/>
      <c r="Y737" s="122"/>
      <c r="Z737" s="122"/>
      <c r="AA737" s="101" t="s">
        <v>539</v>
      </c>
      <c r="AB737" s="101"/>
      <c r="AC737" s="101"/>
      <c r="AD737" s="101"/>
      <c r="AE737" s="122" t="s">
        <v>626</v>
      </c>
      <c r="AF737" s="122"/>
      <c r="AG737" s="122"/>
      <c r="AH737" s="122"/>
      <c r="AI737" s="122"/>
      <c r="AJ737" s="122"/>
      <c r="AK737" s="122"/>
      <c r="AL737" s="122"/>
      <c r="AM737" s="122"/>
      <c r="AN737" s="101" t="s">
        <v>538</v>
      </c>
      <c r="AO737" s="101"/>
      <c r="AP737" s="101"/>
      <c r="AQ737" s="101"/>
      <c r="AR737" s="102" t="s">
        <v>627</v>
      </c>
      <c r="AS737" s="103"/>
      <c r="AT737" s="103"/>
      <c r="AU737" s="103"/>
      <c r="AV737" s="103"/>
      <c r="AW737" s="103"/>
      <c r="AX737" s="104"/>
      <c r="AY737" s="89"/>
      <c r="AZ737" s="89"/>
    </row>
    <row r="738" spans="1:52" ht="24.75" customHeight="1" x14ac:dyDescent="0.15">
      <c r="A738" s="123" t="s">
        <v>537</v>
      </c>
      <c r="B738" s="124"/>
      <c r="C738" s="124"/>
      <c r="D738" s="125"/>
      <c r="E738" s="122" t="s">
        <v>628</v>
      </c>
      <c r="F738" s="122"/>
      <c r="G738" s="122"/>
      <c r="H738" s="122"/>
      <c r="I738" s="122"/>
      <c r="J738" s="122"/>
      <c r="K738" s="122"/>
      <c r="L738" s="122"/>
      <c r="M738" s="122"/>
      <c r="N738" s="101" t="s">
        <v>536</v>
      </c>
      <c r="O738" s="101"/>
      <c r="P738" s="101"/>
      <c r="Q738" s="101"/>
      <c r="R738" s="122" t="s">
        <v>629</v>
      </c>
      <c r="S738" s="122"/>
      <c r="T738" s="122"/>
      <c r="U738" s="122"/>
      <c r="V738" s="122"/>
      <c r="W738" s="122"/>
      <c r="X738" s="122"/>
      <c r="Y738" s="122"/>
      <c r="Z738" s="122"/>
      <c r="AA738" s="101" t="s">
        <v>535</v>
      </c>
      <c r="AB738" s="101"/>
      <c r="AC738" s="101"/>
      <c r="AD738" s="101"/>
      <c r="AE738" s="122" t="s">
        <v>630</v>
      </c>
      <c r="AF738" s="122"/>
      <c r="AG738" s="122"/>
      <c r="AH738" s="122"/>
      <c r="AI738" s="122"/>
      <c r="AJ738" s="122"/>
      <c r="AK738" s="122"/>
      <c r="AL738" s="122"/>
      <c r="AM738" s="122"/>
      <c r="AN738" s="101" t="s">
        <v>531</v>
      </c>
      <c r="AO738" s="101"/>
      <c r="AP738" s="101"/>
      <c r="AQ738" s="101"/>
      <c r="AR738" s="102" t="s">
        <v>631</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4.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509</v>
      </c>
      <c r="B779" s="772"/>
      <c r="C779" s="772"/>
      <c r="D779" s="772"/>
      <c r="E779" s="772"/>
      <c r="F779" s="773"/>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74"/>
      <c r="C780" s="774"/>
      <c r="D780" s="774"/>
      <c r="E780" s="774"/>
      <c r="F780" s="77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4"/>
      <c r="C781" s="774"/>
      <c r="D781" s="774"/>
      <c r="E781" s="774"/>
      <c r="F781" s="775"/>
      <c r="G781" s="452" t="s">
        <v>636</v>
      </c>
      <c r="H781" s="453"/>
      <c r="I781" s="453"/>
      <c r="J781" s="453"/>
      <c r="K781" s="454"/>
      <c r="L781" s="455" t="s">
        <v>637</v>
      </c>
      <c r="M781" s="456"/>
      <c r="N781" s="456"/>
      <c r="O781" s="456"/>
      <c r="P781" s="456"/>
      <c r="Q781" s="456"/>
      <c r="R781" s="456"/>
      <c r="S781" s="456"/>
      <c r="T781" s="456"/>
      <c r="U781" s="456"/>
      <c r="V781" s="456"/>
      <c r="W781" s="456"/>
      <c r="X781" s="457"/>
      <c r="Y781" s="458">
        <v>1.7</v>
      </c>
      <c r="Z781" s="459"/>
      <c r="AA781" s="459"/>
      <c r="AB781" s="560"/>
      <c r="AC781" s="452" t="s">
        <v>639</v>
      </c>
      <c r="AD781" s="590"/>
      <c r="AE781" s="590"/>
      <c r="AF781" s="590"/>
      <c r="AG781" s="591"/>
      <c r="AH781" s="455" t="s">
        <v>640</v>
      </c>
      <c r="AI781" s="758"/>
      <c r="AJ781" s="758"/>
      <c r="AK781" s="758"/>
      <c r="AL781" s="758"/>
      <c r="AM781" s="758"/>
      <c r="AN781" s="758"/>
      <c r="AO781" s="758"/>
      <c r="AP781" s="758"/>
      <c r="AQ781" s="758"/>
      <c r="AR781" s="758"/>
      <c r="AS781" s="758"/>
      <c r="AT781" s="759"/>
      <c r="AU781" s="458">
        <v>47</v>
      </c>
      <c r="AV781" s="459"/>
      <c r="AW781" s="459"/>
      <c r="AX781" s="460"/>
    </row>
    <row r="782" spans="1:50" ht="24.75" customHeight="1" x14ac:dyDescent="0.15">
      <c r="A782" s="559"/>
      <c r="B782" s="774"/>
      <c r="C782" s="774"/>
      <c r="D782" s="774"/>
      <c r="E782" s="774"/>
      <c r="F782" s="77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641</v>
      </c>
      <c r="AD782" s="616"/>
      <c r="AE782" s="616"/>
      <c r="AF782" s="616"/>
      <c r="AG782" s="617"/>
      <c r="AH782" s="405" t="s">
        <v>678</v>
      </c>
      <c r="AI782" s="632"/>
      <c r="AJ782" s="632"/>
      <c r="AK782" s="632"/>
      <c r="AL782" s="632"/>
      <c r="AM782" s="632"/>
      <c r="AN782" s="632"/>
      <c r="AO782" s="632"/>
      <c r="AP782" s="632"/>
      <c r="AQ782" s="632"/>
      <c r="AR782" s="632"/>
      <c r="AS782" s="632"/>
      <c r="AT782" s="633"/>
      <c r="AU782" s="402">
        <v>9</v>
      </c>
      <c r="AV782" s="403"/>
      <c r="AW782" s="403"/>
      <c r="AX782" s="404"/>
    </row>
    <row r="783" spans="1:50" ht="24.75" customHeight="1" x14ac:dyDescent="0.15">
      <c r="A783" s="559"/>
      <c r="B783" s="774"/>
      <c r="C783" s="774"/>
      <c r="D783" s="774"/>
      <c r="E783" s="774"/>
      <c r="F783" s="77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642</v>
      </c>
      <c r="AD783" s="616"/>
      <c r="AE783" s="616"/>
      <c r="AF783" s="616"/>
      <c r="AG783" s="617"/>
      <c r="AH783" s="405" t="s">
        <v>643</v>
      </c>
      <c r="AI783" s="632"/>
      <c r="AJ783" s="632"/>
      <c r="AK783" s="632"/>
      <c r="AL783" s="632"/>
      <c r="AM783" s="632"/>
      <c r="AN783" s="632"/>
      <c r="AO783" s="632"/>
      <c r="AP783" s="632"/>
      <c r="AQ783" s="632"/>
      <c r="AR783" s="632"/>
      <c r="AS783" s="632"/>
      <c r="AT783" s="633"/>
      <c r="AU783" s="402">
        <v>4</v>
      </c>
      <c r="AV783" s="403"/>
      <c r="AW783" s="403"/>
      <c r="AX783" s="404"/>
    </row>
    <row r="784" spans="1:50" ht="24.75" customHeight="1" x14ac:dyDescent="0.15">
      <c r="A784" s="559"/>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74"/>
      <c r="C787" s="774"/>
      <c r="D787" s="774"/>
      <c r="E787" s="774"/>
      <c r="F787" s="77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9"/>
      <c r="B791" s="774"/>
      <c r="C791" s="774"/>
      <c r="D791" s="774"/>
      <c r="E791" s="774"/>
      <c r="F791" s="775"/>
      <c r="G791" s="413" t="s">
        <v>20</v>
      </c>
      <c r="H791" s="414"/>
      <c r="I791" s="414"/>
      <c r="J791" s="414"/>
      <c r="K791" s="414"/>
      <c r="L791" s="415"/>
      <c r="M791" s="416"/>
      <c r="N791" s="416"/>
      <c r="O791" s="416"/>
      <c r="P791" s="416"/>
      <c r="Q791" s="416"/>
      <c r="R791" s="416"/>
      <c r="S791" s="416"/>
      <c r="T791" s="416"/>
      <c r="U791" s="416"/>
      <c r="V791" s="416"/>
      <c r="W791" s="416"/>
      <c r="X791" s="417"/>
      <c r="Y791" s="418">
        <f>SUM(Y781:AB790)</f>
        <v>1.7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60</v>
      </c>
      <c r="AV791" s="419"/>
      <c r="AW791" s="419"/>
      <c r="AX791" s="421"/>
    </row>
    <row r="792" spans="1:50" ht="24.75" customHeight="1" x14ac:dyDescent="0.15">
      <c r="A792" s="559"/>
      <c r="B792" s="774"/>
      <c r="C792" s="774"/>
      <c r="D792" s="774"/>
      <c r="E792" s="774"/>
      <c r="F792" s="775"/>
      <c r="G792" s="439" t="s">
        <v>644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74"/>
      <c r="C793" s="774"/>
      <c r="D793" s="774"/>
      <c r="E793" s="774"/>
      <c r="F793" s="77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74"/>
      <c r="C794" s="774"/>
      <c r="D794" s="774"/>
      <c r="E794" s="774"/>
      <c r="F794" s="775"/>
      <c r="G794" s="452" t="s">
        <v>636</v>
      </c>
      <c r="H794" s="453"/>
      <c r="I794" s="453"/>
      <c r="J794" s="453"/>
      <c r="K794" s="454"/>
      <c r="L794" s="455" t="s">
        <v>680</v>
      </c>
      <c r="M794" s="456"/>
      <c r="N794" s="456"/>
      <c r="O794" s="456"/>
      <c r="P794" s="456"/>
      <c r="Q794" s="456"/>
      <c r="R794" s="456"/>
      <c r="S794" s="456"/>
      <c r="T794" s="456"/>
      <c r="U794" s="456"/>
      <c r="V794" s="456"/>
      <c r="W794" s="456"/>
      <c r="X794" s="457"/>
      <c r="Y794" s="458">
        <v>5</v>
      </c>
      <c r="Z794" s="459"/>
      <c r="AA794" s="459"/>
      <c r="AB794" s="560"/>
      <c r="AC794" s="452" t="s">
        <v>636</v>
      </c>
      <c r="AD794" s="453"/>
      <c r="AE794" s="453"/>
      <c r="AF794" s="453"/>
      <c r="AG794" s="454"/>
      <c r="AH794" s="455" t="s">
        <v>681</v>
      </c>
      <c r="AI794" s="456"/>
      <c r="AJ794" s="456"/>
      <c r="AK794" s="456"/>
      <c r="AL794" s="456"/>
      <c r="AM794" s="456"/>
      <c r="AN794" s="456"/>
      <c r="AO794" s="456"/>
      <c r="AP794" s="456"/>
      <c r="AQ794" s="456"/>
      <c r="AR794" s="456"/>
      <c r="AS794" s="456"/>
      <c r="AT794" s="457"/>
      <c r="AU794" s="458">
        <v>6</v>
      </c>
      <c r="AV794" s="459"/>
      <c r="AW794" s="459"/>
      <c r="AX794" s="460"/>
    </row>
    <row r="795" spans="1:50" ht="24.75" customHeight="1" x14ac:dyDescent="0.15">
      <c r="A795" s="559"/>
      <c r="B795" s="774"/>
      <c r="C795" s="774"/>
      <c r="D795" s="774"/>
      <c r="E795" s="774"/>
      <c r="F795" s="77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18" customHeight="1" x14ac:dyDescent="0.15">
      <c r="A804" s="559"/>
      <c r="B804" s="774"/>
      <c r="C804" s="774"/>
      <c r="D804" s="774"/>
      <c r="E804" s="774"/>
      <c r="F804" s="775"/>
      <c r="G804" s="413" t="s">
        <v>20</v>
      </c>
      <c r="H804" s="414"/>
      <c r="I804" s="414"/>
      <c r="J804" s="414"/>
      <c r="K804" s="414"/>
      <c r="L804" s="415"/>
      <c r="M804" s="416"/>
      <c r="N804" s="416"/>
      <c r="O804" s="416"/>
      <c r="P804" s="416"/>
      <c r="Q804" s="416"/>
      <c r="R804" s="416"/>
      <c r="S804" s="416"/>
      <c r="T804" s="416"/>
      <c r="U804" s="416"/>
      <c r="V804" s="416"/>
      <c r="W804" s="416"/>
      <c r="X804" s="417"/>
      <c r="Y804" s="418">
        <f>SUM(Y794:AB803)</f>
        <v>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6</v>
      </c>
      <c r="AV804" s="419"/>
      <c r="AW804" s="419"/>
      <c r="AX804" s="421"/>
    </row>
    <row r="805" spans="1:50" ht="24.75" hidden="1" customHeight="1" x14ac:dyDescent="0.15">
      <c r="A805" s="559"/>
      <c r="B805" s="774"/>
      <c r="C805" s="774"/>
      <c r="D805" s="774"/>
      <c r="E805" s="774"/>
      <c r="F805" s="775"/>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4"/>
      <c r="C806" s="774"/>
      <c r="D806" s="774"/>
      <c r="E806" s="774"/>
      <c r="F806" s="77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4"/>
      <c r="C807" s="774"/>
      <c r="D807" s="774"/>
      <c r="E807" s="774"/>
      <c r="F807" s="77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4"/>
      <c r="C808" s="774"/>
      <c r="D808" s="774"/>
      <c r="E808" s="774"/>
      <c r="F808" s="77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74"/>
      <c r="C817" s="774"/>
      <c r="D817" s="774"/>
      <c r="E817" s="774"/>
      <c r="F817" s="77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74"/>
      <c r="C818" s="774"/>
      <c r="D818" s="774"/>
      <c r="E818" s="774"/>
      <c r="F818" s="77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4"/>
      <c r="C819" s="774"/>
      <c r="D819" s="774"/>
      <c r="E819" s="774"/>
      <c r="F819" s="77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4"/>
      <c r="C820" s="774"/>
      <c r="D820" s="774"/>
      <c r="E820" s="774"/>
      <c r="F820" s="77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4"/>
      <c r="C821" s="774"/>
      <c r="D821" s="774"/>
      <c r="E821" s="774"/>
      <c r="F821" s="77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74"/>
      <c r="C830" s="774"/>
      <c r="D830" s="774"/>
      <c r="E830" s="774"/>
      <c r="F830" s="77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466</v>
      </c>
      <c r="AM831" s="967"/>
      <c r="AN831" s="96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490</v>
      </c>
      <c r="AI836" s="350"/>
      <c r="AJ836" s="350"/>
      <c r="AK836" s="350"/>
      <c r="AL836" s="350" t="s">
        <v>21</v>
      </c>
      <c r="AM836" s="350"/>
      <c r="AN836" s="350"/>
      <c r="AO836" s="426"/>
      <c r="AP836" s="427" t="s">
        <v>420</v>
      </c>
      <c r="AQ836" s="427"/>
      <c r="AR836" s="427"/>
      <c r="AS836" s="427"/>
      <c r="AT836" s="427"/>
      <c r="AU836" s="427"/>
      <c r="AV836" s="427"/>
      <c r="AW836" s="427"/>
      <c r="AX836" s="427"/>
    </row>
    <row r="837" spans="1:50" ht="52.5" customHeight="1" x14ac:dyDescent="0.15">
      <c r="A837" s="408">
        <v>1</v>
      </c>
      <c r="B837" s="408">
        <v>1</v>
      </c>
      <c r="C837" s="425" t="s">
        <v>662</v>
      </c>
      <c r="D837" s="422"/>
      <c r="E837" s="422"/>
      <c r="F837" s="422"/>
      <c r="G837" s="422"/>
      <c r="H837" s="422"/>
      <c r="I837" s="422"/>
      <c r="J837" s="423">
        <v>1000020140007</v>
      </c>
      <c r="K837" s="424"/>
      <c r="L837" s="424"/>
      <c r="M837" s="424"/>
      <c r="N837" s="424"/>
      <c r="O837" s="424"/>
      <c r="P837" s="317" t="s">
        <v>663</v>
      </c>
      <c r="Q837" s="318"/>
      <c r="R837" s="318"/>
      <c r="S837" s="318"/>
      <c r="T837" s="318"/>
      <c r="U837" s="318"/>
      <c r="V837" s="318"/>
      <c r="W837" s="318"/>
      <c r="X837" s="318"/>
      <c r="Y837" s="319">
        <v>1.7</v>
      </c>
      <c r="Z837" s="320"/>
      <c r="AA837" s="320"/>
      <c r="AB837" s="321"/>
      <c r="AC837" s="329" t="s">
        <v>196</v>
      </c>
      <c r="AD837" s="330"/>
      <c r="AE837" s="330"/>
      <c r="AF837" s="330"/>
      <c r="AG837" s="330"/>
      <c r="AH837" s="448" t="s">
        <v>674</v>
      </c>
      <c r="AI837" s="449"/>
      <c r="AJ837" s="449"/>
      <c r="AK837" s="450"/>
      <c r="AL837" s="331" t="s">
        <v>649</v>
      </c>
      <c r="AM837" s="332"/>
      <c r="AN837" s="332"/>
      <c r="AO837" s="332"/>
      <c r="AP837" s="322" t="s">
        <v>674</v>
      </c>
      <c r="AQ837" s="322"/>
      <c r="AR837" s="322"/>
      <c r="AS837" s="322"/>
      <c r="AT837" s="322"/>
      <c r="AU837" s="322"/>
      <c r="AV837" s="322"/>
      <c r="AW837" s="322"/>
      <c r="AX837" s="322"/>
    </row>
    <row r="838" spans="1:50" ht="52.5" customHeight="1" x14ac:dyDescent="0.15">
      <c r="A838" s="408">
        <v>2</v>
      </c>
      <c r="B838" s="408">
        <v>1</v>
      </c>
      <c r="C838" s="425" t="s">
        <v>664</v>
      </c>
      <c r="D838" s="422"/>
      <c r="E838" s="422"/>
      <c r="F838" s="422"/>
      <c r="G838" s="422"/>
      <c r="H838" s="422"/>
      <c r="I838" s="422"/>
      <c r="J838" s="423">
        <v>6000020400009</v>
      </c>
      <c r="K838" s="424"/>
      <c r="L838" s="424"/>
      <c r="M838" s="424"/>
      <c r="N838" s="424"/>
      <c r="O838" s="424"/>
      <c r="P838" s="317" t="s">
        <v>663</v>
      </c>
      <c r="Q838" s="318"/>
      <c r="R838" s="318"/>
      <c r="S838" s="318"/>
      <c r="T838" s="318"/>
      <c r="U838" s="318"/>
      <c r="V838" s="318"/>
      <c r="W838" s="318"/>
      <c r="X838" s="318"/>
      <c r="Y838" s="319">
        <v>1.3</v>
      </c>
      <c r="Z838" s="320"/>
      <c r="AA838" s="320"/>
      <c r="AB838" s="321"/>
      <c r="AC838" s="329" t="s">
        <v>196</v>
      </c>
      <c r="AD838" s="330"/>
      <c r="AE838" s="330"/>
      <c r="AF838" s="330"/>
      <c r="AG838" s="330"/>
      <c r="AH838" s="331" t="s">
        <v>649</v>
      </c>
      <c r="AI838" s="332"/>
      <c r="AJ838" s="332"/>
      <c r="AK838" s="332"/>
      <c r="AL838" s="331" t="s">
        <v>649</v>
      </c>
      <c r="AM838" s="332"/>
      <c r="AN838" s="332"/>
      <c r="AO838" s="332"/>
      <c r="AP838" s="322" t="s">
        <v>649</v>
      </c>
      <c r="AQ838" s="322"/>
      <c r="AR838" s="322"/>
      <c r="AS838" s="322"/>
      <c r="AT838" s="322"/>
      <c r="AU838" s="322"/>
      <c r="AV838" s="322"/>
      <c r="AW838" s="322"/>
      <c r="AX838" s="322"/>
    </row>
    <row r="839" spans="1:50" ht="52.5" customHeight="1" x14ac:dyDescent="0.15">
      <c r="A839" s="408">
        <v>3</v>
      </c>
      <c r="B839" s="408">
        <v>1</v>
      </c>
      <c r="C839" s="425" t="s">
        <v>666</v>
      </c>
      <c r="D839" s="422"/>
      <c r="E839" s="422"/>
      <c r="F839" s="422"/>
      <c r="G839" s="422"/>
      <c r="H839" s="422"/>
      <c r="I839" s="422"/>
      <c r="J839" s="423">
        <v>4000020270008</v>
      </c>
      <c r="K839" s="424"/>
      <c r="L839" s="424"/>
      <c r="M839" s="424"/>
      <c r="N839" s="424"/>
      <c r="O839" s="424"/>
      <c r="P839" s="317" t="s">
        <v>663</v>
      </c>
      <c r="Q839" s="318"/>
      <c r="R839" s="318"/>
      <c r="S839" s="318"/>
      <c r="T839" s="318"/>
      <c r="U839" s="318"/>
      <c r="V839" s="318"/>
      <c r="W839" s="318"/>
      <c r="X839" s="318"/>
      <c r="Y839" s="319">
        <v>1.2</v>
      </c>
      <c r="Z839" s="320"/>
      <c r="AA839" s="320"/>
      <c r="AB839" s="321"/>
      <c r="AC839" s="329" t="s">
        <v>196</v>
      </c>
      <c r="AD839" s="330"/>
      <c r="AE839" s="330"/>
      <c r="AF839" s="330"/>
      <c r="AG839" s="330"/>
      <c r="AH839" s="331" t="s">
        <v>649</v>
      </c>
      <c r="AI839" s="332"/>
      <c r="AJ839" s="332"/>
      <c r="AK839" s="332"/>
      <c r="AL839" s="331" t="s">
        <v>649</v>
      </c>
      <c r="AM839" s="332"/>
      <c r="AN839" s="332"/>
      <c r="AO839" s="332"/>
      <c r="AP839" s="322" t="s">
        <v>658</v>
      </c>
      <c r="AQ839" s="322"/>
      <c r="AR839" s="322"/>
      <c r="AS839" s="322"/>
      <c r="AT839" s="322"/>
      <c r="AU839" s="322"/>
      <c r="AV839" s="322"/>
      <c r="AW839" s="322"/>
      <c r="AX839" s="322"/>
    </row>
    <row r="840" spans="1:50" ht="52.5" customHeight="1" x14ac:dyDescent="0.15">
      <c r="A840" s="408">
        <v>4</v>
      </c>
      <c r="B840" s="408">
        <v>1</v>
      </c>
      <c r="C840" s="425" t="s">
        <v>667</v>
      </c>
      <c r="D840" s="422"/>
      <c r="E840" s="422"/>
      <c r="F840" s="422"/>
      <c r="G840" s="422"/>
      <c r="H840" s="422"/>
      <c r="I840" s="422"/>
      <c r="J840" s="423">
        <v>7000020010006</v>
      </c>
      <c r="K840" s="424"/>
      <c r="L840" s="424"/>
      <c r="M840" s="424"/>
      <c r="N840" s="424"/>
      <c r="O840" s="424"/>
      <c r="P840" s="317" t="s">
        <v>663</v>
      </c>
      <c r="Q840" s="318"/>
      <c r="R840" s="318"/>
      <c r="S840" s="318"/>
      <c r="T840" s="318"/>
      <c r="U840" s="318"/>
      <c r="V840" s="318"/>
      <c r="W840" s="318"/>
      <c r="X840" s="318"/>
      <c r="Y840" s="319">
        <v>0.8</v>
      </c>
      <c r="Z840" s="320"/>
      <c r="AA840" s="320"/>
      <c r="AB840" s="321"/>
      <c r="AC840" s="329" t="s">
        <v>196</v>
      </c>
      <c r="AD840" s="330"/>
      <c r="AE840" s="330"/>
      <c r="AF840" s="330"/>
      <c r="AG840" s="330"/>
      <c r="AH840" s="331" t="s">
        <v>649</v>
      </c>
      <c r="AI840" s="332"/>
      <c r="AJ840" s="332"/>
      <c r="AK840" s="332"/>
      <c r="AL840" s="331" t="s">
        <v>649</v>
      </c>
      <c r="AM840" s="332"/>
      <c r="AN840" s="332"/>
      <c r="AO840" s="332"/>
      <c r="AP840" s="322" t="s">
        <v>649</v>
      </c>
      <c r="AQ840" s="322"/>
      <c r="AR840" s="322"/>
      <c r="AS840" s="322"/>
      <c r="AT840" s="322"/>
      <c r="AU840" s="322"/>
      <c r="AV840" s="322"/>
      <c r="AW840" s="322"/>
      <c r="AX840" s="322"/>
    </row>
    <row r="841" spans="1:50" ht="52.5" customHeight="1" x14ac:dyDescent="0.15">
      <c r="A841" s="408">
        <v>5</v>
      </c>
      <c r="B841" s="408">
        <v>1</v>
      </c>
      <c r="C841" s="425" t="s">
        <v>668</v>
      </c>
      <c r="D841" s="422"/>
      <c r="E841" s="422"/>
      <c r="F841" s="422"/>
      <c r="G841" s="422"/>
      <c r="H841" s="422"/>
      <c r="I841" s="422"/>
      <c r="J841" s="423">
        <v>8000020040002</v>
      </c>
      <c r="K841" s="424"/>
      <c r="L841" s="424"/>
      <c r="M841" s="424"/>
      <c r="N841" s="424"/>
      <c r="O841" s="424"/>
      <c r="P841" s="317" t="s">
        <v>663</v>
      </c>
      <c r="Q841" s="318"/>
      <c r="R841" s="318"/>
      <c r="S841" s="318"/>
      <c r="T841" s="318"/>
      <c r="U841" s="318"/>
      <c r="V841" s="318"/>
      <c r="W841" s="318"/>
      <c r="X841" s="318"/>
      <c r="Y841" s="319">
        <v>0.8</v>
      </c>
      <c r="Z841" s="320"/>
      <c r="AA841" s="320"/>
      <c r="AB841" s="321"/>
      <c r="AC841" s="329" t="s">
        <v>196</v>
      </c>
      <c r="AD841" s="330"/>
      <c r="AE841" s="330"/>
      <c r="AF841" s="330"/>
      <c r="AG841" s="330"/>
      <c r="AH841" s="331" t="s">
        <v>649</v>
      </c>
      <c r="AI841" s="332"/>
      <c r="AJ841" s="332"/>
      <c r="AK841" s="332"/>
      <c r="AL841" s="331" t="s">
        <v>649</v>
      </c>
      <c r="AM841" s="332"/>
      <c r="AN841" s="332"/>
      <c r="AO841" s="332"/>
      <c r="AP841" s="322" t="s">
        <v>677</v>
      </c>
      <c r="AQ841" s="322"/>
      <c r="AR841" s="322"/>
      <c r="AS841" s="322"/>
      <c r="AT841" s="322"/>
      <c r="AU841" s="322"/>
      <c r="AV841" s="322"/>
      <c r="AW841" s="322"/>
      <c r="AX841" s="322"/>
    </row>
    <row r="842" spans="1:50" ht="52.5" customHeight="1" x14ac:dyDescent="0.15">
      <c r="A842" s="408">
        <v>6</v>
      </c>
      <c r="B842" s="408">
        <v>1</v>
      </c>
      <c r="C842" s="425" t="s">
        <v>669</v>
      </c>
      <c r="D842" s="422"/>
      <c r="E842" s="422"/>
      <c r="F842" s="422"/>
      <c r="G842" s="422"/>
      <c r="H842" s="422"/>
      <c r="I842" s="422"/>
      <c r="J842" s="423">
        <v>1000020110001</v>
      </c>
      <c r="K842" s="424"/>
      <c r="L842" s="424"/>
      <c r="M842" s="424"/>
      <c r="N842" s="424"/>
      <c r="O842" s="424"/>
      <c r="P842" s="317" t="s">
        <v>663</v>
      </c>
      <c r="Q842" s="318"/>
      <c r="R842" s="318"/>
      <c r="S842" s="318"/>
      <c r="T842" s="318"/>
      <c r="U842" s="318"/>
      <c r="V842" s="318"/>
      <c r="W842" s="318"/>
      <c r="X842" s="318"/>
      <c r="Y842" s="319">
        <v>0.8</v>
      </c>
      <c r="Z842" s="320"/>
      <c r="AA842" s="320"/>
      <c r="AB842" s="321"/>
      <c r="AC842" s="329" t="s">
        <v>196</v>
      </c>
      <c r="AD842" s="330"/>
      <c r="AE842" s="330"/>
      <c r="AF842" s="330"/>
      <c r="AG842" s="330"/>
      <c r="AH842" s="331" t="s">
        <v>649</v>
      </c>
      <c r="AI842" s="332"/>
      <c r="AJ842" s="332"/>
      <c r="AK842" s="332"/>
      <c r="AL842" s="331" t="s">
        <v>649</v>
      </c>
      <c r="AM842" s="332"/>
      <c r="AN842" s="332"/>
      <c r="AO842" s="332"/>
      <c r="AP842" s="322" t="s">
        <v>658</v>
      </c>
      <c r="AQ842" s="322"/>
      <c r="AR842" s="322"/>
      <c r="AS842" s="322"/>
      <c r="AT842" s="322"/>
      <c r="AU842" s="322"/>
      <c r="AV842" s="322"/>
      <c r="AW842" s="322"/>
      <c r="AX842" s="322"/>
    </row>
    <row r="843" spans="1:50" ht="52.5" customHeight="1" x14ac:dyDescent="0.15">
      <c r="A843" s="408">
        <v>7</v>
      </c>
      <c r="B843" s="408">
        <v>1</v>
      </c>
      <c r="C843" s="425" t="s">
        <v>670</v>
      </c>
      <c r="D843" s="422"/>
      <c r="E843" s="422"/>
      <c r="F843" s="422"/>
      <c r="G843" s="422"/>
      <c r="H843" s="422"/>
      <c r="I843" s="422"/>
      <c r="J843" s="423">
        <v>8000020280003</v>
      </c>
      <c r="K843" s="424"/>
      <c r="L843" s="424"/>
      <c r="M843" s="424"/>
      <c r="N843" s="424"/>
      <c r="O843" s="424"/>
      <c r="P843" s="317" t="s">
        <v>665</v>
      </c>
      <c r="Q843" s="318"/>
      <c r="R843" s="318"/>
      <c r="S843" s="318"/>
      <c r="T843" s="318"/>
      <c r="U843" s="318"/>
      <c r="V843" s="318"/>
      <c r="W843" s="318"/>
      <c r="X843" s="318"/>
      <c r="Y843" s="319">
        <v>0.8</v>
      </c>
      <c r="Z843" s="320"/>
      <c r="AA843" s="320"/>
      <c r="AB843" s="321"/>
      <c r="AC843" s="329" t="s">
        <v>196</v>
      </c>
      <c r="AD843" s="330"/>
      <c r="AE843" s="330"/>
      <c r="AF843" s="330"/>
      <c r="AG843" s="330"/>
      <c r="AH843" s="331" t="s">
        <v>649</v>
      </c>
      <c r="AI843" s="332"/>
      <c r="AJ843" s="332"/>
      <c r="AK843" s="332"/>
      <c r="AL843" s="331" t="s">
        <v>649</v>
      </c>
      <c r="AM843" s="332"/>
      <c r="AN843" s="332"/>
      <c r="AO843" s="332"/>
      <c r="AP843" s="322" t="s">
        <v>649</v>
      </c>
      <c r="AQ843" s="322"/>
      <c r="AR843" s="322"/>
      <c r="AS843" s="322"/>
      <c r="AT843" s="322"/>
      <c r="AU843" s="322"/>
      <c r="AV843" s="322"/>
      <c r="AW843" s="322"/>
      <c r="AX843" s="322"/>
    </row>
    <row r="844" spans="1:50" ht="52.5" customHeight="1" x14ac:dyDescent="0.15">
      <c r="A844" s="408">
        <v>8</v>
      </c>
      <c r="B844" s="408">
        <v>1</v>
      </c>
      <c r="C844" s="425" t="s">
        <v>671</v>
      </c>
      <c r="D844" s="422"/>
      <c r="E844" s="422"/>
      <c r="F844" s="422"/>
      <c r="G844" s="422"/>
      <c r="H844" s="422"/>
      <c r="I844" s="422"/>
      <c r="J844" s="423">
        <v>5000020150002</v>
      </c>
      <c r="K844" s="424"/>
      <c r="L844" s="424"/>
      <c r="M844" s="424"/>
      <c r="N844" s="424"/>
      <c r="O844" s="424"/>
      <c r="P844" s="317" t="s">
        <v>663</v>
      </c>
      <c r="Q844" s="318"/>
      <c r="R844" s="318"/>
      <c r="S844" s="318"/>
      <c r="T844" s="318"/>
      <c r="U844" s="318"/>
      <c r="V844" s="318"/>
      <c r="W844" s="318"/>
      <c r="X844" s="318"/>
      <c r="Y844" s="319">
        <v>0.8</v>
      </c>
      <c r="Z844" s="320"/>
      <c r="AA844" s="320"/>
      <c r="AB844" s="321"/>
      <c r="AC844" s="329" t="s">
        <v>196</v>
      </c>
      <c r="AD844" s="330"/>
      <c r="AE844" s="330"/>
      <c r="AF844" s="330"/>
      <c r="AG844" s="330"/>
      <c r="AH844" s="331" t="s">
        <v>649</v>
      </c>
      <c r="AI844" s="332"/>
      <c r="AJ844" s="332"/>
      <c r="AK844" s="332"/>
      <c r="AL844" s="331" t="s">
        <v>649</v>
      </c>
      <c r="AM844" s="332"/>
      <c r="AN844" s="332"/>
      <c r="AO844" s="332"/>
      <c r="AP844" s="322" t="s">
        <v>658</v>
      </c>
      <c r="AQ844" s="322"/>
      <c r="AR844" s="322"/>
      <c r="AS844" s="322"/>
      <c r="AT844" s="322"/>
      <c r="AU844" s="322"/>
      <c r="AV844" s="322"/>
      <c r="AW844" s="322"/>
      <c r="AX844" s="322"/>
    </row>
    <row r="845" spans="1:50" ht="52.5" customHeight="1" x14ac:dyDescent="0.15">
      <c r="A845" s="408">
        <v>9</v>
      </c>
      <c r="B845" s="408">
        <v>1</v>
      </c>
      <c r="C845" s="425" t="s">
        <v>672</v>
      </c>
      <c r="D845" s="422"/>
      <c r="E845" s="422"/>
      <c r="F845" s="422"/>
      <c r="G845" s="422"/>
      <c r="H845" s="422"/>
      <c r="I845" s="422"/>
      <c r="J845" s="423">
        <v>1000020230006</v>
      </c>
      <c r="K845" s="424"/>
      <c r="L845" s="424"/>
      <c r="M845" s="424"/>
      <c r="N845" s="424"/>
      <c r="O845" s="424"/>
      <c r="P845" s="317" t="s">
        <v>663</v>
      </c>
      <c r="Q845" s="318"/>
      <c r="R845" s="318"/>
      <c r="S845" s="318"/>
      <c r="T845" s="318"/>
      <c r="U845" s="318"/>
      <c r="V845" s="318"/>
      <c r="W845" s="318"/>
      <c r="X845" s="318"/>
      <c r="Y845" s="319">
        <v>0.8</v>
      </c>
      <c r="Z845" s="320"/>
      <c r="AA845" s="320"/>
      <c r="AB845" s="321"/>
      <c r="AC845" s="329" t="s">
        <v>196</v>
      </c>
      <c r="AD845" s="330"/>
      <c r="AE845" s="330"/>
      <c r="AF845" s="330"/>
      <c r="AG845" s="330"/>
      <c r="AH845" s="331" t="s">
        <v>649</v>
      </c>
      <c r="AI845" s="332"/>
      <c r="AJ845" s="332"/>
      <c r="AK845" s="332"/>
      <c r="AL845" s="331" t="s">
        <v>649</v>
      </c>
      <c r="AM845" s="332"/>
      <c r="AN845" s="332"/>
      <c r="AO845" s="332"/>
      <c r="AP845" s="322" t="s">
        <v>675</v>
      </c>
      <c r="AQ845" s="322"/>
      <c r="AR845" s="322"/>
      <c r="AS845" s="322"/>
      <c r="AT845" s="322"/>
      <c r="AU845" s="322"/>
      <c r="AV845" s="322"/>
      <c r="AW845" s="322"/>
      <c r="AX845" s="322"/>
    </row>
    <row r="846" spans="1:50" ht="52.5" customHeight="1" x14ac:dyDescent="0.15">
      <c r="A846" s="408">
        <v>10</v>
      </c>
      <c r="B846" s="408">
        <v>1</v>
      </c>
      <c r="C846" s="425" t="s">
        <v>673</v>
      </c>
      <c r="D846" s="422"/>
      <c r="E846" s="422"/>
      <c r="F846" s="422"/>
      <c r="G846" s="422"/>
      <c r="H846" s="422"/>
      <c r="I846" s="422"/>
      <c r="J846" s="423">
        <v>7000020430005</v>
      </c>
      <c r="K846" s="424"/>
      <c r="L846" s="424"/>
      <c r="M846" s="424"/>
      <c r="N846" s="424"/>
      <c r="O846" s="424"/>
      <c r="P846" s="317" t="s">
        <v>663</v>
      </c>
      <c r="Q846" s="318"/>
      <c r="R846" s="318"/>
      <c r="S846" s="318"/>
      <c r="T846" s="318"/>
      <c r="U846" s="318"/>
      <c r="V846" s="318"/>
      <c r="W846" s="318"/>
      <c r="X846" s="318"/>
      <c r="Y846" s="319">
        <v>0.8</v>
      </c>
      <c r="Z846" s="320"/>
      <c r="AA846" s="320"/>
      <c r="AB846" s="321"/>
      <c r="AC846" s="329" t="s">
        <v>196</v>
      </c>
      <c r="AD846" s="330"/>
      <c r="AE846" s="330"/>
      <c r="AF846" s="330"/>
      <c r="AG846" s="330"/>
      <c r="AH846" s="331" t="s">
        <v>649</v>
      </c>
      <c r="AI846" s="332"/>
      <c r="AJ846" s="332"/>
      <c r="AK846" s="332"/>
      <c r="AL846" s="331" t="s">
        <v>649</v>
      </c>
      <c r="AM846" s="332"/>
      <c r="AN846" s="332"/>
      <c r="AO846" s="332"/>
      <c r="AP846" s="322" t="s">
        <v>676</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t="s">
        <v>663</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t="s">
        <v>663</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t="s">
        <v>663</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t="s">
        <v>663</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490</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646</v>
      </c>
      <c r="D870" s="422"/>
      <c r="E870" s="422"/>
      <c r="F870" s="422"/>
      <c r="G870" s="422"/>
      <c r="H870" s="422"/>
      <c r="I870" s="422"/>
      <c r="J870" s="423">
        <v>3010005007409</v>
      </c>
      <c r="K870" s="424"/>
      <c r="L870" s="424"/>
      <c r="M870" s="424"/>
      <c r="N870" s="424"/>
      <c r="O870" s="424"/>
      <c r="P870" s="317" t="s">
        <v>647</v>
      </c>
      <c r="Q870" s="318"/>
      <c r="R870" s="318"/>
      <c r="S870" s="318"/>
      <c r="T870" s="318"/>
      <c r="U870" s="318"/>
      <c r="V870" s="318"/>
      <c r="W870" s="318"/>
      <c r="X870" s="318"/>
      <c r="Y870" s="319">
        <v>60</v>
      </c>
      <c r="Z870" s="320"/>
      <c r="AA870" s="320"/>
      <c r="AB870" s="321"/>
      <c r="AC870" s="329" t="s">
        <v>648</v>
      </c>
      <c r="AD870" s="330"/>
      <c r="AE870" s="330"/>
      <c r="AF870" s="330"/>
      <c r="AG870" s="330"/>
      <c r="AH870" s="331" t="s">
        <v>649</v>
      </c>
      <c r="AI870" s="332"/>
      <c r="AJ870" s="332"/>
      <c r="AK870" s="332"/>
      <c r="AL870" s="326" t="s">
        <v>650</v>
      </c>
      <c r="AM870" s="327"/>
      <c r="AN870" s="327"/>
      <c r="AO870" s="328"/>
      <c r="AP870" s="322" t="s">
        <v>651</v>
      </c>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490</v>
      </c>
      <c r="AI902" s="350"/>
      <c r="AJ902" s="350"/>
      <c r="AK902" s="350"/>
      <c r="AL902" s="350" t="s">
        <v>21</v>
      </c>
      <c r="AM902" s="350"/>
      <c r="AN902" s="350"/>
      <c r="AO902" s="426"/>
      <c r="AP902" s="427" t="s">
        <v>420</v>
      </c>
      <c r="AQ902" s="427"/>
      <c r="AR902" s="427"/>
      <c r="AS902" s="427"/>
      <c r="AT902" s="427"/>
      <c r="AU902" s="427"/>
      <c r="AV902" s="427"/>
      <c r="AW902" s="427"/>
      <c r="AX902" s="427"/>
    </row>
    <row r="903" spans="1:50" ht="30" customHeight="1" x14ac:dyDescent="0.15">
      <c r="A903" s="408">
        <v>1</v>
      </c>
      <c r="B903" s="408">
        <v>1</v>
      </c>
      <c r="C903" s="425" t="s">
        <v>652</v>
      </c>
      <c r="D903" s="422"/>
      <c r="E903" s="422"/>
      <c r="F903" s="422"/>
      <c r="G903" s="422"/>
      <c r="H903" s="422"/>
      <c r="I903" s="422"/>
      <c r="J903" s="423">
        <v>6011401007346</v>
      </c>
      <c r="K903" s="424"/>
      <c r="L903" s="424"/>
      <c r="M903" s="424"/>
      <c r="N903" s="424"/>
      <c r="O903" s="424"/>
      <c r="P903" s="317" t="s">
        <v>653</v>
      </c>
      <c r="Q903" s="318"/>
      <c r="R903" s="318"/>
      <c r="S903" s="318"/>
      <c r="T903" s="318"/>
      <c r="U903" s="318"/>
      <c r="V903" s="318"/>
      <c r="W903" s="318"/>
      <c r="X903" s="318"/>
      <c r="Y903" s="319">
        <v>5</v>
      </c>
      <c r="Z903" s="320"/>
      <c r="AA903" s="320"/>
      <c r="AB903" s="321"/>
      <c r="AC903" s="329" t="s">
        <v>495</v>
      </c>
      <c r="AD903" s="330"/>
      <c r="AE903" s="330"/>
      <c r="AF903" s="330"/>
      <c r="AG903" s="330"/>
      <c r="AH903" s="331">
        <v>1</v>
      </c>
      <c r="AI903" s="332"/>
      <c r="AJ903" s="332"/>
      <c r="AK903" s="332"/>
      <c r="AL903" s="326">
        <v>99</v>
      </c>
      <c r="AM903" s="327"/>
      <c r="AN903" s="327"/>
      <c r="AO903" s="328"/>
      <c r="AP903" s="322" t="s">
        <v>654</v>
      </c>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490</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15">
      <c r="A936" s="408">
        <v>1</v>
      </c>
      <c r="B936" s="408">
        <v>1</v>
      </c>
      <c r="C936" s="425" t="s">
        <v>655</v>
      </c>
      <c r="D936" s="422"/>
      <c r="E936" s="422"/>
      <c r="F936" s="422"/>
      <c r="G936" s="422"/>
      <c r="H936" s="422"/>
      <c r="I936" s="422"/>
      <c r="J936" s="423" t="s">
        <v>649</v>
      </c>
      <c r="K936" s="424"/>
      <c r="L936" s="424"/>
      <c r="M936" s="424"/>
      <c r="N936" s="424"/>
      <c r="O936" s="424"/>
      <c r="P936" s="317" t="s">
        <v>656</v>
      </c>
      <c r="Q936" s="318"/>
      <c r="R936" s="318"/>
      <c r="S936" s="318"/>
      <c r="T936" s="318"/>
      <c r="U936" s="318"/>
      <c r="V936" s="318"/>
      <c r="W936" s="318"/>
      <c r="X936" s="318"/>
      <c r="Y936" s="319">
        <v>6</v>
      </c>
      <c r="Z936" s="320"/>
      <c r="AA936" s="320"/>
      <c r="AB936" s="321"/>
      <c r="AC936" s="329" t="s">
        <v>196</v>
      </c>
      <c r="AD936" s="330"/>
      <c r="AE936" s="330"/>
      <c r="AF936" s="330"/>
      <c r="AG936" s="330"/>
      <c r="AH936" s="331" t="s">
        <v>649</v>
      </c>
      <c r="AI936" s="332"/>
      <c r="AJ936" s="332"/>
      <c r="AK936" s="332"/>
      <c r="AL936" s="326" t="s">
        <v>649</v>
      </c>
      <c r="AM936" s="327"/>
      <c r="AN936" s="327"/>
      <c r="AO936" s="328"/>
      <c r="AP936" s="322" t="s">
        <v>657</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490</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490</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490</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490</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9" t="s">
        <v>450</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02"/>
      <c r="E1101" s="277" t="s">
        <v>384</v>
      </c>
      <c r="F1101" s="902"/>
      <c r="G1101" s="902"/>
      <c r="H1101" s="902"/>
      <c r="I1101" s="902"/>
      <c r="J1101" s="277" t="s">
        <v>419</v>
      </c>
      <c r="K1101" s="277"/>
      <c r="L1101" s="277"/>
      <c r="M1101" s="277"/>
      <c r="N1101" s="277"/>
      <c r="O1101" s="277"/>
      <c r="P1101" s="348" t="s">
        <v>27</v>
      </c>
      <c r="Q1101" s="348"/>
      <c r="R1101" s="348"/>
      <c r="S1101" s="348"/>
      <c r="T1101" s="348"/>
      <c r="U1101" s="348"/>
      <c r="V1101" s="348"/>
      <c r="W1101" s="348"/>
      <c r="X1101" s="348"/>
      <c r="Y1101" s="277" t="s">
        <v>421</v>
      </c>
      <c r="Z1101" s="902"/>
      <c r="AA1101" s="902"/>
      <c r="AB1101" s="902"/>
      <c r="AC1101" s="277" t="s">
        <v>367</v>
      </c>
      <c r="AD1101" s="277"/>
      <c r="AE1101" s="277"/>
      <c r="AF1101" s="277"/>
      <c r="AG1101" s="277"/>
      <c r="AH1101" s="348" t="s">
        <v>380</v>
      </c>
      <c r="AI1101" s="349"/>
      <c r="AJ1101" s="349"/>
      <c r="AK1101" s="349"/>
      <c r="AL1101" s="349" t="s">
        <v>21</v>
      </c>
      <c r="AM1101" s="349"/>
      <c r="AN1101" s="349"/>
      <c r="AO1101" s="905"/>
      <c r="AP1101" s="427" t="s">
        <v>451</v>
      </c>
      <c r="AQ1101" s="427"/>
      <c r="AR1101" s="427"/>
      <c r="AS1101" s="427"/>
      <c r="AT1101" s="427"/>
      <c r="AU1101" s="427"/>
      <c r="AV1101" s="427"/>
      <c r="AW1101" s="427"/>
      <c r="AX1101" s="427"/>
    </row>
    <row r="1102" spans="1:50" ht="30" customHeight="1" x14ac:dyDescent="0.15">
      <c r="A1102" s="408">
        <v>1</v>
      </c>
      <c r="B1102" s="408">
        <v>1</v>
      </c>
      <c r="C1102" s="904"/>
      <c r="D1102" s="904"/>
      <c r="E1102" s="261" t="s">
        <v>649</v>
      </c>
      <c r="F1102" s="903"/>
      <c r="G1102" s="903"/>
      <c r="H1102" s="903"/>
      <c r="I1102" s="903"/>
      <c r="J1102" s="423" t="s">
        <v>658</v>
      </c>
      <c r="K1102" s="424"/>
      <c r="L1102" s="424"/>
      <c r="M1102" s="424"/>
      <c r="N1102" s="424"/>
      <c r="O1102" s="424"/>
      <c r="P1102" s="317" t="s">
        <v>651</v>
      </c>
      <c r="Q1102" s="318"/>
      <c r="R1102" s="318"/>
      <c r="S1102" s="318"/>
      <c r="T1102" s="318"/>
      <c r="U1102" s="318"/>
      <c r="V1102" s="318"/>
      <c r="W1102" s="318"/>
      <c r="X1102" s="318"/>
      <c r="Y1102" s="319" t="s">
        <v>659</v>
      </c>
      <c r="Z1102" s="320"/>
      <c r="AA1102" s="320"/>
      <c r="AB1102" s="321"/>
      <c r="AC1102" s="323"/>
      <c r="AD1102" s="323"/>
      <c r="AE1102" s="323"/>
      <c r="AF1102" s="323"/>
      <c r="AG1102" s="323"/>
      <c r="AH1102" s="324" t="s">
        <v>660</v>
      </c>
      <c r="AI1102" s="325"/>
      <c r="AJ1102" s="325"/>
      <c r="AK1102" s="325"/>
      <c r="AL1102" s="326" t="s">
        <v>649</v>
      </c>
      <c r="AM1102" s="327"/>
      <c r="AN1102" s="327"/>
      <c r="AO1102" s="328"/>
      <c r="AP1102" s="322" t="s">
        <v>661</v>
      </c>
      <c r="AQ1102" s="322"/>
      <c r="AR1102" s="322"/>
      <c r="AS1102" s="322"/>
      <c r="AT1102" s="322"/>
      <c r="AU1102" s="322"/>
      <c r="AV1102" s="322"/>
      <c r="AW1102" s="322"/>
      <c r="AX1102" s="322"/>
    </row>
    <row r="1103" spans="1:50" ht="30" hidden="1" customHeight="1" x14ac:dyDescent="0.15">
      <c r="A1103" s="408">
        <v>2</v>
      </c>
      <c r="B1103" s="408">
        <v>1</v>
      </c>
      <c r="C1103" s="904"/>
      <c r="D1103" s="904"/>
      <c r="E1103" s="903"/>
      <c r="F1103" s="903"/>
      <c r="G1103" s="903"/>
      <c r="H1103" s="903"/>
      <c r="I1103" s="903"/>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4"/>
      <c r="D1104" s="904"/>
      <c r="E1104" s="903"/>
      <c r="F1104" s="903"/>
      <c r="G1104" s="903"/>
      <c r="H1104" s="903"/>
      <c r="I1104" s="903"/>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4"/>
      <c r="D1105" s="904"/>
      <c r="E1105" s="903"/>
      <c r="F1105" s="903"/>
      <c r="G1105" s="903"/>
      <c r="H1105" s="903"/>
      <c r="I1105" s="903"/>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4"/>
      <c r="D1106" s="904"/>
      <c r="E1106" s="903"/>
      <c r="F1106" s="903"/>
      <c r="G1106" s="903"/>
      <c r="H1106" s="903"/>
      <c r="I1106" s="903"/>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4"/>
      <c r="D1107" s="904"/>
      <c r="E1107" s="903"/>
      <c r="F1107" s="903"/>
      <c r="G1107" s="903"/>
      <c r="H1107" s="903"/>
      <c r="I1107" s="903"/>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4"/>
      <c r="D1108" s="904"/>
      <c r="E1108" s="903"/>
      <c r="F1108" s="903"/>
      <c r="G1108" s="903"/>
      <c r="H1108" s="903"/>
      <c r="I1108" s="903"/>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4"/>
      <c r="D1109" s="904"/>
      <c r="E1109" s="903"/>
      <c r="F1109" s="903"/>
      <c r="G1109" s="903"/>
      <c r="H1109" s="903"/>
      <c r="I1109" s="903"/>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4"/>
      <c r="D1110" s="904"/>
      <c r="E1110" s="903"/>
      <c r="F1110" s="903"/>
      <c r="G1110" s="903"/>
      <c r="H1110" s="903"/>
      <c r="I1110" s="903"/>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4"/>
      <c r="D1111" s="904"/>
      <c r="E1111" s="903"/>
      <c r="F1111" s="903"/>
      <c r="G1111" s="903"/>
      <c r="H1111" s="903"/>
      <c r="I1111" s="903"/>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4"/>
      <c r="D1112" s="904"/>
      <c r="E1112" s="903"/>
      <c r="F1112" s="903"/>
      <c r="G1112" s="903"/>
      <c r="H1112" s="903"/>
      <c r="I1112" s="903"/>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4"/>
      <c r="D1113" s="904"/>
      <c r="E1113" s="903"/>
      <c r="F1113" s="903"/>
      <c r="G1113" s="903"/>
      <c r="H1113" s="903"/>
      <c r="I1113" s="903"/>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4"/>
      <c r="D1114" s="904"/>
      <c r="E1114" s="903"/>
      <c r="F1114" s="903"/>
      <c r="G1114" s="903"/>
      <c r="H1114" s="903"/>
      <c r="I1114" s="903"/>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4"/>
      <c r="D1115" s="904"/>
      <c r="E1115" s="903"/>
      <c r="F1115" s="903"/>
      <c r="G1115" s="903"/>
      <c r="H1115" s="903"/>
      <c r="I1115" s="903"/>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4"/>
      <c r="D1116" s="904"/>
      <c r="E1116" s="903"/>
      <c r="F1116" s="903"/>
      <c r="G1116" s="903"/>
      <c r="H1116" s="903"/>
      <c r="I1116" s="903"/>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4"/>
      <c r="D1117" s="904"/>
      <c r="E1117" s="903"/>
      <c r="F1117" s="903"/>
      <c r="G1117" s="903"/>
      <c r="H1117" s="903"/>
      <c r="I1117" s="903"/>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4"/>
      <c r="D1118" s="904"/>
      <c r="E1118" s="903"/>
      <c r="F1118" s="903"/>
      <c r="G1118" s="903"/>
      <c r="H1118" s="903"/>
      <c r="I1118" s="903"/>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4"/>
      <c r="D1119" s="904"/>
      <c r="E1119" s="261"/>
      <c r="F1119" s="903"/>
      <c r="G1119" s="903"/>
      <c r="H1119" s="903"/>
      <c r="I1119" s="903"/>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4"/>
      <c r="D1120" s="904"/>
      <c r="E1120" s="903"/>
      <c r="F1120" s="903"/>
      <c r="G1120" s="903"/>
      <c r="H1120" s="903"/>
      <c r="I1120" s="903"/>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4"/>
      <c r="D1121" s="904"/>
      <c r="E1121" s="903"/>
      <c r="F1121" s="903"/>
      <c r="G1121" s="903"/>
      <c r="H1121" s="903"/>
      <c r="I1121" s="903"/>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4"/>
      <c r="D1122" s="904"/>
      <c r="E1122" s="903"/>
      <c r="F1122" s="903"/>
      <c r="G1122" s="903"/>
      <c r="H1122" s="903"/>
      <c r="I1122" s="903"/>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4"/>
      <c r="D1123" s="904"/>
      <c r="E1123" s="903"/>
      <c r="F1123" s="903"/>
      <c r="G1123" s="903"/>
      <c r="H1123" s="903"/>
      <c r="I1123" s="903"/>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4"/>
      <c r="D1124" s="904"/>
      <c r="E1124" s="903"/>
      <c r="F1124" s="903"/>
      <c r="G1124" s="903"/>
      <c r="H1124" s="903"/>
      <c r="I1124" s="903"/>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4"/>
      <c r="D1125" s="904"/>
      <c r="E1125" s="903"/>
      <c r="F1125" s="903"/>
      <c r="G1125" s="903"/>
      <c r="H1125" s="903"/>
      <c r="I1125" s="903"/>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4"/>
      <c r="D1126" s="904"/>
      <c r="E1126" s="903"/>
      <c r="F1126" s="903"/>
      <c r="G1126" s="903"/>
      <c r="H1126" s="903"/>
      <c r="I1126" s="903"/>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4"/>
      <c r="D1127" s="904"/>
      <c r="E1127" s="903"/>
      <c r="F1127" s="903"/>
      <c r="G1127" s="903"/>
      <c r="H1127" s="903"/>
      <c r="I1127" s="903"/>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4"/>
      <c r="D1128" s="904"/>
      <c r="E1128" s="903"/>
      <c r="F1128" s="903"/>
      <c r="G1128" s="903"/>
      <c r="H1128" s="903"/>
      <c r="I1128" s="903"/>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4"/>
      <c r="D1129" s="904"/>
      <c r="E1129" s="903"/>
      <c r="F1129" s="903"/>
      <c r="G1129" s="903"/>
      <c r="H1129" s="903"/>
      <c r="I1129" s="903"/>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4"/>
      <c r="D1130" s="904"/>
      <c r="E1130" s="903"/>
      <c r="F1130" s="903"/>
      <c r="G1130" s="903"/>
      <c r="H1130" s="903"/>
      <c r="I1130" s="903"/>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4"/>
      <c r="D1131" s="904"/>
      <c r="E1131" s="903"/>
      <c r="F1131" s="903"/>
      <c r="G1131" s="903"/>
      <c r="H1131" s="903"/>
      <c r="I1131" s="903"/>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66">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40 Y847: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41:Y846">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04" max="49" man="1"/>
    <brk id="739" max="49" man="1"/>
    <brk id="833" max="49" man="1"/>
    <brk id="867"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571</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805" t="s">
        <v>265</v>
      </c>
      <c r="H2" s="790"/>
      <c r="I2" s="790"/>
      <c r="J2" s="790"/>
      <c r="K2" s="790"/>
      <c r="L2" s="790"/>
      <c r="M2" s="790"/>
      <c r="N2" s="790"/>
      <c r="O2" s="791"/>
      <c r="P2" s="789" t="s">
        <v>59</v>
      </c>
      <c r="Q2" s="790"/>
      <c r="R2" s="790"/>
      <c r="S2" s="790"/>
      <c r="T2" s="790"/>
      <c r="U2" s="790"/>
      <c r="V2" s="790"/>
      <c r="W2" s="790"/>
      <c r="X2" s="791"/>
      <c r="Y2" s="1015"/>
      <c r="Z2" s="416"/>
      <c r="AA2" s="417"/>
      <c r="AB2" s="1019" t="s">
        <v>11</v>
      </c>
      <c r="AC2" s="1020"/>
      <c r="AD2" s="1021"/>
      <c r="AE2" s="1007" t="s">
        <v>554</v>
      </c>
      <c r="AF2" s="1007"/>
      <c r="AG2" s="1007"/>
      <c r="AH2" s="1007"/>
      <c r="AI2" s="1007" t="s">
        <v>551</v>
      </c>
      <c r="AJ2" s="1007"/>
      <c r="AK2" s="1007"/>
      <c r="AL2" s="1007"/>
      <c r="AM2" s="1007" t="s">
        <v>525</v>
      </c>
      <c r="AN2" s="1007"/>
      <c r="AO2" s="1007"/>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16"/>
      <c r="Z3" s="1017"/>
      <c r="AA3" s="1018"/>
      <c r="AB3" s="1022"/>
      <c r="AC3" s="1023"/>
      <c r="AD3" s="1024"/>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471</v>
      </c>
      <c r="B9" s="516"/>
      <c r="C9" s="516"/>
      <c r="D9" s="516"/>
      <c r="E9" s="516"/>
      <c r="F9" s="517"/>
      <c r="G9" s="805" t="s">
        <v>265</v>
      </c>
      <c r="H9" s="790"/>
      <c r="I9" s="790"/>
      <c r="J9" s="790"/>
      <c r="K9" s="790"/>
      <c r="L9" s="790"/>
      <c r="M9" s="790"/>
      <c r="N9" s="790"/>
      <c r="O9" s="791"/>
      <c r="P9" s="789" t="s">
        <v>59</v>
      </c>
      <c r="Q9" s="790"/>
      <c r="R9" s="790"/>
      <c r="S9" s="790"/>
      <c r="T9" s="790"/>
      <c r="U9" s="790"/>
      <c r="V9" s="790"/>
      <c r="W9" s="790"/>
      <c r="X9" s="791"/>
      <c r="Y9" s="1015"/>
      <c r="Z9" s="416"/>
      <c r="AA9" s="417"/>
      <c r="AB9" s="1019" t="s">
        <v>11</v>
      </c>
      <c r="AC9" s="1020"/>
      <c r="AD9" s="1021"/>
      <c r="AE9" s="1007" t="s">
        <v>555</v>
      </c>
      <c r="AF9" s="1007"/>
      <c r="AG9" s="1007"/>
      <c r="AH9" s="1007"/>
      <c r="AI9" s="1007" t="s">
        <v>551</v>
      </c>
      <c r="AJ9" s="1007"/>
      <c r="AK9" s="1007"/>
      <c r="AL9" s="1007"/>
      <c r="AM9" s="1007" t="s">
        <v>525</v>
      </c>
      <c r="AN9" s="1007"/>
      <c r="AO9" s="1007"/>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16"/>
      <c r="Z10" s="1017"/>
      <c r="AA10" s="1018"/>
      <c r="AB10" s="1022"/>
      <c r="AC10" s="1023"/>
      <c r="AD10" s="1024"/>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471</v>
      </c>
      <c r="B16" s="516"/>
      <c r="C16" s="516"/>
      <c r="D16" s="516"/>
      <c r="E16" s="516"/>
      <c r="F16" s="517"/>
      <c r="G16" s="805" t="s">
        <v>265</v>
      </c>
      <c r="H16" s="790"/>
      <c r="I16" s="790"/>
      <c r="J16" s="790"/>
      <c r="K16" s="790"/>
      <c r="L16" s="790"/>
      <c r="M16" s="790"/>
      <c r="N16" s="790"/>
      <c r="O16" s="791"/>
      <c r="P16" s="789" t="s">
        <v>59</v>
      </c>
      <c r="Q16" s="790"/>
      <c r="R16" s="790"/>
      <c r="S16" s="790"/>
      <c r="T16" s="790"/>
      <c r="U16" s="790"/>
      <c r="V16" s="790"/>
      <c r="W16" s="790"/>
      <c r="X16" s="791"/>
      <c r="Y16" s="1015"/>
      <c r="Z16" s="416"/>
      <c r="AA16" s="417"/>
      <c r="AB16" s="1019" t="s">
        <v>11</v>
      </c>
      <c r="AC16" s="1020"/>
      <c r="AD16" s="1021"/>
      <c r="AE16" s="1007" t="s">
        <v>554</v>
      </c>
      <c r="AF16" s="1007"/>
      <c r="AG16" s="1007"/>
      <c r="AH16" s="1007"/>
      <c r="AI16" s="1007" t="s">
        <v>552</v>
      </c>
      <c r="AJ16" s="1007"/>
      <c r="AK16" s="1007"/>
      <c r="AL16" s="1007"/>
      <c r="AM16" s="1007" t="s">
        <v>525</v>
      </c>
      <c r="AN16" s="1007"/>
      <c r="AO16" s="1007"/>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16"/>
      <c r="Z17" s="1017"/>
      <c r="AA17" s="1018"/>
      <c r="AB17" s="1022"/>
      <c r="AC17" s="1023"/>
      <c r="AD17" s="1024"/>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471</v>
      </c>
      <c r="B23" s="516"/>
      <c r="C23" s="516"/>
      <c r="D23" s="516"/>
      <c r="E23" s="516"/>
      <c r="F23" s="517"/>
      <c r="G23" s="805" t="s">
        <v>265</v>
      </c>
      <c r="H23" s="790"/>
      <c r="I23" s="790"/>
      <c r="J23" s="790"/>
      <c r="K23" s="790"/>
      <c r="L23" s="790"/>
      <c r="M23" s="790"/>
      <c r="N23" s="790"/>
      <c r="O23" s="791"/>
      <c r="P23" s="789" t="s">
        <v>59</v>
      </c>
      <c r="Q23" s="790"/>
      <c r="R23" s="790"/>
      <c r="S23" s="790"/>
      <c r="T23" s="790"/>
      <c r="U23" s="790"/>
      <c r="V23" s="790"/>
      <c r="W23" s="790"/>
      <c r="X23" s="791"/>
      <c r="Y23" s="1015"/>
      <c r="Z23" s="416"/>
      <c r="AA23" s="417"/>
      <c r="AB23" s="1019" t="s">
        <v>11</v>
      </c>
      <c r="AC23" s="1020"/>
      <c r="AD23" s="1021"/>
      <c r="AE23" s="1007" t="s">
        <v>556</v>
      </c>
      <c r="AF23" s="1007"/>
      <c r="AG23" s="1007"/>
      <c r="AH23" s="1007"/>
      <c r="AI23" s="1007" t="s">
        <v>551</v>
      </c>
      <c r="AJ23" s="1007"/>
      <c r="AK23" s="1007"/>
      <c r="AL23" s="1007"/>
      <c r="AM23" s="1007" t="s">
        <v>525</v>
      </c>
      <c r="AN23" s="1007"/>
      <c r="AO23" s="1007"/>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16"/>
      <c r="Z24" s="1017"/>
      <c r="AA24" s="1018"/>
      <c r="AB24" s="1022"/>
      <c r="AC24" s="1023"/>
      <c r="AD24" s="1024"/>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471</v>
      </c>
      <c r="B30" s="516"/>
      <c r="C30" s="516"/>
      <c r="D30" s="516"/>
      <c r="E30" s="516"/>
      <c r="F30" s="517"/>
      <c r="G30" s="805" t="s">
        <v>265</v>
      </c>
      <c r="H30" s="790"/>
      <c r="I30" s="790"/>
      <c r="J30" s="790"/>
      <c r="K30" s="790"/>
      <c r="L30" s="790"/>
      <c r="M30" s="790"/>
      <c r="N30" s="790"/>
      <c r="O30" s="791"/>
      <c r="P30" s="789" t="s">
        <v>59</v>
      </c>
      <c r="Q30" s="790"/>
      <c r="R30" s="790"/>
      <c r="S30" s="790"/>
      <c r="T30" s="790"/>
      <c r="U30" s="790"/>
      <c r="V30" s="790"/>
      <c r="W30" s="790"/>
      <c r="X30" s="791"/>
      <c r="Y30" s="1015"/>
      <c r="Z30" s="416"/>
      <c r="AA30" s="417"/>
      <c r="AB30" s="1019" t="s">
        <v>11</v>
      </c>
      <c r="AC30" s="1020"/>
      <c r="AD30" s="1021"/>
      <c r="AE30" s="1007" t="s">
        <v>554</v>
      </c>
      <c r="AF30" s="1007"/>
      <c r="AG30" s="1007"/>
      <c r="AH30" s="1007"/>
      <c r="AI30" s="1007" t="s">
        <v>551</v>
      </c>
      <c r="AJ30" s="1007"/>
      <c r="AK30" s="1007"/>
      <c r="AL30" s="1007"/>
      <c r="AM30" s="1007" t="s">
        <v>549</v>
      </c>
      <c r="AN30" s="1007"/>
      <c r="AO30" s="1007"/>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16"/>
      <c r="Z31" s="1017"/>
      <c r="AA31" s="1018"/>
      <c r="AB31" s="1022"/>
      <c r="AC31" s="1023"/>
      <c r="AD31" s="1024"/>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471</v>
      </c>
      <c r="B37" s="516"/>
      <c r="C37" s="516"/>
      <c r="D37" s="516"/>
      <c r="E37" s="516"/>
      <c r="F37" s="517"/>
      <c r="G37" s="805" t="s">
        <v>265</v>
      </c>
      <c r="H37" s="790"/>
      <c r="I37" s="790"/>
      <c r="J37" s="790"/>
      <c r="K37" s="790"/>
      <c r="L37" s="790"/>
      <c r="M37" s="790"/>
      <c r="N37" s="790"/>
      <c r="O37" s="791"/>
      <c r="P37" s="789" t="s">
        <v>59</v>
      </c>
      <c r="Q37" s="790"/>
      <c r="R37" s="790"/>
      <c r="S37" s="790"/>
      <c r="T37" s="790"/>
      <c r="U37" s="790"/>
      <c r="V37" s="790"/>
      <c r="W37" s="790"/>
      <c r="X37" s="791"/>
      <c r="Y37" s="1015"/>
      <c r="Z37" s="416"/>
      <c r="AA37" s="417"/>
      <c r="AB37" s="1019" t="s">
        <v>11</v>
      </c>
      <c r="AC37" s="1020"/>
      <c r="AD37" s="1021"/>
      <c r="AE37" s="1007" t="s">
        <v>556</v>
      </c>
      <c r="AF37" s="1007"/>
      <c r="AG37" s="1007"/>
      <c r="AH37" s="1007"/>
      <c r="AI37" s="1007" t="s">
        <v>553</v>
      </c>
      <c r="AJ37" s="1007"/>
      <c r="AK37" s="1007"/>
      <c r="AL37" s="1007"/>
      <c r="AM37" s="1007" t="s">
        <v>550</v>
      </c>
      <c r="AN37" s="1007"/>
      <c r="AO37" s="1007"/>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16"/>
      <c r="Z38" s="1017"/>
      <c r="AA38" s="1018"/>
      <c r="AB38" s="1022"/>
      <c r="AC38" s="1023"/>
      <c r="AD38" s="1024"/>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471</v>
      </c>
      <c r="B44" s="516"/>
      <c r="C44" s="516"/>
      <c r="D44" s="516"/>
      <c r="E44" s="516"/>
      <c r="F44" s="517"/>
      <c r="G44" s="805" t="s">
        <v>265</v>
      </c>
      <c r="H44" s="790"/>
      <c r="I44" s="790"/>
      <c r="J44" s="790"/>
      <c r="K44" s="790"/>
      <c r="L44" s="790"/>
      <c r="M44" s="790"/>
      <c r="N44" s="790"/>
      <c r="O44" s="791"/>
      <c r="P44" s="789" t="s">
        <v>59</v>
      </c>
      <c r="Q44" s="790"/>
      <c r="R44" s="790"/>
      <c r="S44" s="790"/>
      <c r="T44" s="790"/>
      <c r="U44" s="790"/>
      <c r="V44" s="790"/>
      <c r="W44" s="790"/>
      <c r="X44" s="791"/>
      <c r="Y44" s="1015"/>
      <c r="Z44" s="416"/>
      <c r="AA44" s="417"/>
      <c r="AB44" s="1019" t="s">
        <v>11</v>
      </c>
      <c r="AC44" s="1020"/>
      <c r="AD44" s="1021"/>
      <c r="AE44" s="1007" t="s">
        <v>554</v>
      </c>
      <c r="AF44" s="1007"/>
      <c r="AG44" s="1007"/>
      <c r="AH44" s="1007"/>
      <c r="AI44" s="1007" t="s">
        <v>551</v>
      </c>
      <c r="AJ44" s="1007"/>
      <c r="AK44" s="1007"/>
      <c r="AL44" s="1007"/>
      <c r="AM44" s="1007" t="s">
        <v>525</v>
      </c>
      <c r="AN44" s="1007"/>
      <c r="AO44" s="1007"/>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16"/>
      <c r="Z45" s="1017"/>
      <c r="AA45" s="1018"/>
      <c r="AB45" s="1022"/>
      <c r="AC45" s="1023"/>
      <c r="AD45" s="1024"/>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471</v>
      </c>
      <c r="B51" s="516"/>
      <c r="C51" s="516"/>
      <c r="D51" s="516"/>
      <c r="E51" s="516"/>
      <c r="F51" s="517"/>
      <c r="G51" s="805" t="s">
        <v>265</v>
      </c>
      <c r="H51" s="790"/>
      <c r="I51" s="790"/>
      <c r="J51" s="790"/>
      <c r="K51" s="790"/>
      <c r="L51" s="790"/>
      <c r="M51" s="790"/>
      <c r="N51" s="790"/>
      <c r="O51" s="791"/>
      <c r="P51" s="789" t="s">
        <v>59</v>
      </c>
      <c r="Q51" s="790"/>
      <c r="R51" s="790"/>
      <c r="S51" s="790"/>
      <c r="T51" s="790"/>
      <c r="U51" s="790"/>
      <c r="V51" s="790"/>
      <c r="W51" s="790"/>
      <c r="X51" s="791"/>
      <c r="Y51" s="1015"/>
      <c r="Z51" s="416"/>
      <c r="AA51" s="417"/>
      <c r="AB51" s="461" t="s">
        <v>11</v>
      </c>
      <c r="AC51" s="1020"/>
      <c r="AD51" s="1021"/>
      <c r="AE51" s="1007" t="s">
        <v>554</v>
      </c>
      <c r="AF51" s="1007"/>
      <c r="AG51" s="1007"/>
      <c r="AH51" s="1007"/>
      <c r="AI51" s="1007" t="s">
        <v>551</v>
      </c>
      <c r="AJ51" s="1007"/>
      <c r="AK51" s="1007"/>
      <c r="AL51" s="1007"/>
      <c r="AM51" s="1007" t="s">
        <v>525</v>
      </c>
      <c r="AN51" s="1007"/>
      <c r="AO51" s="1007"/>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16"/>
      <c r="Z52" s="1017"/>
      <c r="AA52" s="1018"/>
      <c r="AB52" s="1022"/>
      <c r="AC52" s="1023"/>
      <c r="AD52" s="1024"/>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471</v>
      </c>
      <c r="B58" s="516"/>
      <c r="C58" s="516"/>
      <c r="D58" s="516"/>
      <c r="E58" s="516"/>
      <c r="F58" s="517"/>
      <c r="G58" s="805" t="s">
        <v>265</v>
      </c>
      <c r="H58" s="790"/>
      <c r="I58" s="790"/>
      <c r="J58" s="790"/>
      <c r="K58" s="790"/>
      <c r="L58" s="790"/>
      <c r="M58" s="790"/>
      <c r="N58" s="790"/>
      <c r="O58" s="791"/>
      <c r="P58" s="789" t="s">
        <v>59</v>
      </c>
      <c r="Q58" s="790"/>
      <c r="R58" s="790"/>
      <c r="S58" s="790"/>
      <c r="T58" s="790"/>
      <c r="U58" s="790"/>
      <c r="V58" s="790"/>
      <c r="W58" s="790"/>
      <c r="X58" s="791"/>
      <c r="Y58" s="1015"/>
      <c r="Z58" s="416"/>
      <c r="AA58" s="417"/>
      <c r="AB58" s="1019" t="s">
        <v>11</v>
      </c>
      <c r="AC58" s="1020"/>
      <c r="AD58" s="1021"/>
      <c r="AE58" s="1007" t="s">
        <v>554</v>
      </c>
      <c r="AF58" s="1007"/>
      <c r="AG58" s="1007"/>
      <c r="AH58" s="1007"/>
      <c r="AI58" s="1007" t="s">
        <v>551</v>
      </c>
      <c r="AJ58" s="1007"/>
      <c r="AK58" s="1007"/>
      <c r="AL58" s="1007"/>
      <c r="AM58" s="1007" t="s">
        <v>525</v>
      </c>
      <c r="AN58" s="1007"/>
      <c r="AO58" s="1007"/>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16"/>
      <c r="Z59" s="1017"/>
      <c r="AA59" s="1018"/>
      <c r="AB59" s="1022"/>
      <c r="AC59" s="1023"/>
      <c r="AD59" s="1024"/>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471</v>
      </c>
      <c r="B65" s="516"/>
      <c r="C65" s="516"/>
      <c r="D65" s="516"/>
      <c r="E65" s="516"/>
      <c r="F65" s="517"/>
      <c r="G65" s="805" t="s">
        <v>265</v>
      </c>
      <c r="H65" s="790"/>
      <c r="I65" s="790"/>
      <c r="J65" s="790"/>
      <c r="K65" s="790"/>
      <c r="L65" s="790"/>
      <c r="M65" s="790"/>
      <c r="N65" s="790"/>
      <c r="O65" s="791"/>
      <c r="P65" s="789" t="s">
        <v>59</v>
      </c>
      <c r="Q65" s="790"/>
      <c r="R65" s="790"/>
      <c r="S65" s="790"/>
      <c r="T65" s="790"/>
      <c r="U65" s="790"/>
      <c r="V65" s="790"/>
      <c r="W65" s="790"/>
      <c r="X65" s="791"/>
      <c r="Y65" s="1015"/>
      <c r="Z65" s="416"/>
      <c r="AA65" s="417"/>
      <c r="AB65" s="1019" t="s">
        <v>11</v>
      </c>
      <c r="AC65" s="1020"/>
      <c r="AD65" s="1021"/>
      <c r="AE65" s="1007" t="s">
        <v>554</v>
      </c>
      <c r="AF65" s="1007"/>
      <c r="AG65" s="1007"/>
      <c r="AH65" s="1007"/>
      <c r="AI65" s="1007" t="s">
        <v>551</v>
      </c>
      <c r="AJ65" s="1007"/>
      <c r="AK65" s="1007"/>
      <c r="AL65" s="1007"/>
      <c r="AM65" s="1007" t="s">
        <v>525</v>
      </c>
      <c r="AN65" s="1007"/>
      <c r="AO65" s="1007"/>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16"/>
      <c r="Z66" s="1017"/>
      <c r="AA66" s="1018"/>
      <c r="AB66" s="1022"/>
      <c r="AC66" s="1023"/>
      <c r="AD66" s="1024"/>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67">
        <v>1</v>
      </c>
      <c r="B4" s="106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67">
        <v>1</v>
      </c>
      <c r="B37" s="106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67">
        <v>1</v>
      </c>
      <c r="B70" s="106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2019-08-14T09:53:21Z</cp:lastPrinted>
  <dcterms:created xsi:type="dcterms:W3CDTF">2012-03-13T00:50:25Z</dcterms:created>
  <dcterms:modified xsi:type="dcterms:W3CDTF">2019-08-14T10:14:51Z</dcterms:modified>
</cp:coreProperties>
</file>