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YRUV\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<sst xmlns="http://schemas.openxmlformats.org/spreadsheetml/2006/main" count="2981" uniqueCount="702">
  <si>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</si>
  <si>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</si>
  <si>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</si>
  <si>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</si>
  <si>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</si>
  <si>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</si>
  <si>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</si>
  <si>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</si>
  <si>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</si>
  <si>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</si>
  <si>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</si>
  <si>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</si>
  <si>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</si>
  <si>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</si>
  <si>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</si>
  <si>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</si>
  <si>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</si>
  <si>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</si>
  <si>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</si>
  <si>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</si>
  <si>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</si>
  <si>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</si>
  <si>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</si>
  <si>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</si>
  <si>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</si>
  <si>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</si>
  <si>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</si>
  <si>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</si>
  <si>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</si>
  <si>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</si>
  <si>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</si>
  <si>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</si>
  <si>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</si>
  <si>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</si>
  <si>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</si>
  <si>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</si>
  <si>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</si>
  <si>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</si>
  <si>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</si>
  <si>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</si>
  <si>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</si>
  <si>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</si>
  <si>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</si>
  <si>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</si>
  <si>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</si>
  <si>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</si>
  <si>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</si>
  <si>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</si>
  <si>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</si>
  <si>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</si>
  <si>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</si>
  <si>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</si>
  <si>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</si>
  <si>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</si>
  <si>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</si>
  <si>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</si>
  <si>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</si>
  <si>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</si>
  <si>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</si>
  <si>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</si>
  <si>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</si>
  <si>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</si>
  <si>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</si>
  <si>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</si>
  <si>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</si>
  <si>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</si>
  <si>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</si>
  <si>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</si>
  <si>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</si>
  <si>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</si>
  <si>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</si>
  <si>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</si>
  <si>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</si>
  <si>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</si>
  <si>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</si>
  <si>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</si>
  <si>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</si>
  <si>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</si>
  <si>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</si>
  <si>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</si>
  <si>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</si>
  <si>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</si>
  <si>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</si>
  <si>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</si>
  <si>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</si>
  <si>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</si>
  <si>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</si>
  <si>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</si>
  <si>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</si>
  <si>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</si>
  <si>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</si>
  <si>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</si>
  <si>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</si>
  <si>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</si>
  <si>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</si>
  <si>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</si>
  <si>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</si>
  <si>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</si>
  <si>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</si>
  <si>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</si>
  <si>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</si>
  <si>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</si>
  <si>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</si>
  <si>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</si>
  <si>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</si>
  <si>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</si>
  <si>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</si>
  <si>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</si>
  <si>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</si>
  <si>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</si>
  <si>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</si>
  <si>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</si>
  <si>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</si>
  <si>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</si>
  <si>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</si>
  <si>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</si>
  <si>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</si>
  <si>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</si>
  <si>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</si>
  <si>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</si>
  <si>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</si>
  <si>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</si>
  <si>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</si>
  <si>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</si>
  <si>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</si>
  <si>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</si>
  <si>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</si>
  <si>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</si>
  <si>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</si>
  <si>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</si>
  <si>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</si>
  <si>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</si>
  <si>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</si>
  <si>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</si>
  <si>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</si>
  <si>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</si>
  <si>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</si>
  <si>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</si>
  <si>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</si>
  <si>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</si>
  <si>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</si>
  <si>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</si>
  <si>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</si>
  <si>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</si>
  <si>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</si>
  <si>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</si>
  <si>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</si>
  <si>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</si>
  <si>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</si>
  <si>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</si>
  <si>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</si>
  <si>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</si>
  <si>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</si>
  <si>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</si>
  <si>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</si>
  <si>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</si>
  <si>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</si>
  <si>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</si>
  <si>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</si>
  <si>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</si>
  <si>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</si>
  <si>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</si>
  <si>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</si>
  <si>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</si>
  <si>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</si>
  <si>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</si>
  <si>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</si>
  <si>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</si>
  <si>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</si>
  <si>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</si>
  <si>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</si>
  <si>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</si>
  <si>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</si>
  <si>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</si>
  <si>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</si>
  <si>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</si>
  <si>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</si>
  <si>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</si>
  <si>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</si>
  <si>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</si>
  <si>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</si>
  <si>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</si>
  <si>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</si>
  <si>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</si>
  <si>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</si>
  <si>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</si>
  <si>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</si>
  <si>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</si>
  <si>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</si>
  <si>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</si>
  <si>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</si>
  <si>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</si>
  <si>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</si>
  <si>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</si>
  <si>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</si>
  <si>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</si>
  <si>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</si>
  <si>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</si>
  <si>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</si>
  <si>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</si>
  <si>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</si>
  <si>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</si>
  <si>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</si>
  <si>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</si>
  <si>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</si>
  <si>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</si>
  <si>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</si>
  <si>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</si>
  <si>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</si>
  <si>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</si>
  <si>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</si>
  <si>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</si>
  <si>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</si>
  <si>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</si>
  <si>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</si>
  <si>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</si>
  <si>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</si>
  <si>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</si>
  <si>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</si>
  <si>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</si>
  <si>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</si>
  <si>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</si>
  <si>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</si>
  <si>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</si>
  <si>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</si>
  <si>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</si>
  <si>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</si>
  <si>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</si>
  <si>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</si>
  <si>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</si>
  <si>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</si>
  <si>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</si>
  <si>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</si>
  <si>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</si>
  <si>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</si>
  <si>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</si>
  <si>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</si>
  <si>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</si>
  <si>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</si>
  <si>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</si>
  <si>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</si>
  <si>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</si>
  <si>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</si>
  <si>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</si>
  <si>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</si>
  <si>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</si>
  <si>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</si>
  <si>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</si>
  <si>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</si>
  <si>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</si>
  <si>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</si>
  <si>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</si>
  <si>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</si>
  <si>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</si>
  <si>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</si>
  <si>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</si>
  <si>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</si>
  <si>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</si>
  <si>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</si>
  <si>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</si>
  <si>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</si>
  <si>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</si>
  <si>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</si>
  <si>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</si>
  <si>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</si>
  <si>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</si>
  <si>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</si>
  <si>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</si>
  <si>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</si>
  <si>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</si>
  <si>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</si>
  <si>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</si>
  <si>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</si>
  <si>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</si>
  <si>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</si>
  <si>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</si>
  <si>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</si>
  <si>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</si>
  <si>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</si>
  <si>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</si>
  <si>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</si>
  <si>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</si>
  <si>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</si>
  <si>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</si>
  <si>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</si>
  <si>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</si>
  <si>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</si>
  <si>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</si>
  <si>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</si>
  <si>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</si>
  <si>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</si>
  <si>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</si>
  <si>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</si>
  <si>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</si>
  <si>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</si>
  <si>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</si>
  <si>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</si>
  <si>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</si>
  <si>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</si>
  <si>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</si>
  <si>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</si>
  <si>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</si>
  <si>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</si>
  <si>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</si>
  <si>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</si>
  <si>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</si>
  <si>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</si>
  <si>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</si>
  <si>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</si>
  <si>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</si>
  <si>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</si>
  <si>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</si>
  <si>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</si>
  <si>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</si>
  <si>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</si>
  <si>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</si>
  <si>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</si>
  <si>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</si>
  <si>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</si>
  <si>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</si>
  <si>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</si>
  <si>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</si>
  <si>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</si>
  <si>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</si>
  <si>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</si>
  <si>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</si>
  <si>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</si>
  <si>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</si>
  <si>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</si>
  <si>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</si>
  <si>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</si>
  <si>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</si>
  <si>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</si>
  <si>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</si>
  <si>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</si>
  <si>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</si>
  <si>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</si>
  <si>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</si>
  <si>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</si>
  <si>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</si>
  <si>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</si>
  <si>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</si>
  <si>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</si>
  <si>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</si>
  <si>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</si>
  <si>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</si>
  <si>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</si>
  <si>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</si>
  <si>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</si>
  <si>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</si>
  <si>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</si>
  <si>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</si>
  <si>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</si>
  <si>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</si>
  <si>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</si>
  <si>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</si>
  <si>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</si>
  <si>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</si>
  <si>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</si>
  <si>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</si>
  <si>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</si>
  <si>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</si>
  <si>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</si>
  <si>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</si>
  <si>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</si>
  <si>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</si>
  <si>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</si>
  <si>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</si>
  <si>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</si>
  <si>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</si>
  <si>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</si>
  <si>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</si>
  <si>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</si>
  <si>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</si>
  <si>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</si>
  <si>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</si>
  <si>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</si>
  <si>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</si>
  <si>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</si>
  <si>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</si>
  <si>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</si>
  <si>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</si>
  <si>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</si>
  <si>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</si>
  <si>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</si>
  <si>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</si>
  <si>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</si>
  <si>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</si>
  <si>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</si>
  <si>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</si>
  <si>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</si>
  <si>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</si>
  <si>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</si>
  <si>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</si>
  <si>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</si>
  <si>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</si>
  <si>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</si>
  <si>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</si>
  <si>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</si>
  <si>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</si>
  <si>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</si>
  <si>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</si>
  <si>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</si>
  <si>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</si>
  <si>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</si>
  <si>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</si>
  <si>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</si>
  <si>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</si>
  <si>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</si>
  <si>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</si>
  <si>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</si>
  <si>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</si>
  <si>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</si>
  <si>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</si>
  <si>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</si>
  <si>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</si>
  <si>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</si>
  <si>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</si>
  <si>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</si>
  <si>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</si>
  <si>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</si>
  <si>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</si>
  <si>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</si>
  <si>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</si>
  <si>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</si>
  <si>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</si>
  <si>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</si>
  <si>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</si>
  <si>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</si>
  <si>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</si>
  <si>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</si>
  <si>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</si>
  <si>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</si>
  <si>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</si>
  <si>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</si>
  <si>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</si>
  <si>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</si>
  <si>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</si>
  <si>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</si>
  <si>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</si>
  <si>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</si>
  <si>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</si>
  <si>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</si>
  <si>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</si>
  <si>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</si>
  <si>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</si>
  <si>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</si>
  <si>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</si>
  <si>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</si>
  <si>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</si>
  <si>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</si>
  <si>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</si>
  <si>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</si>
  <si>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</si>
  <si>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</si>
  <si>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</si>
  <si>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</si>
  <si>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</si>
  <si>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</si>
  <si>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</si>
  <si>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</si>
  <si>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</si>
  <si>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</si>
  <si>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</si>
  <si>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</si>
  <si>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</si>
  <si>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</si>
  <si>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</si>
  <si>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</si>
  <si>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</si>
  <si>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</si>
  <si>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</si>
  <si>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</si>
  <si>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</si>
  <si>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</si>
  <si>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</si>
  <si>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</si>
  <si>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</si>
  <si>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</si>
  <si>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</si>
  <si>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</si>
  <si>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</si>
  <si>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</si>
  <si>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</si>
  <si>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</si>
  <si>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</si>
  <si>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</si>
  <si>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</si>
  <si>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</si>
  <si>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</si>
  <si>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</si>
  <si>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</si>
  <si>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</si>
  <si>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</si>
  <si>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</si>
  <si>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</si>
  <si>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</si>
  <si>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</si>
  <si>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</si>
  <si>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</si>
  <si>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</si>
  <si>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</si>
  <si>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</si>
  <si>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</si>
  <si>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</si>
  <si>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</si>
  <si>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</si>
  <si>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</si>
  <si>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</si>
  <si>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</si>
  <si>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</si>
  <si>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</si>
  <si>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</si>
  <si>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</si>
  <si>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</si>
  <si>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</si>
  <si>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</si>
  <si>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</si>
  <si>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</si>
  <si>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</si>
  <si>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</si>
  <si>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</si>
  <si>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</si>
  <si>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</si>
  <si>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</si>
  <si>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</si>
  <si>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</si>
  <si>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</si>
  <si>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</si>
  <si>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</si>
  <si>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</si>
  <si>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</si>
  <si>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</si>
  <si>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</si>
  <si>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</si>
  <si>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</si>
  <si>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</si>
  <si>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</si>
  <si>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</si>
  <si>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</si>
  <si>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</si>
  <si>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</si>
  <si>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</si>
  <si>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</si>
  <si>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</si>
  <si>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</si>
  <si>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</si>
  <si>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</si>
  <si>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</si>
  <si>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</si>
  <si>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</si>
  <si>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</si>
  <si>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</si>
  <si>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</si>
  <si>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</si>
  <si>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</si>
  <si>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</si>
  <si>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</si>
  <si>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</si>
  <si>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</si>
  <si>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</si>
  <si>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</si>
  <si>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</si>
  <si>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</si>
  <si>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</si>
  <si>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</si>
  <si>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</si>
  <si>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</si>
  <si>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予防接種後副反応報告制度事業費
（旧予防接種後副反応・健康状況調査事業費）</t>
    <phoneticPr fontId="5"/>
  </si>
  <si>
    <t>健康局</t>
    <rPh sb="0" eb="3">
      <t>ケンコウキョク</t>
    </rPh>
    <phoneticPr fontId="5"/>
  </si>
  <si>
    <t>健康課</t>
    <rPh sb="0" eb="3">
      <t>ケンコウカ</t>
    </rPh>
    <phoneticPr fontId="5"/>
  </si>
  <si>
    <t>○</t>
  </si>
  <si>
    <t>-</t>
    <phoneticPr fontId="5"/>
  </si>
  <si>
    <t>・「定期の予防接種の実施について」
・「定期のインフルエンザ予防接種の実施について」
・「予防接種後健康状況調査の実施について」</t>
    <phoneticPr fontId="5"/>
  </si>
  <si>
    <t>予防接種後の副反応報告が平成25年4月に法定化され、薬事法上の副作用等報告と一元的に取扱うための新たな副反応報告制度を構築されたところであり、この制度により、安全性・有効性の高い予防接種体制の確立を図るととともに、予防接種後の副反応に関する情報を収集・分析し、その結果を広く公表することにより予防接種に対する国民の理解を促すことを目的とする。</t>
    <phoneticPr fontId="5"/>
  </si>
  <si>
    <t>-</t>
  </si>
  <si>
    <t>-</t>
    <phoneticPr fontId="5"/>
  </si>
  <si>
    <t>-</t>
    <phoneticPr fontId="5"/>
  </si>
  <si>
    <t>　予防接種後副反応報告書、予防接種後健康状況調査集計報告書の作成数</t>
  </si>
  <si>
    <t>件</t>
    <rPh sb="0" eb="1">
      <t>ケン</t>
    </rPh>
    <phoneticPr fontId="5"/>
  </si>
  <si>
    <t>-</t>
    <phoneticPr fontId="5"/>
  </si>
  <si>
    <t>-</t>
    <phoneticPr fontId="5"/>
  </si>
  <si>
    <t>-</t>
    <phoneticPr fontId="5"/>
  </si>
  <si>
    <t>予防接種室調べ</t>
    <phoneticPr fontId="5"/>
  </si>
  <si>
    <t>予防接種後副反応報告、予防接種後健康状況調査実施数</t>
    <phoneticPr fontId="5"/>
  </si>
  <si>
    <t>-</t>
    <phoneticPr fontId="5"/>
  </si>
  <si>
    <t>単位当たりコスト ＝ Ｘ ／ Ｙ
 Ｘ：「予防接種後副反応報告制度事業に要した経費」 
 Ｙ：「報告書数」　　　</t>
    <phoneticPr fontId="5"/>
  </si>
  <si>
    <t>百万円</t>
    <rPh sb="0" eb="2">
      <t>ヒャクマン</t>
    </rPh>
    <rPh sb="2" eb="3">
      <t>エン</t>
    </rPh>
    <phoneticPr fontId="5"/>
  </si>
  <si>
    <t>　　百万円/報告書</t>
    <rPh sb="2" eb="4">
      <t>ヒャクマン</t>
    </rPh>
    <rPh sb="4" eb="5">
      <t>エン</t>
    </rPh>
    <rPh sb="6" eb="9">
      <t>ホウコクショ</t>
    </rPh>
    <phoneticPr fontId="5"/>
  </si>
  <si>
    <t>96/2</t>
  </si>
  <si>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</si>
  <si>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</si>
  <si>
    <t>予防接種の接種率（麻しん）（健康課調べ）</t>
    <rPh sb="0" eb="1">
      <t>ヨボウ</t>
    </rPh>
    <rPh sb="1" eb="3">
      <t>セッシュ</t>
    </rPh>
    <rPh sb="5" eb="7">
      <t>セッシュ</t>
    </rPh>
    <rPh sb="7" eb="8">
      <t>リツ</t>
    </rPh>
    <rPh sb="9" eb="10">
      <t>マ</t>
    </rPh>
    <rPh sb="14" eb="17">
      <t>ケンコウカ</t>
    </rPh>
    <rPh sb="17" eb="18">
      <t>シラ</t>
    </rPh>
    <phoneticPr fontId="5"/>
  </si>
  <si>
    <t>予防接種の接種率（風しん）（健康課調べ）</t>
    <phoneticPr fontId="5"/>
  </si>
  <si>
    <t>％</t>
    <phoneticPr fontId="5"/>
  </si>
  <si>
    <t>％</t>
    <phoneticPr fontId="5"/>
  </si>
  <si>
    <t>％</t>
    <phoneticPr fontId="5"/>
  </si>
  <si>
    <t>％</t>
    <phoneticPr fontId="5"/>
  </si>
  <si>
    <t>-</t>
    <phoneticPr fontId="5"/>
  </si>
  <si>
    <t>-</t>
    <phoneticPr fontId="5"/>
  </si>
  <si>
    <t>①予防接種副反応報告整理・調査事業費（平成２５年度からの事業）　　　
予防接種後の副反応報告を法定化し、薬事制度上の副反応等報告と一元的に取扱うともに、個々の副反応の評価を実施することとしており、独立行政法人医薬品医療機器総合機構で副反応情報の整理・調査を実施する。
②予防接種副反応報告システム導入・運用経費（平成２５年度からの事業）　　　
予防接種副反応報告整理・調査を実施するためのシステム導入・運用経費。
③予防接種後副反応・健康状況調査事業費　　　
予防接種後の副反応の発生状況を正確に把握し今後の適切な予防接種行政の遂行に資するため、予防接種後副反応に関する健康状況調査を実施し、その集計結果を市町村及び医療機関等に提供することにより、より安全な予防接種の実施を図り、予防接種率の向上につながるものである。
④予防接種副反応分析事業
予防接種後の重篤な事例や異常な副反応をリアルタイムに解析し、集積したデータから異常な副反応などを速やかに検出できる体制を整備することで、信頼度の高いワクチン接種の推進を目的とする。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</si>
  <si>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</si>
  <si>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</si>
  <si>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</si>
  <si>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</si>
  <si>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</si>
  <si>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</si>
  <si>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</si>
  <si>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</si>
  <si>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</si>
  <si>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</si>
  <si>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</si>
  <si>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</si>
  <si>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</si>
  <si>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</si>
  <si>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t>
  </si>
  <si>
    <t>感染症の発生・まん延を防止するため、予防接種法による予防接種後の副反応・健康状況調査を把握する事業であり、国民のニーズ、優先度ともに高く国費を投入しなければ事業目的を達成できない。</t>
    <phoneticPr fontId="5"/>
  </si>
  <si>
    <t>感染症の発生・まん延を防止するため、予防接種法による予防接種後の副反応・健康状況調査を把握する事業であり、国の関与のもと、適確に実施すべき事業である。</t>
    <phoneticPr fontId="5"/>
  </si>
  <si>
    <t>感染症の発生・まん延を防止するという政策目的のための達成手段として行われる事業であり、優先度の高い事業である。</t>
    <phoneticPr fontId="5"/>
  </si>
  <si>
    <t>-</t>
    <phoneticPr fontId="5"/>
  </si>
  <si>
    <t>データは集積されているものの当該データの評価に時間を要してしまい、報告書の作成に至らなかった。</t>
    <phoneticPr fontId="5"/>
  </si>
  <si>
    <t>感染症の発生・まん延を防止するため、予防接種法による予防接種後の副反応・健康状況把握のため、年間約８万人を対象に調査を行っており、他の手段に比べて実効性の高い手段となっている。</t>
    <phoneticPr fontId="5"/>
  </si>
  <si>
    <t>報告書は予防接種後の副反応のデータを把握するために活用されている。</t>
    <phoneticPr fontId="5"/>
  </si>
  <si>
    <t>-</t>
    <phoneticPr fontId="5"/>
  </si>
  <si>
    <t>142</t>
    <phoneticPr fontId="5"/>
  </si>
  <si>
    <t>121</t>
    <phoneticPr fontId="5"/>
  </si>
  <si>
    <t>96</t>
    <phoneticPr fontId="5"/>
  </si>
  <si>
    <t>107</t>
    <phoneticPr fontId="5"/>
  </si>
  <si>
    <t>117</t>
    <phoneticPr fontId="5"/>
  </si>
  <si>
    <t>125</t>
    <phoneticPr fontId="5"/>
  </si>
  <si>
    <t>122</t>
    <phoneticPr fontId="5"/>
  </si>
  <si>
    <t>126</t>
    <phoneticPr fontId="5"/>
  </si>
  <si>
    <t>　予防接種後副反応報告書、予防接種後健康状況調査集計報告書の作成数を毎年度、２件以上
※29,30年度は作成できなかったため、31年度に29,30年度の2件を合わせた6件を目標としている。</t>
    <rPh sb="49" eb="51">
      <t>ネンド</t>
    </rPh>
    <rPh sb="52" eb="54">
      <t>サクセイ</t>
    </rPh>
    <rPh sb="65" eb="67">
      <t>ネンド</t>
    </rPh>
    <rPh sb="73" eb="75">
      <t>ネンド</t>
    </rPh>
    <rPh sb="77" eb="78">
      <t>ケン</t>
    </rPh>
    <rPh sb="79" eb="80">
      <t>ア</t>
    </rPh>
    <rPh sb="84" eb="85">
      <t>ケン</t>
    </rPh>
    <rPh sb="86" eb="88">
      <t>モクヒョウ</t>
    </rPh>
    <phoneticPr fontId="5"/>
  </si>
  <si>
    <t>平成２５年度に導入した予防接種副反応報告システムを含め必要最低限の経費のみ計上しているが、平成29.30年度は、データは集積されているものの当該データの評価に時間を要してしまい、報告書の作成に至らなかった。</t>
    <phoneticPr fontId="5"/>
  </si>
  <si>
    <t>103/6</t>
    <phoneticPr fontId="5"/>
  </si>
  <si>
    <t>A.神奈川県</t>
    <rPh sb="2" eb="6">
      <t>カナガワケン</t>
    </rPh>
    <phoneticPr fontId="5"/>
  </si>
  <si>
    <t>役務</t>
    <rPh sb="0" eb="2">
      <t>エキム</t>
    </rPh>
    <phoneticPr fontId="5"/>
  </si>
  <si>
    <t>予防接種後健康状況調査の実施</t>
    <rPh sb="0" eb="2">
      <t>ヨボウ</t>
    </rPh>
    <rPh sb="2" eb="4">
      <t>セッシュ</t>
    </rPh>
    <rPh sb="4" eb="5">
      <t>ゴ</t>
    </rPh>
    <rPh sb="5" eb="7">
      <t>ケンコウ</t>
    </rPh>
    <rPh sb="7" eb="9">
      <t>ジョウキョウ</t>
    </rPh>
    <rPh sb="9" eb="11">
      <t>チョウサ</t>
    </rPh>
    <rPh sb="12" eb="14">
      <t>ジッシ</t>
    </rPh>
    <phoneticPr fontId="5"/>
  </si>
  <si>
    <t>B.（独）医薬品医療機器総合機構</t>
    <rPh sb="3" eb="4">
      <t>ドク</t>
    </rPh>
    <rPh sb="5" eb="8">
      <t>イヤクヒン</t>
    </rPh>
    <rPh sb="8" eb="10">
      <t>イリョウ</t>
    </rPh>
    <rPh sb="10" eb="12">
      <t>キキ</t>
    </rPh>
    <rPh sb="12" eb="14">
      <t>ソウゴウ</t>
    </rPh>
    <rPh sb="14" eb="16">
      <t>キコウ</t>
    </rPh>
    <phoneticPr fontId="5"/>
  </si>
  <si>
    <t>人件費</t>
    <phoneticPr fontId="5"/>
  </si>
  <si>
    <t>常勤職員の人件費</t>
    <phoneticPr fontId="5"/>
  </si>
  <si>
    <t>事務庁費</t>
    <phoneticPr fontId="5"/>
  </si>
  <si>
    <t>賃金</t>
    <phoneticPr fontId="5"/>
  </si>
  <si>
    <t>非常勤職員経費等</t>
    <phoneticPr fontId="5"/>
  </si>
  <si>
    <t>C.富士テレコム株式会社</t>
    <rPh sb="2" eb="4">
      <t>フジ</t>
    </rPh>
    <rPh sb="8" eb="10">
      <t>カブシキ</t>
    </rPh>
    <rPh sb="10" eb="12">
      <t>カイシャ</t>
    </rPh>
    <phoneticPr fontId="5"/>
  </si>
  <si>
    <t>D.国立感染症研究所</t>
    <rPh sb="2" eb="4">
      <t>コクリツ</t>
    </rPh>
    <rPh sb="4" eb="7">
      <t>カンセンショウ</t>
    </rPh>
    <rPh sb="7" eb="10">
      <t>ケンキュウジョ</t>
    </rPh>
    <phoneticPr fontId="5"/>
  </si>
  <si>
    <t>（独）医薬品医療機器総合機構</t>
    <phoneticPr fontId="5"/>
  </si>
  <si>
    <t>予防接種後副反応報告の情報整理・調査を実施</t>
    <phoneticPr fontId="5"/>
  </si>
  <si>
    <t>運営費交付金交付</t>
  </si>
  <si>
    <t>-</t>
    <phoneticPr fontId="5"/>
  </si>
  <si>
    <t>-</t>
    <phoneticPr fontId="5"/>
  </si>
  <si>
    <t>-</t>
    <phoneticPr fontId="5"/>
  </si>
  <si>
    <t>富士テレコム株式会社</t>
    <phoneticPr fontId="5"/>
  </si>
  <si>
    <t>予防接種副反応報告システム機器導入と運用</t>
    <phoneticPr fontId="5"/>
  </si>
  <si>
    <t>-</t>
    <phoneticPr fontId="5"/>
  </si>
  <si>
    <t>国立感染症研究所</t>
    <phoneticPr fontId="5"/>
  </si>
  <si>
    <t>予防接種後副反応分析事業（賃金職員手当）</t>
    <phoneticPr fontId="5"/>
  </si>
  <si>
    <t>-</t>
    <phoneticPr fontId="5"/>
  </si>
  <si>
    <t>-</t>
    <phoneticPr fontId="5"/>
  </si>
  <si>
    <t>-</t>
    <phoneticPr fontId="5"/>
  </si>
  <si>
    <t>-</t>
    <phoneticPr fontId="5"/>
  </si>
  <si>
    <t>-</t>
    <phoneticPr fontId="5"/>
  </si>
  <si>
    <t>神奈川県</t>
    <phoneticPr fontId="5"/>
  </si>
  <si>
    <t>予防接種後健康状況調査
（印刷製本費、通信運搬費、調査手数料）</t>
    <phoneticPr fontId="5"/>
  </si>
  <si>
    <t>福岡県</t>
    <phoneticPr fontId="5"/>
  </si>
  <si>
    <t>予防接種後健康状況調査
（印刷製本費、通信運搬費、調査手数料）</t>
    <phoneticPr fontId="5"/>
  </si>
  <si>
    <t>大阪府</t>
    <phoneticPr fontId="5"/>
  </si>
  <si>
    <t>北海道</t>
    <phoneticPr fontId="5"/>
  </si>
  <si>
    <t>宮城県</t>
    <phoneticPr fontId="5"/>
  </si>
  <si>
    <t>埼玉県</t>
    <phoneticPr fontId="5"/>
  </si>
  <si>
    <t>兵庫県</t>
    <phoneticPr fontId="5"/>
  </si>
  <si>
    <t>新潟県</t>
    <phoneticPr fontId="5"/>
  </si>
  <si>
    <t>愛知県</t>
    <phoneticPr fontId="5"/>
  </si>
  <si>
    <t>熊本県</t>
    <phoneticPr fontId="5"/>
  </si>
  <si>
    <t>-</t>
    <phoneticPr fontId="5"/>
  </si>
  <si>
    <t>-</t>
    <phoneticPr fontId="5"/>
  </si>
  <si>
    <t>-</t>
    <phoneticPr fontId="5"/>
  </si>
  <si>
    <t>-</t>
    <phoneticPr fontId="5"/>
  </si>
  <si>
    <t>事務所借料</t>
    <rPh sb="3" eb="5">
      <t>シャクリョウ</t>
    </rPh>
    <phoneticPr fontId="5"/>
  </si>
  <si>
    <t>97/0</t>
    <phoneticPr fontId="5"/>
  </si>
  <si>
    <t>副反応疑い報告制度に係るシステム機器の運用経費</t>
    <rPh sb="0" eb="3">
      <t>フクハンノウ</t>
    </rPh>
    <rPh sb="3" eb="4">
      <t>ウタガ</t>
    </rPh>
    <rPh sb="5" eb="7">
      <t>ホウコク</t>
    </rPh>
    <rPh sb="7" eb="9">
      <t>セイド</t>
    </rPh>
    <rPh sb="10" eb="11">
      <t>カカ</t>
    </rPh>
    <rPh sb="16" eb="18">
      <t>キキ</t>
    </rPh>
    <rPh sb="19" eb="21">
      <t>ウンヨウ</t>
    </rPh>
    <rPh sb="21" eb="23">
      <t>ケイヒ</t>
    </rPh>
    <phoneticPr fontId="5"/>
  </si>
  <si>
    <t>副反応疑い報告の集計・分析</t>
    <rPh sb="0" eb="3">
      <t>フクハンノウ</t>
    </rPh>
    <rPh sb="3" eb="4">
      <t>ウタガ</t>
    </rPh>
    <rPh sb="5" eb="7">
      <t>ホウコク</t>
    </rPh>
    <rPh sb="8" eb="10">
      <t>シュウケイ</t>
    </rPh>
    <rPh sb="11" eb="13">
      <t>ブンセキ</t>
    </rPh>
    <phoneticPr fontId="5"/>
  </si>
  <si>
    <t>独立行政法人医薬品医療機器総合機構審査等勘定運営費交付金</t>
    <phoneticPr fontId="5"/>
  </si>
  <si>
    <t>健康対策関係業務庁費</t>
    <phoneticPr fontId="5"/>
  </si>
  <si>
    <t>社会保障関係情報化業務庁費</t>
    <phoneticPr fontId="5"/>
  </si>
  <si>
    <t>医薬品審査等業務庁費</t>
    <phoneticPr fontId="5"/>
  </si>
  <si>
    <t>一般競争入札による支出であり、選定は妥当である。また、一者応札の改善のため仕様書の改善、公告期間の延長等を検討する。</t>
    <rPh sb="51" eb="52">
      <t>ナド</t>
    </rPh>
    <phoneticPr fontId="5"/>
  </si>
  <si>
    <t>当初の見込みに見合った調査を実施している。</t>
    <rPh sb="0" eb="2">
      <t>トウショ</t>
    </rPh>
    <rPh sb="3" eb="5">
      <t>ミコ</t>
    </rPh>
    <rPh sb="7" eb="9">
      <t>ミア</t>
    </rPh>
    <rPh sb="11" eb="13">
      <t>チョウサ</t>
    </rPh>
    <rPh sb="14" eb="16">
      <t>ジッシ</t>
    </rPh>
    <phoneticPr fontId="5"/>
  </si>
  <si>
    <t>感染症の発生・まん延を防止するため、予防接種法による予防接種後の副反応・健康状況調査を把握する事業を実施するための経費であり、真に必要な費目を対象経費としている。</t>
    <rPh sb="57" eb="59">
      <t>ケイヒ</t>
    </rPh>
    <phoneticPr fontId="5"/>
  </si>
  <si>
    <t>予防接種後の副反応に関する情報を収集・分析し、その結果を広く公表するものであり、これまでも適切に執行されている。引き続き、事業を円滑に実施するために予算の確保が必要である。ただ29.30年度に関しては、データは集積されているものの当該データの評価に時間を要してしまい、報告書の作成に至らなかった。集積されたデータの評価にあっては、より計画性をもってあたることが必要と考える。</t>
    <rPh sb="93" eb="95">
      <t>ネンド</t>
    </rPh>
    <rPh sb="96" eb="97">
      <t>カン</t>
    </rPh>
    <rPh sb="148" eb="150">
      <t>シュウセキ</t>
    </rPh>
    <rPh sb="157" eb="159">
      <t>ヒョウカ</t>
    </rPh>
    <rPh sb="167" eb="170">
      <t>ケイカクセイ</t>
    </rPh>
    <rPh sb="180" eb="182">
      <t>ヒツヨウ</t>
    </rPh>
    <rPh sb="183" eb="184">
      <t>カンガ</t>
    </rPh>
    <phoneticPr fontId="5"/>
  </si>
  <si>
    <t>これまで、予防接種後の副反応、健康状況に関する情報の収集・分析結果を報告書にまとめて広く公表しており、適切に執行されている。今後、より正確な情報を提供していくため、健康状況の調査に係る調査票の回収率の向上を図る必要がある。なお、評価にあってはプロジェクト・チームを発足し計画的に実施するなどより適切な体制を整備する必要がある。</t>
    <rPh sb="114" eb="116">
      <t>ヒョウカ</t>
    </rPh>
    <rPh sb="132" eb="134">
      <t>ホッソク</t>
    </rPh>
    <rPh sb="135" eb="138">
      <t>ケイカクテキ</t>
    </rPh>
    <rPh sb="139" eb="141">
      <t>ジッシ</t>
    </rPh>
    <rPh sb="147" eb="149">
      <t>テキセツ</t>
    </rPh>
    <rPh sb="150" eb="152">
      <t>タイセイ</t>
    </rPh>
    <rPh sb="153" eb="155">
      <t>セイビ</t>
    </rPh>
    <rPh sb="157" eb="159">
      <t>ヒツヨウ</t>
    </rPh>
    <phoneticPr fontId="5"/>
  </si>
  <si>
    <t>-</t>
    <phoneticPr fontId="5"/>
  </si>
  <si>
    <t>-</t>
    <phoneticPr fontId="5"/>
  </si>
  <si>
    <t>点検対象外</t>
    <rPh sb="0" eb="2">
      <t>テンケン</t>
    </rPh>
    <rPh sb="2" eb="5">
      <t>タイショウガイ</t>
    </rPh>
    <phoneticPr fontId="5"/>
  </si>
  <si>
    <t>予防接種後の副反応の状況を広く公表することで、予防接種に対する国民の理解を深めるために必要な事業であることから、引き続き、必要な予算額を確保し、適正な執行に努めること。</t>
    <rPh sb="0" eb="2">
      <t>ヨボウ</t>
    </rPh>
    <rPh sb="2" eb="4">
      <t>セッシュ</t>
    </rPh>
    <rPh sb="4" eb="5">
      <t>アト</t>
    </rPh>
    <rPh sb="6" eb="9">
      <t>フクハンノウ</t>
    </rPh>
    <rPh sb="10" eb="12">
      <t>ジョウキョウ</t>
    </rPh>
    <rPh sb="13" eb="14">
      <t>ヒロ</t>
    </rPh>
    <rPh sb="15" eb="17">
      <t>コウヒョウ</t>
    </rPh>
    <rPh sb="23" eb="25">
      <t>ヨボウ</t>
    </rPh>
    <rPh sb="25" eb="27">
      <t>セッシュ</t>
    </rPh>
    <rPh sb="28" eb="29">
      <t>タイ</t>
    </rPh>
    <rPh sb="31" eb="33">
      <t>コクミン</t>
    </rPh>
    <rPh sb="34" eb="36">
      <t>リカイ</t>
    </rPh>
    <rPh sb="37" eb="38">
      <t>フカ</t>
    </rPh>
    <rPh sb="43" eb="45">
      <t>ヒツヨウ</t>
    </rPh>
    <rPh sb="46" eb="48">
      <t>ジギョウ</t>
    </rPh>
    <rPh sb="56" eb="57">
      <t>ヒ</t>
    </rPh>
    <rPh sb="58" eb="59">
      <t>ツヅ</t>
    </rPh>
    <phoneticPr fontId="5"/>
  </si>
  <si>
    <t>健康課長
神ノ田　昌博</t>
    <rPh sb="0" eb="2">
      <t>ケンコウ</t>
    </rPh>
    <rPh sb="2" eb="4">
      <t>カチョウ</t>
    </rPh>
    <rPh sb="5" eb="6">
      <t>カミ</t>
    </rPh>
    <rPh sb="7" eb="8">
      <t>タ</t>
    </rPh>
    <rPh sb="9" eb="11">
      <t>マサヒロ</t>
    </rPh>
    <phoneticPr fontId="5"/>
  </si>
  <si>
    <t>-</t>
    <phoneticPr fontId="5"/>
  </si>
  <si>
    <t>　①予防接種副反応報告整理・調査事業費
　　　予防接種後の副反応報告が法定化され、薬事制度上の副反応等報告と一元的に取扱うともに、個々の副反応の評価を実施
　　しており、独立行政法人医薬品医療機器総合機構で副反応情報の整理・調査を実施する。
　②予防接種副反応報告システム導入・運用経費
　　　予防接種副反応報告整理・調査を実施するためのシステム導入・運用経費。
　③予防接種後副反応・健康状況調査事業費
　　　予防接種後の副反応の発生状況を正確に把握し今後の適切な予防接種行政の遂行に資するため、予防接種後副反応に関す
    る健康状況調査を実施し、その集計結果を市町村及び医療機関等に提供することにより、より安全な予防接種の実施を図る。
　④予防接種副反応分析事業
　　　予防接種後の重篤な事例や異常な副反応をリアルタイムに解析し、異常な集積を速やかに検出する体制を整備することにより、
    信頼度の高いワクチン接種の推進を図る。</t>
    <phoneticPr fontId="5"/>
  </si>
  <si>
    <t xml:space="preserve">「予防接種副反応報告整理・調査事業費」における医療機関からの予防接種後副反応疑い報告について、電子的な報告を可能とするための予算を計上したため。
</t>
    <rPh sb="23" eb="25">
      <t>イリョウ</t>
    </rPh>
    <rPh sb="25" eb="27">
      <t>キカン</t>
    </rPh>
    <rPh sb="30" eb="32">
      <t>ヨボウ</t>
    </rPh>
    <rPh sb="32" eb="34">
      <t>セッシュ</t>
    </rPh>
    <rPh sb="34" eb="35">
      <t>ゴ</t>
    </rPh>
    <rPh sb="35" eb="38">
      <t>フクハンノウ</t>
    </rPh>
    <rPh sb="38" eb="39">
      <t>ウタガ</t>
    </rPh>
    <rPh sb="40" eb="42">
      <t>ホウコク</t>
    </rPh>
    <rPh sb="47" eb="50">
      <t>デンシテキ</t>
    </rPh>
    <rPh sb="51" eb="53">
      <t>ホウコク</t>
    </rPh>
    <rPh sb="54" eb="56">
      <t>カノウ</t>
    </rPh>
    <rPh sb="62" eb="64">
      <t>ヨサン</t>
    </rPh>
    <rPh sb="65" eb="67">
      <t>ケイジョウ</t>
    </rPh>
    <phoneticPr fontId="5"/>
  </si>
  <si>
    <t>-</t>
    <phoneticPr fontId="5"/>
  </si>
  <si>
    <t>96/0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</si>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</sst>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741</xdr:row>
      <xdr:rowOff>0</xdr:rowOff>
    </xdr:from>
    <xdr:to>
      <xdr:col>38</xdr:col>
      <xdr:colOff>11906</xdr:colOff>
      <xdr:row>743</xdr:row>
      <xdr:rowOff>11906</xdr:rowOff>
    </xdr:to>
    <xdr:sp macro="" textlink="">
      <xdr:nvSpPr>
        <xdr:cNvPr id="5" name="正方形/長方形 4"/>
        <xdr:cNvSpPr/>
      </xdr:nvSpPr>
      <xdr:spPr>
        <a:xfrm>
          <a:off x="3238500" y="48922781"/>
          <a:ext cx="4464844" cy="72628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96</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16</xdr:col>
      <xdr:colOff>11906</xdr:colOff>
      <xdr:row>743</xdr:row>
      <xdr:rowOff>202406</xdr:rowOff>
    </xdr:from>
    <xdr:to>
      <xdr:col>38</xdr:col>
      <xdr:colOff>-1</xdr:colOff>
      <xdr:row>747</xdr:row>
      <xdr:rowOff>0</xdr:rowOff>
    </xdr:to>
    <xdr:sp macro="" textlink="">
      <xdr:nvSpPr>
        <xdr:cNvPr id="6" name="大かっこ 5"/>
        <xdr:cNvSpPr/>
      </xdr:nvSpPr>
      <xdr:spPr>
        <a:xfrm>
          <a:off x="3250406" y="49839562"/>
          <a:ext cx="4441031" cy="1226344"/>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後の副反応報告が法定化され、薬事法上の副作用等報告と一元的に取扱うための新たな副反応報告制度を構築し、安全性・有効性の高い予防接種体制の確立を図るととともに、予防接種後の副反応に関する情報を収集・分析し、その結果を広く公表することにより予防接種に対する国民の理解を促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10</xdr:col>
      <xdr:colOff>-1</xdr:colOff>
      <xdr:row>749</xdr:row>
      <xdr:rowOff>83346</xdr:rowOff>
    </xdr:from>
    <xdr:to>
      <xdr:col>15</xdr:col>
      <xdr:colOff>11906</xdr:colOff>
      <xdr:row>750</xdr:row>
      <xdr:rowOff>107158</xdr:rowOff>
    </xdr:to>
    <xdr:sp macro="" textlink="">
      <xdr:nvSpPr>
        <xdr:cNvPr id="7" name="テキスト ボックス 6"/>
        <xdr:cNvSpPr txBox="1"/>
      </xdr:nvSpPr>
      <xdr:spPr>
        <a:xfrm>
          <a:off x="2024062" y="51863627"/>
          <a:ext cx="102393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18</xdr:col>
      <xdr:colOff>119062</xdr:colOff>
      <xdr:row>749</xdr:row>
      <xdr:rowOff>47625</xdr:rowOff>
    </xdr:from>
    <xdr:to>
      <xdr:col>26</xdr:col>
      <xdr:colOff>107156</xdr:colOff>
      <xdr:row>750</xdr:row>
      <xdr:rowOff>130968</xdr:rowOff>
    </xdr:to>
    <xdr:sp macro="" textlink="">
      <xdr:nvSpPr>
        <xdr:cNvPr id="8" name="テキスト ボックス 7"/>
        <xdr:cNvSpPr txBox="1"/>
      </xdr:nvSpPr>
      <xdr:spPr>
        <a:xfrm>
          <a:off x="3762375" y="51827906"/>
          <a:ext cx="1607344" cy="44053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運営費交付金交付</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23813</xdr:colOff>
      <xdr:row>748</xdr:row>
      <xdr:rowOff>261937</xdr:rowOff>
    </xdr:from>
    <xdr:to>
      <xdr:col>36</xdr:col>
      <xdr:colOff>83344</xdr:colOff>
      <xdr:row>750</xdr:row>
      <xdr:rowOff>178593</xdr:rowOff>
    </xdr:to>
    <xdr:sp macro="" textlink="">
      <xdr:nvSpPr>
        <xdr:cNvPr id="9" name="テキスト ボックス 8"/>
        <xdr:cNvSpPr txBox="1"/>
      </xdr:nvSpPr>
      <xdr:spPr>
        <a:xfrm>
          <a:off x="5893594" y="51685031"/>
          <a:ext cx="1476375" cy="63103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190500</xdr:colOff>
      <xdr:row>748</xdr:row>
      <xdr:rowOff>297657</xdr:rowOff>
    </xdr:from>
    <xdr:to>
      <xdr:col>46</xdr:col>
      <xdr:colOff>95250</xdr:colOff>
      <xdr:row>750</xdr:row>
      <xdr:rowOff>130969</xdr:rowOff>
    </xdr:to>
    <xdr:sp macro="" textlink="">
      <xdr:nvSpPr>
        <xdr:cNvPr id="11" name="テキスト ボックス 10"/>
        <xdr:cNvSpPr txBox="1"/>
      </xdr:nvSpPr>
      <xdr:spPr>
        <a:xfrm>
          <a:off x="7881938" y="51720751"/>
          <a:ext cx="1524000" cy="54768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賃金職員手当</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750</xdr:row>
      <xdr:rowOff>178593</xdr:rowOff>
    </xdr:from>
    <xdr:to>
      <xdr:col>17</xdr:col>
      <xdr:colOff>0</xdr:colOff>
      <xdr:row>752</xdr:row>
      <xdr:rowOff>238125</xdr:rowOff>
    </xdr:to>
    <xdr:sp macro="" textlink="">
      <xdr:nvSpPr>
        <xdr:cNvPr id="12" name="正方形/長方形 11"/>
        <xdr:cNvSpPr/>
      </xdr:nvSpPr>
      <xdr:spPr>
        <a:xfrm>
          <a:off x="1619250" y="52316062"/>
          <a:ext cx="1821656" cy="77390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都道府県（４５）</a:t>
          </a:r>
          <a:endParaRPr kumimoji="1" lang="en-US" altLang="ja-JP" sz="1100">
            <a:solidFill>
              <a:sysClr val="windowText" lastClr="000000"/>
            </a:solidFill>
          </a:endParaRPr>
        </a:p>
        <a:p>
          <a:pPr algn="ctr"/>
          <a:r>
            <a:rPr kumimoji="1" lang="en-US" altLang="ja-JP" sz="1100">
              <a:solidFill>
                <a:sysClr val="windowText" lastClr="000000"/>
              </a:solidFill>
            </a:rPr>
            <a:t>25</a:t>
          </a:r>
          <a:r>
            <a:rPr kumimoji="1" lang="ja-JP" altLang="en-US" sz="1100">
              <a:solidFill>
                <a:sysClr val="windowText" lastClr="000000"/>
              </a:solidFill>
            </a:rPr>
            <a:t>百万円</a:t>
          </a:r>
        </a:p>
      </xdr:txBody>
    </xdr:sp>
    <xdr:clientData/>
  </xdr:twoCellAnchor>
  <xdr:twoCellAnchor>
    <xdr:from>
      <xdr:col>17</xdr:col>
      <xdr:colOff>95251</xdr:colOff>
      <xdr:row>750</xdr:row>
      <xdr:rowOff>190500</xdr:rowOff>
    </xdr:from>
    <xdr:to>
      <xdr:col>27</xdr:col>
      <xdr:colOff>154782</xdr:colOff>
      <xdr:row>752</xdr:row>
      <xdr:rowOff>250032</xdr:rowOff>
    </xdr:to>
    <xdr:sp macro="" textlink="">
      <xdr:nvSpPr>
        <xdr:cNvPr id="13" name="正方形/長方形 12"/>
        <xdr:cNvSpPr/>
      </xdr:nvSpPr>
      <xdr:spPr>
        <a:xfrm>
          <a:off x="3536157" y="52327969"/>
          <a:ext cx="2083594" cy="77390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独</a:t>
          </a: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医薬品医療機器総合機構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60</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百万円　　　　</a:t>
          </a:r>
        </a:p>
      </xdr:txBody>
    </xdr:sp>
    <xdr:clientData/>
  </xdr:twoCellAnchor>
  <xdr:twoCellAnchor>
    <xdr:from>
      <xdr:col>28</xdr:col>
      <xdr:colOff>0</xdr:colOff>
      <xdr:row>750</xdr:row>
      <xdr:rowOff>190500</xdr:rowOff>
    </xdr:from>
    <xdr:to>
      <xdr:col>37</xdr:col>
      <xdr:colOff>0</xdr:colOff>
      <xdr:row>752</xdr:row>
      <xdr:rowOff>250032</xdr:rowOff>
    </xdr:to>
    <xdr:sp macro="" textlink="">
      <xdr:nvSpPr>
        <xdr:cNvPr id="14" name="正方形/長方形 13"/>
        <xdr:cNvSpPr/>
      </xdr:nvSpPr>
      <xdr:spPr>
        <a:xfrm>
          <a:off x="5667375" y="52327969"/>
          <a:ext cx="1821656" cy="77390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富士テレコム株式会社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38</xdr:col>
      <xdr:colOff>-1</xdr:colOff>
      <xdr:row>750</xdr:row>
      <xdr:rowOff>190499</xdr:rowOff>
    </xdr:from>
    <xdr:to>
      <xdr:col>46</xdr:col>
      <xdr:colOff>202405</xdr:colOff>
      <xdr:row>752</xdr:row>
      <xdr:rowOff>250031</xdr:rowOff>
    </xdr:to>
    <xdr:sp macro="" textlink="">
      <xdr:nvSpPr>
        <xdr:cNvPr id="16" name="正方形/長方形 15"/>
        <xdr:cNvSpPr/>
      </xdr:nvSpPr>
      <xdr:spPr>
        <a:xfrm>
          <a:off x="7691437" y="52327968"/>
          <a:ext cx="1821656" cy="77390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国立感染症研究所</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0</xdr:colOff>
      <xdr:row>752</xdr:row>
      <xdr:rowOff>321470</xdr:rowOff>
    </xdr:from>
    <xdr:to>
      <xdr:col>16</xdr:col>
      <xdr:colOff>154781</xdr:colOff>
      <xdr:row>756</xdr:row>
      <xdr:rowOff>892970</xdr:rowOff>
    </xdr:to>
    <xdr:sp macro="" textlink="">
      <xdr:nvSpPr>
        <xdr:cNvPr id="17" name="大かっこ 16"/>
        <xdr:cNvSpPr/>
      </xdr:nvSpPr>
      <xdr:spPr>
        <a:xfrm>
          <a:off x="1619250" y="49232345"/>
          <a:ext cx="1774031" cy="2000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予防接種後健康状況調査（予防接種後の健康状況について、全国的に調査を行い、接種後の健康状況の変化の実態を明らかにすることを目的とした調査）の実施</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-1</xdr:colOff>
      <xdr:row>753</xdr:row>
      <xdr:rowOff>142875</xdr:rowOff>
    </xdr:from>
    <xdr:to>
      <xdr:col>26</xdr:col>
      <xdr:colOff>202405</xdr:colOff>
      <xdr:row>755</xdr:row>
      <xdr:rowOff>357187</xdr:rowOff>
    </xdr:to>
    <xdr:sp macro="" textlink="">
      <xdr:nvSpPr>
        <xdr:cNvPr id="18" name="大かっこ 17"/>
        <xdr:cNvSpPr/>
      </xdr:nvSpPr>
      <xdr:spPr>
        <a:xfrm>
          <a:off x="3643312" y="53351906"/>
          <a:ext cx="1821656" cy="92868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副反応疑い報告にて報告のあった情報の</a:t>
          </a:r>
          <a:endPar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整理・調査を実施</a:t>
          </a:r>
        </a:p>
      </xdr:txBody>
    </xdr:sp>
    <xdr:clientData/>
  </xdr:twoCellAnchor>
  <xdr:twoCellAnchor>
    <xdr:from>
      <xdr:col>27</xdr:col>
      <xdr:colOff>202405</xdr:colOff>
      <xdr:row>753</xdr:row>
      <xdr:rowOff>142876</xdr:rowOff>
    </xdr:from>
    <xdr:to>
      <xdr:col>36</xdr:col>
      <xdr:colOff>202405</xdr:colOff>
      <xdr:row>756</xdr:row>
      <xdr:rowOff>0</xdr:rowOff>
    </xdr:to>
    <xdr:sp macro="" textlink="">
      <xdr:nvSpPr>
        <xdr:cNvPr id="19" name="大かっこ 18"/>
        <xdr:cNvSpPr/>
      </xdr:nvSpPr>
      <xdr:spPr>
        <a:xfrm>
          <a:off x="5667374" y="53351907"/>
          <a:ext cx="1821656" cy="92868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予防接種副反応報告システム導入・運用の請負等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38</xdr:col>
      <xdr:colOff>-1</xdr:colOff>
      <xdr:row>753</xdr:row>
      <xdr:rowOff>130969</xdr:rowOff>
    </xdr:from>
    <xdr:to>
      <xdr:col>48</xdr:col>
      <xdr:colOff>130969</xdr:colOff>
      <xdr:row>756</xdr:row>
      <xdr:rowOff>845344</xdr:rowOff>
    </xdr:to>
    <xdr:sp macro="" textlink="">
      <xdr:nvSpPr>
        <xdr:cNvPr id="21" name="大かっこ 20"/>
        <xdr:cNvSpPr/>
      </xdr:nvSpPr>
      <xdr:spPr>
        <a:xfrm>
          <a:off x="7691437" y="49399032"/>
          <a:ext cx="2155032" cy="178593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厚生労働省または副反応報告を検討する。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評価・検討組織で必要と認めた場合、実地調査などの専門調査を行うこととしている。</a:t>
          </a:r>
        </a:p>
      </xdr:txBody>
    </xdr:sp>
    <xdr:clientData/>
  </xdr:twoCellAnchor>
  <xdr:twoCellAnchor>
    <xdr:from>
      <xdr:col>12</xdr:col>
      <xdr:colOff>107156</xdr:colOff>
      <xdr:row>747</xdr:row>
      <xdr:rowOff>11906</xdr:rowOff>
    </xdr:from>
    <xdr:to>
      <xdr:col>12</xdr:col>
      <xdr:colOff>119062</xdr:colOff>
      <xdr:row>749</xdr:row>
      <xdr:rowOff>11906</xdr:rowOff>
    </xdr:to>
    <xdr:cxnSp macro="">
      <xdr:nvCxnSpPr>
        <xdr:cNvPr id="23" name="直線矢印コネクタ 22"/>
        <xdr:cNvCxnSpPr/>
      </xdr:nvCxnSpPr>
      <xdr:spPr>
        <a:xfrm>
          <a:off x="2536031" y="51077812"/>
          <a:ext cx="11906" cy="714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747</xdr:row>
      <xdr:rowOff>0</xdr:rowOff>
    </xdr:from>
    <xdr:to>
      <xdr:col>22</xdr:col>
      <xdr:colOff>0</xdr:colOff>
      <xdr:row>749</xdr:row>
      <xdr:rowOff>71440</xdr:rowOff>
    </xdr:to>
    <xdr:cxnSp macro="">
      <xdr:nvCxnSpPr>
        <xdr:cNvPr id="26" name="直線矢印コネクタ 25"/>
        <xdr:cNvCxnSpPr/>
      </xdr:nvCxnSpPr>
      <xdr:spPr>
        <a:xfrm>
          <a:off x="4452938" y="51065906"/>
          <a:ext cx="0" cy="78581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32</xdr:col>
      <xdr:colOff>125016</xdr:colOff>
      <xdr:row>747</xdr:row>
      <xdr:rowOff>0</xdr:rowOff>
    </xdr:from>
    <xdr:to>
      <xdr:col>32</xdr:col>
      <xdr:colOff>130969</xdr:colOff>
      <xdr:row>748</xdr:row>
      <xdr:rowOff>226218</xdr:rowOff>
    </xdr:to>
    <xdr:cxnSp macro="">
      <xdr:nvCxnSpPr>
        <xdr:cNvPr id="27" name="直線矢印コネクタ 26"/>
        <xdr:cNvCxnSpPr/>
      </xdr:nvCxnSpPr>
      <xdr:spPr>
        <a:xfrm flipH="1">
          <a:off x="6602016" y="51065906"/>
          <a:ext cx="5953" cy="58340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42</xdr:col>
      <xdr:colOff>142874</xdr:colOff>
      <xdr:row>747</xdr:row>
      <xdr:rowOff>47625</xdr:rowOff>
    </xdr:from>
    <xdr:to>
      <xdr:col>42</xdr:col>
      <xdr:colOff>142875</xdr:colOff>
      <xdr:row>748</xdr:row>
      <xdr:rowOff>297657</xdr:rowOff>
    </xdr:to>
    <xdr:cxnSp macro="">
      <xdr:nvCxnSpPr>
        <xdr:cNvPr id="28" name="直線矢印コネクタ 27"/>
        <xdr:cNvCxnSpPr>
          <a:endCxn id="11" idx="0"/>
        </xdr:cNvCxnSpPr>
      </xdr:nvCxnSpPr>
      <xdr:spPr>
        <a:xfrm>
          <a:off x="8643937" y="51113531"/>
          <a:ext cx="1" cy="607220"/>
        </a:xfrm>
        <a:prstGeom prst="straightConnector1">
          <a:avLst/>
        </a:prstGeom>
        <a:noFill/>
        <a:ln w="952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80" zoomScaleNormal="75" zoomScaleSheetLayoutView="80" zoomScalePageLayoutView="85" workbookViewId="0">
      <selection activeCell="AM139" sqref="AM139:AP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137</v>
      </c>
      <c r="AT2" s="220"/>
      <c r="AU2" s="220"/>
      <c r="AV2" s="52" t="str">
        <f>IF(AW2="", "", "-")</f>
        <v/>
      </c>
      <c r="AW2" s="401"/>
      <c r="AX2" s="401"/>
    </row>
    <row r="3" spans="1:50" ht="21" customHeight="1" thickBot="1" x14ac:dyDescent="0.2">
      <c r="A3" s="526" t="s">
        <v>541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567</v>
      </c>
      <c r="AK3" s="528"/>
      <c r="AL3" s="528"/>
      <c r="AM3" s="528"/>
      <c r="AN3" s="528"/>
      <c r="AO3" s="528"/>
      <c r="AP3" s="528"/>
      <c r="AQ3" s="528"/>
      <c r="AR3" s="528"/>
      <c r="AS3" s="528"/>
      <c r="AT3" s="528"/>
      <c r="AU3" s="528"/>
      <c r="AV3" s="528"/>
      <c r="AW3" s="528"/>
      <c r="AX3" s="24" t="s">
        <v>65</v>
      </c>
    </row>
    <row r="4" spans="1:50" ht="24.75" customHeight="1" x14ac:dyDescent="0.15">
      <c r="A4" s="731" t="s">
        <v>25</v>
      </c>
      <c r="B4" s="732"/>
      <c r="C4" s="732"/>
      <c r="D4" s="732"/>
      <c r="E4" s="732"/>
      <c r="F4" s="732"/>
      <c r="G4" s="707" t="s">
        <v>568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1" t="s">
        <v>169</v>
      </c>
      <c r="H5" s="562"/>
      <c r="I5" s="562"/>
      <c r="J5" s="562"/>
      <c r="K5" s="562"/>
      <c r="L5" s="562"/>
      <c r="M5" s="563" t="s">
        <v>66</v>
      </c>
      <c r="N5" s="564"/>
      <c r="O5" s="564"/>
      <c r="P5" s="564"/>
      <c r="Q5" s="564"/>
      <c r="R5" s="565"/>
      <c r="S5" s="566" t="s">
        <v>131</v>
      </c>
      <c r="T5" s="562"/>
      <c r="U5" s="562"/>
      <c r="V5" s="562"/>
      <c r="W5" s="562"/>
      <c r="X5" s="567"/>
      <c r="Y5" s="723" t="s">
        <v>3</v>
      </c>
      <c r="Z5" s="724"/>
      <c r="AA5" s="724"/>
      <c r="AB5" s="724"/>
      <c r="AC5" s="724"/>
      <c r="AD5" s="725"/>
      <c r="AE5" s="726" t="s">
        <v>570</v>
      </c>
      <c r="AF5" s="726"/>
      <c r="AG5" s="726"/>
      <c r="AH5" s="726"/>
      <c r="AI5" s="726"/>
      <c r="AJ5" s="726"/>
      <c r="AK5" s="726"/>
      <c r="AL5" s="726"/>
      <c r="AM5" s="726"/>
      <c r="AN5" s="726"/>
      <c r="AO5" s="726"/>
      <c r="AP5" s="727"/>
      <c r="AQ5" s="728" t="s">
        <v>695</v>
      </c>
      <c r="AR5" s="729"/>
      <c r="AS5" s="729"/>
      <c r="AT5" s="729"/>
      <c r="AU5" s="729"/>
      <c r="AV5" s="729"/>
      <c r="AW5" s="729"/>
      <c r="AX5" s="730"/>
    </row>
    <row r="6" spans="1:50" ht="24.95" customHeight="1" x14ac:dyDescent="0.15">
      <c r="A6" s="733" t="s">
        <v>4</v>
      </c>
      <c r="B6" s="734"/>
      <c r="C6" s="734"/>
      <c r="D6" s="734"/>
      <c r="E6" s="734"/>
      <c r="F6" s="734"/>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572</v>
      </c>
      <c r="H7" s="841"/>
      <c r="I7" s="841"/>
      <c r="J7" s="841"/>
      <c r="K7" s="841"/>
      <c r="L7" s="841"/>
      <c r="M7" s="841"/>
      <c r="N7" s="841"/>
      <c r="O7" s="841"/>
      <c r="P7" s="841"/>
      <c r="Q7" s="841"/>
      <c r="R7" s="841"/>
      <c r="S7" s="841"/>
      <c r="T7" s="841"/>
      <c r="U7" s="841"/>
      <c r="V7" s="841"/>
      <c r="W7" s="841"/>
      <c r="X7" s="842"/>
      <c r="Y7" s="399" t="s">
        <v>513</v>
      </c>
      <c r="Z7" s="296"/>
      <c r="AA7" s="296"/>
      <c r="AB7" s="296"/>
      <c r="AC7" s="296"/>
      <c r="AD7" s="400"/>
      <c r="AE7" s="387" t="s">
        <v>573</v>
      </c>
      <c r="AF7" s="388"/>
      <c r="AG7" s="388"/>
      <c r="AH7" s="388"/>
      <c r="AI7" s="388"/>
      <c r="AJ7" s="388"/>
      <c r="AK7" s="388"/>
      <c r="AL7" s="388"/>
      <c r="AM7" s="388"/>
      <c r="AN7" s="388"/>
      <c r="AO7" s="388"/>
      <c r="AP7" s="388"/>
      <c r="AQ7" s="388"/>
      <c r="AR7" s="388"/>
      <c r="AS7" s="388"/>
      <c r="AT7" s="388"/>
      <c r="AU7" s="388"/>
      <c r="AV7" s="388"/>
      <c r="AW7" s="388"/>
      <c r="AX7" s="389"/>
    </row>
    <row r="8" spans="1:50" ht="30" customHeight="1" x14ac:dyDescent="0.15">
      <c r="A8" s="837" t="s">
        <v>378</v>
      </c>
      <c r="B8" s="838"/>
      <c r="C8" s="838"/>
      <c r="D8" s="838"/>
      <c r="E8" s="838"/>
      <c r="F8" s="839"/>
      <c r="G8" s="223" t="str">
        <f>入力規則等!A28</f>
        <v>少子化社会対策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7"/>
    </row>
    <row r="9" spans="1:50" ht="65.099999999999994" customHeight="1" x14ac:dyDescent="0.15">
      <c r="A9" s="145" t="s">
        <v>23</v>
      </c>
      <c r="B9" s="146"/>
      <c r="C9" s="146"/>
      <c r="D9" s="146"/>
      <c r="E9" s="146"/>
      <c r="F9" s="146"/>
      <c r="G9" s="575" t="s">
        <v>574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50" customHeight="1" x14ac:dyDescent="0.15">
      <c r="A10" s="748" t="s">
        <v>30</v>
      </c>
      <c r="B10" s="749"/>
      <c r="C10" s="749"/>
      <c r="D10" s="749"/>
      <c r="E10" s="749"/>
      <c r="F10" s="749"/>
      <c r="G10" s="681" t="s">
        <v>697</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30" customHeight="1" x14ac:dyDescent="0.15">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50"/>
    </row>
    <row r="13" spans="1:50" ht="21" customHeight="1" x14ac:dyDescent="0.15">
      <c r="A13" s="142"/>
      <c r="B13" s="143"/>
      <c r="C13" s="143"/>
      <c r="D13" s="143"/>
      <c r="E13" s="143"/>
      <c r="F13" s="144"/>
      <c r="G13" s="751" t="s">
        <v>6</v>
      </c>
      <c r="H13" s="752"/>
      <c r="I13" s="644" t="s">
        <v>7</v>
      </c>
      <c r="J13" s="645"/>
      <c r="K13" s="645"/>
      <c r="L13" s="645"/>
      <c r="M13" s="645"/>
      <c r="N13" s="645"/>
      <c r="O13" s="646"/>
      <c r="P13" s="108">
        <v>98</v>
      </c>
      <c r="Q13" s="109"/>
      <c r="R13" s="109"/>
      <c r="S13" s="109"/>
      <c r="T13" s="109"/>
      <c r="U13" s="109"/>
      <c r="V13" s="110"/>
      <c r="W13" s="108">
        <v>98</v>
      </c>
      <c r="X13" s="109"/>
      <c r="Y13" s="109"/>
      <c r="Z13" s="109"/>
      <c r="AA13" s="109"/>
      <c r="AB13" s="109"/>
      <c r="AC13" s="110"/>
      <c r="AD13" s="108">
        <v>98</v>
      </c>
      <c r="AE13" s="109"/>
      <c r="AF13" s="109"/>
      <c r="AG13" s="109"/>
      <c r="AH13" s="109"/>
      <c r="AI13" s="109"/>
      <c r="AJ13" s="110"/>
      <c r="AK13" s="108">
        <v>103</v>
      </c>
      <c r="AL13" s="109"/>
      <c r="AM13" s="109"/>
      <c r="AN13" s="109"/>
      <c r="AO13" s="109"/>
      <c r="AP13" s="109"/>
      <c r="AQ13" s="110"/>
      <c r="AR13" s="105">
        <v>140</v>
      </c>
      <c r="AS13" s="106"/>
      <c r="AT13" s="106"/>
      <c r="AU13" s="106"/>
      <c r="AV13" s="106"/>
      <c r="AW13" s="106"/>
      <c r="AX13" s="398"/>
    </row>
    <row r="14" spans="1:50" ht="21" customHeight="1" x14ac:dyDescent="0.15">
      <c r="A14" s="142"/>
      <c r="B14" s="143"/>
      <c r="C14" s="143"/>
      <c r="D14" s="143"/>
      <c r="E14" s="143"/>
      <c r="F14" s="144"/>
      <c r="G14" s="753"/>
      <c r="H14" s="754"/>
      <c r="I14" s="578" t="s">
        <v>8</v>
      </c>
      <c r="J14" s="638"/>
      <c r="K14" s="638"/>
      <c r="L14" s="638"/>
      <c r="M14" s="638"/>
      <c r="N14" s="638"/>
      <c r="O14" s="639"/>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576</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3"/>
      <c r="H15" s="754"/>
      <c r="I15" s="578" t="s">
        <v>51</v>
      </c>
      <c r="J15" s="579"/>
      <c r="K15" s="579"/>
      <c r="L15" s="579"/>
      <c r="M15" s="579"/>
      <c r="N15" s="579"/>
      <c r="O15" s="580"/>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577</v>
      </c>
      <c r="AL15" s="109"/>
      <c r="AM15" s="109"/>
      <c r="AN15" s="109"/>
      <c r="AO15" s="109"/>
      <c r="AP15" s="109"/>
      <c r="AQ15" s="110"/>
      <c r="AR15" s="108" t="s">
        <v>699</v>
      </c>
      <c r="AS15" s="109"/>
      <c r="AT15" s="109"/>
      <c r="AU15" s="109"/>
      <c r="AV15" s="109"/>
      <c r="AW15" s="109"/>
      <c r="AX15" s="637"/>
    </row>
    <row r="16" spans="1:50" ht="21" customHeight="1" x14ac:dyDescent="0.15">
      <c r="A16" s="142"/>
      <c r="B16" s="143"/>
      <c r="C16" s="143"/>
      <c r="D16" s="143"/>
      <c r="E16" s="143"/>
      <c r="F16" s="144"/>
      <c r="G16" s="753"/>
      <c r="H16" s="754"/>
      <c r="I16" s="578" t="s">
        <v>52</v>
      </c>
      <c r="J16" s="579"/>
      <c r="K16" s="579"/>
      <c r="L16" s="579"/>
      <c r="M16" s="579"/>
      <c r="N16" s="579"/>
      <c r="O16" s="580"/>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577</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78" t="s">
        <v>50</v>
      </c>
      <c r="J17" s="638"/>
      <c r="K17" s="638"/>
      <c r="L17" s="638"/>
      <c r="M17" s="638"/>
      <c r="N17" s="638"/>
      <c r="O17" s="639"/>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577</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5"/>
      <c r="H18" s="756"/>
      <c r="I18" s="743" t="s">
        <v>20</v>
      </c>
      <c r="J18" s="744"/>
      <c r="K18" s="744"/>
      <c r="L18" s="744"/>
      <c r="M18" s="744"/>
      <c r="N18" s="744"/>
      <c r="O18" s="745"/>
      <c r="P18" s="114">
        <f>SUM(P13:V17)</f>
        <v>98</v>
      </c>
      <c r="Q18" s="115"/>
      <c r="R18" s="115"/>
      <c r="S18" s="115"/>
      <c r="T18" s="115"/>
      <c r="U18" s="115"/>
      <c r="V18" s="116"/>
      <c r="W18" s="114">
        <f>SUM(W13:AC17)</f>
        <v>98</v>
      </c>
      <c r="X18" s="115"/>
      <c r="Y18" s="115"/>
      <c r="Z18" s="115"/>
      <c r="AA18" s="115"/>
      <c r="AB18" s="115"/>
      <c r="AC18" s="116"/>
      <c r="AD18" s="114">
        <f>SUM(AD13:AJ17)</f>
        <v>98</v>
      </c>
      <c r="AE18" s="115"/>
      <c r="AF18" s="115"/>
      <c r="AG18" s="115"/>
      <c r="AH18" s="115"/>
      <c r="AI18" s="115"/>
      <c r="AJ18" s="116"/>
      <c r="AK18" s="114">
        <f>SUM(AK13:AQ17)</f>
        <v>103</v>
      </c>
      <c r="AL18" s="115"/>
      <c r="AM18" s="115"/>
      <c r="AN18" s="115"/>
      <c r="AO18" s="115"/>
      <c r="AP18" s="115"/>
      <c r="AQ18" s="116"/>
      <c r="AR18" s="114">
        <f>SUM(AR13:AX17)</f>
        <v>140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96</v>
      </c>
      <c r="Q19" s="109"/>
      <c r="R19" s="109"/>
      <c r="S19" s="109"/>
      <c r="T19" s="109"/>
      <c r="U19" s="109"/>
      <c r="V19" s="110"/>
      <c r="W19" s="108">
        <v>97</v>
      </c>
      <c r="X19" s="109"/>
      <c r="Y19" s="109"/>
      <c r="Z19" s="109"/>
      <c r="AA19" s="109"/>
      <c r="AB19" s="109"/>
      <c r="AC19" s="110"/>
      <c r="AD19" s="108">
        <v>96</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0.97959183673469385</v>
      </c>
      <c r="Q20" s="542"/>
      <c r="R20" s="542"/>
      <c r="S20" s="542"/>
      <c r="T20" s="542"/>
      <c r="U20" s="542"/>
      <c r="V20" s="542"/>
      <c r="W20" s="542">
        <f>IF(W18=0, "-", SUM(W19)/W18)</f>
        <v>0.98979591836734693</v>
      </c>
      <c r="X20" s="542"/>
      <c r="Y20" s="542"/>
      <c r="Z20" s="542"/>
      <c r="AA20" s="542"/>
      <c r="AB20" s="542"/>
      <c r="AC20" s="542"/>
      <c r="AD20" s="542">
        <f>IF(AD18=0, "-", SUM(AD19)/AD18)</f>
        <v>0.97959183673469385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7" t="s">
        <v>476</v>
      </c>
      <c r="H21" s="938"/>
      <c r="I21" s="938"/>
      <c r="J21" s="938"/>
      <c r="K21" s="938"/>
      <c r="L21" s="938"/>
      <c r="M21" s="938"/>
      <c r="N21" s="938"/>
      <c r="O21" s="938"/>
      <c r="P21" s="542">
        <f>IF(P19=0, "-", SUM(P19)/SUM(P13,P14))</f>
        <v>0.97959183673469385</v>
      </c>
      <c r="Q21" s="542"/>
      <c r="R21" s="542"/>
      <c r="S21" s="542"/>
      <c r="T21" s="542"/>
      <c r="U21" s="542"/>
      <c r="V21" s="542"/>
      <c r="W21" s="542">
        <f>IF(W19=0, "-", SUM(W19)/SUM(W13,W14))</f>
        <v>0.98979591836734693</v>
      </c>
      <c r="X21" s="542"/>
      <c r="Y21" s="542"/>
      <c r="Z21" s="542"/>
      <c r="AA21" s="542"/>
      <c r="AB21" s="542"/>
      <c r="AC21" s="542"/>
      <c r="AD21" s="542">
        <f>IF(AD19=0, "-", SUM(AD19)/SUM(AD13,AD14))</f>
        <v>0.97959183673469385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5" customHeight="1" x14ac:dyDescent="0.15">
      <c r="A23" s="201"/>
      <c r="B23" s="202"/>
      <c r="C23" s="202"/>
      <c r="D23" s="202"/>
      <c r="E23" s="202"/>
      <c r="F23" s="203"/>
      <c r="G23" s="186" t="s">
        <v>682</v>
      </c>
      <c r="H23" s="187"/>
      <c r="I23" s="187"/>
      <c r="J23" s="187"/>
      <c r="K23" s="187"/>
      <c r="L23" s="187"/>
      <c r="M23" s="187"/>
      <c r="N23" s="187"/>
      <c r="O23" s="188"/>
      <c r="P23" s="105">
        <v>60</v>
      </c>
      <c r="Q23" s="106"/>
      <c r="R23" s="106"/>
      <c r="S23" s="106"/>
      <c r="T23" s="106"/>
      <c r="U23" s="106"/>
      <c r="V23" s="107"/>
      <c r="W23" s="105">
        <v>101</v>
      </c>
      <c r="X23" s="106"/>
      <c r="Y23" s="106"/>
      <c r="Z23" s="106"/>
      <c r="AA23" s="106"/>
      <c r="AB23" s="106"/>
      <c r="AC23" s="107"/>
      <c r="AD23" s="209" t="s">
        <v>698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0" customHeight="1" x14ac:dyDescent="0.15">
      <c r="A24" s="201"/>
      <c r="B24" s="202"/>
      <c r="C24" s="202"/>
      <c r="D24" s="202"/>
      <c r="E24" s="202"/>
      <c r="F24" s="203"/>
      <c r="G24" s="189" t="s">
        <v>685</v>
      </c>
      <c r="H24" s="190"/>
      <c r="I24" s="190"/>
      <c r="J24" s="190"/>
      <c r="K24" s="190"/>
      <c r="L24" s="190"/>
      <c r="M24" s="190"/>
      <c r="N24" s="190"/>
      <c r="O24" s="191"/>
      <c r="P24" s="108">
        <v>25</v>
      </c>
      <c r="Q24" s="109"/>
      <c r="R24" s="109"/>
      <c r="S24" s="109"/>
      <c r="T24" s="109"/>
      <c r="U24" s="109"/>
      <c r="V24" s="110"/>
      <c r="W24" s="108">
        <v>25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30" customHeight="1" x14ac:dyDescent="0.15">
      <c r="A25" s="201"/>
      <c r="B25" s="202"/>
      <c r="C25" s="202"/>
      <c r="D25" s="202"/>
      <c r="E25" s="202"/>
      <c r="F25" s="203"/>
      <c r="G25" s="189" t="s">
        <v>684</v>
      </c>
      <c r="H25" s="190"/>
      <c r="I25" s="190"/>
      <c r="J25" s="190"/>
      <c r="K25" s="190"/>
      <c r="L25" s="190"/>
      <c r="M25" s="190"/>
      <c r="N25" s="190"/>
      <c r="O25" s="191"/>
      <c r="P25" s="108">
        <v>9</v>
      </c>
      <c r="Q25" s="109"/>
      <c r="R25" s="109"/>
      <c r="S25" s="109"/>
      <c r="T25" s="109"/>
      <c r="U25" s="109"/>
      <c r="V25" s="110"/>
      <c r="W25" s="108">
        <v>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30" customHeight="1" x14ac:dyDescent="0.15">
      <c r="A26" s="201"/>
      <c r="B26" s="202"/>
      <c r="C26" s="202"/>
      <c r="D26" s="202"/>
      <c r="E26" s="202"/>
      <c r="F26" s="203"/>
      <c r="G26" s="189" t="s">
        <v>683</v>
      </c>
      <c r="H26" s="190"/>
      <c r="I26" s="190"/>
      <c r="J26" s="190"/>
      <c r="K26" s="190"/>
      <c r="L26" s="190"/>
      <c r="M26" s="190"/>
      <c r="N26" s="190"/>
      <c r="O26" s="191"/>
      <c r="P26" s="108">
        <v>9</v>
      </c>
      <c r="Q26" s="109"/>
      <c r="R26" s="109"/>
      <c r="S26" s="109"/>
      <c r="T26" s="109"/>
      <c r="U26" s="109"/>
      <c r="V26" s="110"/>
      <c r="W26" s="108">
        <v>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103</v>
      </c>
      <c r="Q29" s="109"/>
      <c r="R29" s="109"/>
      <c r="S29" s="109"/>
      <c r="T29" s="109"/>
      <c r="U29" s="109"/>
      <c r="V29" s="110"/>
      <c r="W29" s="227">
        <f>AR13</f>
        <v>140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471</v>
      </c>
      <c r="B30" s="513"/>
      <c r="C30" s="513"/>
      <c r="D30" s="513"/>
      <c r="E30" s="513"/>
      <c r="F30" s="514"/>
      <c r="G30" s="656" t="s">
        <v>265</v>
      </c>
      <c r="H30" s="394"/>
      <c r="I30" s="394"/>
      <c r="J30" s="394"/>
      <c r="K30" s="394"/>
      <c r="L30" s="394"/>
      <c r="M30" s="394"/>
      <c r="N30" s="394"/>
      <c r="O30" s="582"/>
      <c r="P30" s="581" t="s">
        <v>59</v>
      </c>
      <c r="Q30" s="394"/>
      <c r="R30" s="394"/>
      <c r="S30" s="394"/>
      <c r="T30" s="394"/>
      <c r="U30" s="394"/>
      <c r="V30" s="394"/>
      <c r="W30" s="394"/>
      <c r="X30" s="582"/>
      <c r="Y30" s="468"/>
      <c r="Z30" s="469"/>
      <c r="AA30" s="470"/>
      <c r="AB30" s="390" t="s">
        <v>11</v>
      </c>
      <c r="AC30" s="391"/>
      <c r="AD30" s="392"/>
      <c r="AE30" s="390" t="s">
        <v>533</v>
      </c>
      <c r="AF30" s="391"/>
      <c r="AG30" s="391"/>
      <c r="AH30" s="392"/>
      <c r="AI30" s="390" t="s">
        <v>530</v>
      </c>
      <c r="AJ30" s="391"/>
      <c r="AK30" s="391"/>
      <c r="AL30" s="392"/>
      <c r="AM30" s="393" t="s">
        <v>525</v>
      </c>
      <c r="AN30" s="393"/>
      <c r="AO30" s="393"/>
      <c r="AP30" s="390"/>
      <c r="AQ30" s="647" t="s">
        <v>354</v>
      </c>
      <c r="AR30" s="648"/>
      <c r="AS30" s="648"/>
      <c r="AT30" s="649"/>
      <c r="AU30" s="394" t="s">
        <v>253</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71"/>
      <c r="Z31" s="472"/>
      <c r="AA31" s="473"/>
      <c r="AB31" s="336"/>
      <c r="AC31" s="337"/>
      <c r="AD31" s="338"/>
      <c r="AE31" s="336"/>
      <c r="AF31" s="337"/>
      <c r="AG31" s="337"/>
      <c r="AH31" s="338"/>
      <c r="AI31" s="336"/>
      <c r="AJ31" s="337"/>
      <c r="AK31" s="337"/>
      <c r="AL31" s="338"/>
      <c r="AM31" s="380"/>
      <c r="AN31" s="380"/>
      <c r="AO31" s="380"/>
      <c r="AP31" s="336"/>
      <c r="AQ31" s="217" t="s">
        <v>580</v>
      </c>
      <c r="AR31" s="136"/>
      <c r="AS31" s="137" t="s">
        <v>355</v>
      </c>
      <c r="AT31" s="172"/>
      <c r="AU31" s="271">
        <v>31</v>
      </c>
      <c r="AV31" s="271"/>
      <c r="AW31" s="383" t="s">
        <v>300</v>
      </c>
      <c r="AX31" s="384"/>
    </row>
    <row r="32" spans="1:50" ht="39.950000000000003" customHeight="1" x14ac:dyDescent="0.15">
      <c r="A32" s="518"/>
      <c r="B32" s="516"/>
      <c r="C32" s="516"/>
      <c r="D32" s="516"/>
      <c r="E32" s="516"/>
      <c r="F32" s="517"/>
      <c r="G32" s="543" t="s">
        <v>632</v>
      </c>
      <c r="H32" s="544"/>
      <c r="I32" s="544"/>
      <c r="J32" s="544"/>
      <c r="K32" s="544"/>
      <c r="L32" s="544"/>
      <c r="M32" s="544"/>
      <c r="N32" s="544"/>
      <c r="O32" s="545"/>
      <c r="P32" s="161" t="s">
        <v>578</v>
      </c>
      <c r="Q32" s="161"/>
      <c r="R32" s="161"/>
      <c r="S32" s="161"/>
      <c r="T32" s="161"/>
      <c r="U32" s="161"/>
      <c r="V32" s="161"/>
      <c r="W32" s="161"/>
      <c r="X32" s="231"/>
      <c r="Y32" s="342" t="s">
        <v>12</v>
      </c>
      <c r="Z32" s="552"/>
      <c r="AA32" s="553"/>
      <c r="AB32" s="554" t="s">
        <v>579</v>
      </c>
      <c r="AC32" s="554"/>
      <c r="AD32" s="554"/>
      <c r="AE32" s="368">
        <v>2</v>
      </c>
      <c r="AF32" s="369"/>
      <c r="AG32" s="369"/>
      <c r="AH32" s="369"/>
      <c r="AI32" s="368">
        <v>0</v>
      </c>
      <c r="AJ32" s="369"/>
      <c r="AK32" s="369"/>
      <c r="AL32" s="369"/>
      <c r="AM32" s="368">
        <v>0</v>
      </c>
      <c r="AN32" s="369"/>
      <c r="AO32" s="369"/>
      <c r="AP32" s="369"/>
      <c r="AQ32" s="111" t="s">
        <v>580</v>
      </c>
      <c r="AR32" s="112"/>
      <c r="AS32" s="112"/>
      <c r="AT32" s="113"/>
      <c r="AU32" s="369" t="s">
        <v>582</v>
      </c>
      <c r="AV32" s="369"/>
      <c r="AW32" s="369"/>
      <c r="AX32" s="371"/>
    </row>
    <row r="33" spans="1:50" ht="39.950000000000003"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579</v>
      </c>
      <c r="AC33" s="525"/>
      <c r="AD33" s="525"/>
      <c r="AE33" s="368">
        <v>2</v>
      </c>
      <c r="AF33" s="369"/>
      <c r="AG33" s="369"/>
      <c r="AH33" s="369"/>
      <c r="AI33" s="368">
        <v>2</v>
      </c>
      <c r="AJ33" s="369"/>
      <c r="AK33" s="369"/>
      <c r="AL33" s="369"/>
      <c r="AM33" s="368">
        <v>4</v>
      </c>
      <c r="AN33" s="369"/>
      <c r="AO33" s="369"/>
      <c r="AP33" s="369"/>
      <c r="AQ33" s="111" t="s">
        <v>581</v>
      </c>
      <c r="AR33" s="112"/>
      <c r="AS33" s="112"/>
      <c r="AT33" s="113"/>
      <c r="AU33" s="369">
        <v>6</v>
      </c>
      <c r="AV33" s="369"/>
      <c r="AW33" s="369"/>
      <c r="AX33" s="371"/>
    </row>
    <row r="34" spans="1:50" ht="39.950000000000003"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8">
        <v>100</v>
      </c>
      <c r="AF34" s="369"/>
      <c r="AG34" s="369"/>
      <c r="AH34" s="369"/>
      <c r="AI34" s="368">
        <v>0</v>
      </c>
      <c r="AJ34" s="369"/>
      <c r="AK34" s="369"/>
      <c r="AL34" s="369"/>
      <c r="AM34" s="368">
        <v>0</v>
      </c>
      <c r="AN34" s="369"/>
      <c r="AO34" s="369"/>
      <c r="AP34" s="369"/>
      <c r="AQ34" s="111" t="s">
        <v>582</v>
      </c>
      <c r="AR34" s="112"/>
      <c r="AS34" s="112"/>
      <c r="AT34" s="113"/>
      <c r="AU34" s="369" t="s">
        <v>582</v>
      </c>
      <c r="AV34" s="369"/>
      <c r="AW34" s="369"/>
      <c r="AX34" s="371"/>
    </row>
    <row r="35" spans="1:50" ht="23.25" customHeight="1" x14ac:dyDescent="0.15">
      <c r="A35" s="908" t="s">
        <v>503</v>
      </c>
      <c r="B35" s="909"/>
      <c r="C35" s="909"/>
      <c r="D35" s="909"/>
      <c r="E35" s="909"/>
      <c r="F35" s="910"/>
      <c r="G35" s="914" t="s">
        <v>583</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0" t="s">
        <v>471</v>
      </c>
      <c r="B37" s="651"/>
      <c r="C37" s="651"/>
      <c r="D37" s="651"/>
      <c r="E37" s="651"/>
      <c r="F37" s="652"/>
      <c r="G37" s="568" t="s">
        <v>265</v>
      </c>
      <c r="H37" s="385"/>
      <c r="I37" s="385"/>
      <c r="J37" s="385"/>
      <c r="K37" s="385"/>
      <c r="L37" s="385"/>
      <c r="M37" s="385"/>
      <c r="N37" s="385"/>
      <c r="O37" s="569"/>
      <c r="P37" s="640" t="s">
        <v>59</v>
      </c>
      <c r="Q37" s="385"/>
      <c r="R37" s="385"/>
      <c r="S37" s="385"/>
      <c r="T37" s="385"/>
      <c r="U37" s="385"/>
      <c r="V37" s="385"/>
      <c r="W37" s="385"/>
      <c r="X37" s="569"/>
      <c r="Y37" s="641"/>
      <c r="Z37" s="642"/>
      <c r="AA37" s="643"/>
      <c r="AB37" s="372" t="s">
        <v>11</v>
      </c>
      <c r="AC37" s="373"/>
      <c r="AD37" s="374"/>
      <c r="AE37" s="372" t="s">
        <v>533</v>
      </c>
      <c r="AF37" s="373"/>
      <c r="AG37" s="373"/>
      <c r="AH37" s="374"/>
      <c r="AI37" s="372" t="s">
        <v>530</v>
      </c>
      <c r="AJ37" s="373"/>
      <c r="AK37" s="373"/>
      <c r="AL37" s="374"/>
      <c r="AM37" s="379" t="s">
        <v>525</v>
      </c>
      <c r="AN37" s="379"/>
      <c r="AO37" s="379"/>
      <c r="AP37" s="372"/>
      <c r="AQ37" s="267" t="s">
        <v>354</v>
      </c>
      <c r="AR37" s="268"/>
      <c r="AS37" s="268"/>
      <c r="AT37" s="269"/>
      <c r="AU37" s="385" t="s">
        <v>253</v>
      </c>
      <c r="AV37" s="385"/>
      <c r="AW37" s="385"/>
      <c r="AX37" s="386"/>
    </row>
    <row r="38" spans="1:50" ht="18.75" hidden="1"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71"/>
      <c r="Z38" s="472"/>
      <c r="AA38" s="473"/>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2" t="s">
        <v>12</v>
      </c>
      <c r="Z39" s="552"/>
      <c r="AA39" s="553"/>
      <c r="AB39" s="554"/>
      <c r="AC39" s="554"/>
      <c r="AD39" s="55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53"/>
      <c r="B41" s="654"/>
      <c r="C41" s="654"/>
      <c r="D41" s="654"/>
      <c r="E41" s="654"/>
      <c r="F41" s="655"/>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8" t="s">
        <v>503</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0" t="s">
        <v>471</v>
      </c>
      <c r="B44" s="651"/>
      <c r="C44" s="651"/>
      <c r="D44" s="651"/>
      <c r="E44" s="651"/>
      <c r="F44" s="652"/>
      <c r="G44" s="568" t="s">
        <v>265</v>
      </c>
      <c r="H44" s="385"/>
      <c r="I44" s="385"/>
      <c r="J44" s="385"/>
      <c r="K44" s="385"/>
      <c r="L44" s="385"/>
      <c r="M44" s="385"/>
      <c r="N44" s="385"/>
      <c r="O44" s="569"/>
      <c r="P44" s="640" t="s">
        <v>59</v>
      </c>
      <c r="Q44" s="385"/>
      <c r="R44" s="385"/>
      <c r="S44" s="385"/>
      <c r="T44" s="385"/>
      <c r="U44" s="385"/>
      <c r="V44" s="385"/>
      <c r="W44" s="385"/>
      <c r="X44" s="569"/>
      <c r="Y44" s="641"/>
      <c r="Z44" s="642"/>
      <c r="AA44" s="643"/>
      <c r="AB44" s="372" t="s">
        <v>11</v>
      </c>
      <c r="AC44" s="373"/>
      <c r="AD44" s="374"/>
      <c r="AE44" s="372" t="s">
        <v>533</v>
      </c>
      <c r="AF44" s="373"/>
      <c r="AG44" s="373"/>
      <c r="AH44" s="374"/>
      <c r="AI44" s="372" t="s">
        <v>530</v>
      </c>
      <c r="AJ44" s="373"/>
      <c r="AK44" s="373"/>
      <c r="AL44" s="374"/>
      <c r="AM44" s="379" t="s">
        <v>525</v>
      </c>
      <c r="AN44" s="379"/>
      <c r="AO44" s="379"/>
      <c r="AP44" s="372"/>
      <c r="AQ44" s="267" t="s">
        <v>354</v>
      </c>
      <c r="AR44" s="268"/>
      <c r="AS44" s="268"/>
      <c r="AT44" s="269"/>
      <c r="AU44" s="385" t="s">
        <v>253</v>
      </c>
      <c r="AV44" s="385"/>
      <c r="AW44" s="385"/>
      <c r="AX44" s="386"/>
    </row>
    <row r="45" spans="1:50" ht="18.75" hidden="1"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71"/>
      <c r="Z45" s="472"/>
      <c r="AA45" s="473"/>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2" t="s">
        <v>12</v>
      </c>
      <c r="Z46" s="552"/>
      <c r="AA46" s="553"/>
      <c r="AB46" s="554"/>
      <c r="AC46" s="554"/>
      <c r="AD46" s="55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53"/>
      <c r="B48" s="654"/>
      <c r="C48" s="654"/>
      <c r="D48" s="654"/>
      <c r="E48" s="654"/>
      <c r="F48" s="655"/>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8" t="s">
        <v>503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5" t="s">
        <v>471</v>
      </c>
      <c r="B51" s="516"/>
      <c r="C51" s="516"/>
      <c r="D51" s="516"/>
      <c r="E51" s="516"/>
      <c r="F51" s="517"/>
      <c r="G51" s="568" t="s">
        <v>265</v>
      </c>
      <c r="H51" s="385"/>
      <c r="I51" s="385"/>
      <c r="J51" s="385"/>
      <c r="K51" s="385"/>
      <c r="L51" s="385"/>
      <c r="M51" s="385"/>
      <c r="N51" s="385"/>
      <c r="O51" s="569"/>
      <c r="P51" s="640" t="s">
        <v>59</v>
      </c>
      <c r="Q51" s="385"/>
      <c r="R51" s="385"/>
      <c r="S51" s="385"/>
      <c r="T51" s="385"/>
      <c r="U51" s="385"/>
      <c r="V51" s="385"/>
      <c r="W51" s="385"/>
      <c r="X51" s="569"/>
      <c r="Y51" s="641"/>
      <c r="Z51" s="642"/>
      <c r="AA51" s="643"/>
      <c r="AB51" s="372" t="s">
        <v>11</v>
      </c>
      <c r="AC51" s="373"/>
      <c r="AD51" s="374"/>
      <c r="AE51" s="372" t="s">
        <v>533</v>
      </c>
      <c r="AF51" s="373"/>
      <c r="AG51" s="373"/>
      <c r="AH51" s="374"/>
      <c r="AI51" s="372" t="s">
        <v>530</v>
      </c>
      <c r="AJ51" s="373"/>
      <c r="AK51" s="373"/>
      <c r="AL51" s="374"/>
      <c r="AM51" s="379" t="s">
        <v>526</v>
      </c>
      <c r="AN51" s="379"/>
      <c r="AO51" s="379"/>
      <c r="AP51" s="372"/>
      <c r="AQ51" s="267" t="s">
        <v>354</v>
      </c>
      <c r="AR51" s="268"/>
      <c r="AS51" s="268"/>
      <c r="AT51" s="269"/>
      <c r="AU51" s="381" t="s">
        <v>253</v>
      </c>
      <c r="AV51" s="381"/>
      <c r="AW51" s="381"/>
      <c r="AX51" s="382"/>
    </row>
    <row r="52" spans="1:50" ht="18.7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71"/>
      <c r="Z52" s="472"/>
      <c r="AA52" s="473"/>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2" t="s">
        <v>12</v>
      </c>
      <c r="Z53" s="552"/>
      <c r="AA53" s="553"/>
      <c r="AB53" s="554"/>
      <c r="AC53" s="554"/>
      <c r="AD53" s="55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53"/>
      <c r="B55" s="654"/>
      <c r="C55" s="654"/>
      <c r="D55" s="654"/>
      <c r="E55" s="654"/>
      <c r="F55" s="655"/>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8" t="s">
        <v>503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5" t="s">
        <v>471</v>
      </c>
      <c r="B58" s="516"/>
      <c r="C58" s="516"/>
      <c r="D58" s="516"/>
      <c r="E58" s="516"/>
      <c r="F58" s="517"/>
      <c r="G58" s="568" t="s">
        <v>265</v>
      </c>
      <c r="H58" s="385"/>
      <c r="I58" s="385"/>
      <c r="J58" s="385"/>
      <c r="K58" s="385"/>
      <c r="L58" s="385"/>
      <c r="M58" s="385"/>
      <c r="N58" s="385"/>
      <c r="O58" s="569"/>
      <c r="P58" s="640" t="s">
        <v>59</v>
      </c>
      <c r="Q58" s="385"/>
      <c r="R58" s="385"/>
      <c r="S58" s="385"/>
      <c r="T58" s="385"/>
      <c r="U58" s="385"/>
      <c r="V58" s="385"/>
      <c r="W58" s="385"/>
      <c r="X58" s="569"/>
      <c r="Y58" s="641"/>
      <c r="Z58" s="642"/>
      <c r="AA58" s="643"/>
      <c r="AB58" s="372" t="s">
        <v>11</v>
      </c>
      <c r="AC58" s="373"/>
      <c r="AD58" s="374"/>
      <c r="AE58" s="372" t="s">
        <v>534</v>
      </c>
      <c r="AF58" s="373"/>
      <c r="AG58" s="373"/>
      <c r="AH58" s="374"/>
      <c r="AI58" s="372" t="s">
        <v>530</v>
      </c>
      <c r="AJ58" s="373"/>
      <c r="AK58" s="373"/>
      <c r="AL58" s="374"/>
      <c r="AM58" s="379" t="s">
        <v>525</v>
      </c>
      <c r="AN58" s="379"/>
      <c r="AO58" s="379"/>
      <c r="AP58" s="372"/>
      <c r="AQ58" s="267" t="s">
        <v>354</v>
      </c>
      <c r="AR58" s="268"/>
      <c r="AS58" s="268"/>
      <c r="AT58" s="269"/>
      <c r="AU58" s="381" t="s">
        <v>253</v>
      </c>
      <c r="AV58" s="381"/>
      <c r="AW58" s="381"/>
      <c r="AX58" s="382"/>
    </row>
    <row r="59" spans="1:50" ht="18.7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71"/>
      <c r="Z59" s="472"/>
      <c r="AA59" s="473"/>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2" t="s">
        <v>12</v>
      </c>
      <c r="Z60" s="552"/>
      <c r="AA60" s="553"/>
      <c r="AB60" s="554"/>
      <c r="AC60" s="554"/>
      <c r="AD60" s="55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8" t="s">
        <v>503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467</v>
      </c>
      <c r="X65" s="881"/>
      <c r="Y65" s="884"/>
      <c r="Z65" s="884"/>
      <c r="AA65" s="885"/>
      <c r="AB65" s="878" t="s">
        <v>11</v>
      </c>
      <c r="AC65" s="874"/>
      <c r="AD65" s="875"/>
      <c r="AE65" s="372" t="s">
        <v>533</v>
      </c>
      <c r="AF65" s="373"/>
      <c r="AG65" s="373"/>
      <c r="AH65" s="374"/>
      <c r="AI65" s="372" t="s">
        <v>530</v>
      </c>
      <c r="AJ65" s="373"/>
      <c r="AK65" s="373"/>
      <c r="AL65" s="374"/>
      <c r="AM65" s="379" t="s">
        <v>525</v>
      </c>
      <c r="AN65" s="379"/>
      <c r="AO65" s="379"/>
      <c r="AP65" s="372"/>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6"/>
      <c r="AF66" s="337"/>
      <c r="AG66" s="337"/>
      <c r="AH66" s="338"/>
      <c r="AI66" s="336"/>
      <c r="AJ66" s="337"/>
      <c r="AK66" s="337"/>
      <c r="AL66" s="338"/>
      <c r="AM66" s="380"/>
      <c r="AN66" s="380"/>
      <c r="AO66" s="380"/>
      <c r="AP66" s="336"/>
      <c r="AQ66" s="270"/>
      <c r="AR66" s="271"/>
      <c r="AS66" s="876" t="s">
        <v>355</v>
      </c>
      <c r="AT66" s="877"/>
      <c r="AU66" s="271"/>
      <c r="AV66" s="271"/>
      <c r="AW66" s="876" t="s">
        <v>470</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493</v>
      </c>
      <c r="AC67" s="962"/>
      <c r="AD67" s="96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493</v>
      </c>
      <c r="AC68" s="985"/>
      <c r="AD68" s="98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494</v>
      </c>
      <c r="AC69" s="986"/>
      <c r="AD69" s="986"/>
      <c r="AE69" s="825"/>
      <c r="AF69" s="826"/>
      <c r="AG69" s="826"/>
      <c r="AH69" s="826"/>
      <c r="AI69" s="825"/>
      <c r="AJ69" s="826"/>
      <c r="AK69" s="826"/>
      <c r="AL69" s="826"/>
      <c r="AM69" s="825"/>
      <c r="AN69" s="826"/>
      <c r="AO69" s="826"/>
      <c r="AP69" s="826"/>
      <c r="AQ69" s="368"/>
      <c r="AR69" s="369"/>
      <c r="AS69" s="369"/>
      <c r="AT69" s="370"/>
      <c r="AU69" s="369"/>
      <c r="AV69" s="369"/>
      <c r="AW69" s="369"/>
      <c r="AX69" s="371"/>
    </row>
    <row r="70" spans="1:50" ht="23.25" hidden="1" customHeight="1" x14ac:dyDescent="0.15">
      <c r="A70" s="862" t="s">
        <v>477</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492</v>
      </c>
      <c r="X70" s="955"/>
      <c r="Y70" s="960" t="s">
        <v>12</v>
      </c>
      <c r="Z70" s="960"/>
      <c r="AA70" s="961"/>
      <c r="AB70" s="962" t="s">
        <v>493</v>
      </c>
      <c r="AC70" s="962"/>
      <c r="AD70" s="96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493</v>
      </c>
      <c r="AC71" s="985"/>
      <c r="AD71" s="98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494</v>
      </c>
      <c r="AC72" s="986"/>
      <c r="AD72" s="98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8" t="s">
        <v>472</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72" t="s">
        <v>533</v>
      </c>
      <c r="AF73" s="373"/>
      <c r="AG73" s="373"/>
      <c r="AH73" s="374"/>
      <c r="AI73" s="372" t="s">
        <v>530</v>
      </c>
      <c r="AJ73" s="373"/>
      <c r="AK73" s="373"/>
      <c r="AL73" s="374"/>
      <c r="AM73" s="379" t="s">
        <v>525</v>
      </c>
      <c r="AN73" s="379"/>
      <c r="AO73" s="379"/>
      <c r="AP73" s="372"/>
      <c r="AQ73" s="176" t="s">
        <v>354</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51"/>
      <c r="B75" s="852"/>
      <c r="C75" s="852"/>
      <c r="D75" s="852"/>
      <c r="E75" s="852"/>
      <c r="F75" s="853"/>
      <c r="G75" s="79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22" t="s">
        <v>506</v>
      </c>
      <c r="B78" s="923"/>
      <c r="C78" s="923"/>
      <c r="D78" s="923"/>
      <c r="E78" s="920" t="s">
        <v>449</v>
      </c>
      <c r="F78" s="921"/>
      <c r="G78" s="57" t="s">
        <v>357</v>
      </c>
      <c r="H78" s="803"/>
      <c r="I78" s="244"/>
      <c r="J78" s="244"/>
      <c r="K78" s="244"/>
      <c r="L78" s="244"/>
      <c r="M78" s="244"/>
      <c r="N78" s="244"/>
      <c r="O78" s="804"/>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466</v>
      </c>
      <c r="AP79" s="149"/>
      <c r="AQ79" s="149"/>
      <c r="AR79" s="81" t="s">
        <v>464</v>
      </c>
      <c r="AS79" s="148"/>
      <c r="AT79" s="149"/>
      <c r="AU79" s="149"/>
      <c r="AV79" s="149"/>
      <c r="AW79" s="149"/>
      <c r="AX79" s="150"/>
    </row>
    <row r="80" spans="1:50" ht="18.75" hidden="1" customHeight="1" x14ac:dyDescent="0.15">
      <c r="A80" s="522" t="s">
        <v>266</v>
      </c>
      <c r="B80" s="857" t="s">
        <v>463</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558</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3"/>
      <c r="B81" s="860"/>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3"/>
      <c r="B82" s="86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3"/>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5"/>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1" t="s">
        <v>11</v>
      </c>
      <c r="AC85" s="462"/>
      <c r="AD85" s="463"/>
      <c r="AE85" s="372" t="s">
        <v>533</v>
      </c>
      <c r="AF85" s="373"/>
      <c r="AG85" s="373"/>
      <c r="AH85" s="374"/>
      <c r="AI85" s="372" t="s">
        <v>530</v>
      </c>
      <c r="AJ85" s="373"/>
      <c r="AK85" s="373"/>
      <c r="AL85" s="374"/>
      <c r="AM85" s="379" t="s">
        <v>525</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10"/>
      <c r="R87" s="810"/>
      <c r="S87" s="810"/>
      <c r="T87" s="810"/>
      <c r="U87" s="810"/>
      <c r="V87" s="810"/>
      <c r="W87" s="810"/>
      <c r="X87" s="811"/>
      <c r="Y87" s="766" t="s">
        <v>62</v>
      </c>
      <c r="Z87" s="767"/>
      <c r="AA87" s="768"/>
      <c r="AB87" s="554"/>
      <c r="AC87" s="554"/>
      <c r="AD87" s="554"/>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3"/>
      <c r="B88" s="555"/>
      <c r="C88" s="555"/>
      <c r="D88" s="555"/>
      <c r="E88" s="555"/>
      <c r="F88" s="556"/>
      <c r="G88" s="232"/>
      <c r="H88" s="233"/>
      <c r="I88" s="233"/>
      <c r="J88" s="233"/>
      <c r="K88" s="233"/>
      <c r="L88" s="233"/>
      <c r="M88" s="233"/>
      <c r="N88" s="233"/>
      <c r="O88" s="234"/>
      <c r="P88" s="812"/>
      <c r="Q88" s="812"/>
      <c r="R88" s="812"/>
      <c r="S88" s="812"/>
      <c r="T88" s="812"/>
      <c r="U88" s="812"/>
      <c r="V88" s="812"/>
      <c r="W88" s="812"/>
      <c r="X88" s="813"/>
      <c r="Y88" s="738" t="s">
        <v>54</v>
      </c>
      <c r="Z88" s="739"/>
      <c r="AA88" s="740"/>
      <c r="AB88" s="525"/>
      <c r="AC88" s="525"/>
      <c r="AD88" s="525"/>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14"/>
      <c r="Y89" s="738" t="s">
        <v>13</v>
      </c>
      <c r="Z89" s="739"/>
      <c r="AA89" s="740"/>
      <c r="AB89" s="464" t="s">
        <v>14</v>
      </c>
      <c r="AC89" s="464"/>
      <c r="AD89" s="464"/>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1" t="s">
        <v>11</v>
      </c>
      <c r="AC90" s="462"/>
      <c r="AD90" s="463"/>
      <c r="AE90" s="372" t="s">
        <v>533</v>
      </c>
      <c r="AF90" s="373"/>
      <c r="AG90" s="373"/>
      <c r="AH90" s="374"/>
      <c r="AI90" s="372" t="s">
        <v>530</v>
      </c>
      <c r="AJ90" s="373"/>
      <c r="AK90" s="373"/>
      <c r="AL90" s="374"/>
      <c r="AM90" s="379" t="s">
        <v>525</v>
      </c>
      <c r="AN90" s="379"/>
      <c r="AO90" s="379"/>
      <c r="AP90" s="372"/>
      <c r="AQ90" s="176" t="s">
        <v>354</v>
      </c>
      <c r="AR90" s="169"/>
      <c r="AS90" s="169"/>
      <c r="AT90" s="170"/>
      <c r="AU90" s="377" t="s">
        <v>253</v>
      </c>
      <c r="AV90" s="377"/>
      <c r="AW90" s="377"/>
      <c r="AX90" s="378"/>
    </row>
    <row r="91" spans="1:60" ht="18.75" hidden="1" customHeight="1" x14ac:dyDescent="0.15">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10"/>
      <c r="R92" s="810"/>
      <c r="S92" s="810"/>
      <c r="T92" s="810"/>
      <c r="U92" s="810"/>
      <c r="V92" s="810"/>
      <c r="W92" s="810"/>
      <c r="X92" s="811"/>
      <c r="Y92" s="766" t="s">
        <v>62</v>
      </c>
      <c r="Z92" s="767"/>
      <c r="AA92" s="768"/>
      <c r="AB92" s="554"/>
      <c r="AC92" s="554"/>
      <c r="AD92" s="554"/>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12"/>
      <c r="Q93" s="812"/>
      <c r="R93" s="812"/>
      <c r="S93" s="812"/>
      <c r="T93" s="812"/>
      <c r="U93" s="812"/>
      <c r="V93" s="812"/>
      <c r="W93" s="812"/>
      <c r="X93" s="813"/>
      <c r="Y93" s="738" t="s">
        <v>54</v>
      </c>
      <c r="Z93" s="739"/>
      <c r="AA93" s="740"/>
      <c r="AB93" s="525"/>
      <c r="AC93" s="525"/>
      <c r="AD93" s="525"/>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14"/>
      <c r="Y94" s="738" t="s">
        <v>13</v>
      </c>
      <c r="Z94" s="739"/>
      <c r="AA94" s="740"/>
      <c r="AB94" s="464" t="s">
        <v>14</v>
      </c>
      <c r="AC94" s="464"/>
      <c r="AD94" s="464"/>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3"/>
      <c r="B95" s="555" t="s">
        <v>264</v>
      </c>
      <c r="C95" s="555"/>
      <c r="D95" s="555"/>
      <c r="E95" s="555"/>
      <c r="F95" s="556"/>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1" t="s">
        <v>11</v>
      </c>
      <c r="AC95" s="462"/>
      <c r="AD95" s="463"/>
      <c r="AE95" s="372" t="s">
        <v>533</v>
      </c>
      <c r="AF95" s="373"/>
      <c r="AG95" s="373"/>
      <c r="AH95" s="374"/>
      <c r="AI95" s="372" t="s">
        <v>530</v>
      </c>
      <c r="AJ95" s="373"/>
      <c r="AK95" s="373"/>
      <c r="AL95" s="374"/>
      <c r="AM95" s="379" t="s">
        <v>525</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3"/>
      <c r="B97" s="555"/>
      <c r="C97" s="555"/>
      <c r="D97" s="555"/>
      <c r="E97" s="555"/>
      <c r="F97" s="556"/>
      <c r="G97" s="230"/>
      <c r="H97" s="161"/>
      <c r="I97" s="161"/>
      <c r="J97" s="161"/>
      <c r="K97" s="161"/>
      <c r="L97" s="161"/>
      <c r="M97" s="161"/>
      <c r="N97" s="161"/>
      <c r="O97" s="231"/>
      <c r="P97" s="161"/>
      <c r="Q97" s="810"/>
      <c r="R97" s="810"/>
      <c r="S97" s="810"/>
      <c r="T97" s="810"/>
      <c r="U97" s="810"/>
      <c r="V97" s="810"/>
      <c r="W97" s="810"/>
      <c r="X97" s="811"/>
      <c r="Y97" s="766" t="s">
        <v>62</v>
      </c>
      <c r="Z97" s="767"/>
      <c r="AA97" s="768"/>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12"/>
      <c r="Q98" s="812"/>
      <c r="R98" s="812"/>
      <c r="S98" s="812"/>
      <c r="T98" s="812"/>
      <c r="U98" s="812"/>
      <c r="V98" s="812"/>
      <c r="W98" s="812"/>
      <c r="X98" s="813"/>
      <c r="Y98" s="738" t="s">
        <v>54</v>
      </c>
      <c r="Z98" s="739"/>
      <c r="AA98" s="740"/>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4"/>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83" t="s">
        <v>13</v>
      </c>
      <c r="Z99" s="484"/>
      <c r="AA99" s="485"/>
      <c r="AB99" s="465" t="s">
        <v>14</v>
      </c>
      <c r="AC99" s="466"/>
      <c r="AD99" s="467"/>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8"/>
      <c r="Z100" s="469"/>
      <c r="AA100" s="470"/>
      <c r="AB100" s="868" t="s">
        <v>11</v>
      </c>
      <c r="AC100" s="868"/>
      <c r="AD100" s="868"/>
      <c r="AE100" s="834" t="s">
        <v>533</v>
      </c>
      <c r="AF100" s="835"/>
      <c r="AG100" s="835"/>
      <c r="AH100" s="836"/>
      <c r="AI100" s="834" t="s">
        <v>530</v>
      </c>
      <c r="AJ100" s="835"/>
      <c r="AK100" s="835"/>
      <c r="AL100" s="836"/>
      <c r="AM100" s="834" t="s">
        <v>526</v>
      </c>
      <c r="AN100" s="835"/>
      <c r="AO100" s="835"/>
      <c r="AP100" s="836"/>
      <c r="AQ100" s="939" t="s">
        <v>519</v>
      </c>
      <c r="AR100" s="940"/>
      <c r="AS100" s="940"/>
      <c r="AT100" s="941"/>
      <c r="AU100" s="939" t="s">
        <v>516</v>
      </c>
      <c r="AV100" s="940"/>
      <c r="AW100" s="940"/>
      <c r="AX100" s="942"/>
    </row>
    <row r="101" spans="1:60" ht="23.25" customHeight="1" x14ac:dyDescent="0.15">
      <c r="A101" s="494"/>
      <c r="B101" s="495"/>
      <c r="C101" s="495"/>
      <c r="D101" s="495"/>
      <c r="E101" s="495"/>
      <c r="F101" s="496"/>
      <c r="G101" s="161" t="s">
        <v>584</v>
      </c>
      <c r="H101" s="161"/>
      <c r="I101" s="161"/>
      <c r="J101" s="161"/>
      <c r="K101" s="161"/>
      <c r="L101" s="161"/>
      <c r="M101" s="161"/>
      <c r="N101" s="161"/>
      <c r="O101" s="161"/>
      <c r="P101" s="161"/>
      <c r="Q101" s="161"/>
      <c r="R101" s="161"/>
      <c r="S101" s="161"/>
      <c r="T101" s="161"/>
      <c r="U101" s="161"/>
      <c r="V101" s="161"/>
      <c r="W101" s="161"/>
      <c r="X101" s="231"/>
      <c r="Y101" s="824" t="s">
        <v>55</v>
      </c>
      <c r="Z101" s="724"/>
      <c r="AA101" s="725"/>
      <c r="AB101" s="554" t="s">
        <v>579</v>
      </c>
      <c r="AC101" s="554"/>
      <c r="AD101" s="554"/>
      <c r="AE101" s="368">
        <v>2</v>
      </c>
      <c r="AF101" s="369"/>
      <c r="AG101" s="369"/>
      <c r="AH101" s="370"/>
      <c r="AI101" s="368">
        <v>2</v>
      </c>
      <c r="AJ101" s="369"/>
      <c r="AK101" s="369"/>
      <c r="AL101" s="370"/>
      <c r="AM101" s="368">
        <v>2</v>
      </c>
      <c r="AN101" s="369"/>
      <c r="AO101" s="369"/>
      <c r="AP101" s="370"/>
      <c r="AQ101" s="368" t="s">
        <v>585</v>
      </c>
      <c r="AR101" s="369"/>
      <c r="AS101" s="369"/>
      <c r="AT101" s="370"/>
      <c r="AU101" s="368" t="s">
        <v>699</v>
      </c>
      <c r="AV101" s="369"/>
      <c r="AW101" s="369"/>
      <c r="AX101" s="370"/>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3"/>
      <c r="AA102" s="344"/>
      <c r="AB102" s="554" t="s">
        <v>579</v>
      </c>
      <c r="AC102" s="554"/>
      <c r="AD102" s="554"/>
      <c r="AE102" s="362">
        <v>2</v>
      </c>
      <c r="AF102" s="362"/>
      <c r="AG102" s="362"/>
      <c r="AH102" s="362"/>
      <c r="AI102" s="362">
        <v>2</v>
      </c>
      <c r="AJ102" s="362"/>
      <c r="AK102" s="362"/>
      <c r="AL102" s="362"/>
      <c r="AM102" s="362">
        <v>2</v>
      </c>
      <c r="AN102" s="362"/>
      <c r="AO102" s="362"/>
      <c r="AP102" s="362"/>
      <c r="AQ102" s="825">
        <v>2</v>
      </c>
      <c r="AR102" s="826"/>
      <c r="AS102" s="826"/>
      <c r="AT102" s="827"/>
      <c r="AU102" s="825">
        <v>2</v>
      </c>
      <c r="AV102" s="826"/>
      <c r="AW102" s="826"/>
      <c r="AX102" s="827"/>
    </row>
    <row r="103" spans="1:60" ht="31.5" hidden="1" customHeight="1" x14ac:dyDescent="0.15">
      <c r="A103" s="491" t="s">
        <v>473</v>
      </c>
      <c r="B103" s="492"/>
      <c r="C103" s="492"/>
      <c r="D103" s="492"/>
      <c r="E103" s="492"/>
      <c r="F103" s="493"/>
      <c r="G103" s="739" t="s">
        <v>60</v>
      </c>
      <c r="H103" s="739"/>
      <c r="I103" s="739"/>
      <c r="J103" s="739"/>
      <c r="K103" s="739"/>
      <c r="L103" s="739"/>
      <c r="M103" s="739"/>
      <c r="N103" s="739"/>
      <c r="O103" s="739"/>
      <c r="P103" s="739"/>
      <c r="Q103" s="739"/>
      <c r="R103" s="739"/>
      <c r="S103" s="739"/>
      <c r="T103" s="739"/>
      <c r="U103" s="739"/>
      <c r="V103" s="739"/>
      <c r="W103" s="739"/>
      <c r="X103" s="740"/>
      <c r="Y103" s="471"/>
      <c r="Z103" s="472"/>
      <c r="AA103" s="473"/>
      <c r="AB103" s="303" t="s">
        <v>11</v>
      </c>
      <c r="AC103" s="298"/>
      <c r="AD103" s="299"/>
      <c r="AE103" s="303" t="s">
        <v>533</v>
      </c>
      <c r="AF103" s="298"/>
      <c r="AG103" s="298"/>
      <c r="AH103" s="299"/>
      <c r="AI103" s="303" t="s">
        <v>530</v>
      </c>
      <c r="AJ103" s="298"/>
      <c r="AK103" s="298"/>
      <c r="AL103" s="299"/>
      <c r="AM103" s="303" t="s">
        <v>526</v>
      </c>
      <c r="AN103" s="298"/>
      <c r="AO103" s="298"/>
      <c r="AP103" s="299"/>
      <c r="AQ103" s="364" t="s">
        <v>519</v>
      </c>
      <c r="AR103" s="365"/>
      <c r="AS103" s="365"/>
      <c r="AT103" s="366"/>
      <c r="AU103" s="364" t="s">
        <v>516</v>
      </c>
      <c r="AV103" s="365"/>
      <c r="AW103" s="365"/>
      <c r="AX103" s="367"/>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0"/>
      <c r="AC105" s="411"/>
      <c r="AD105" s="412"/>
      <c r="AE105" s="362"/>
      <c r="AF105" s="362"/>
      <c r="AG105" s="362"/>
      <c r="AH105" s="362"/>
      <c r="AI105" s="362"/>
      <c r="AJ105" s="362"/>
      <c r="AK105" s="362"/>
      <c r="AL105" s="362"/>
      <c r="AM105" s="362"/>
      <c r="AN105" s="362"/>
      <c r="AO105" s="362"/>
      <c r="AP105" s="362"/>
      <c r="AQ105" s="368"/>
      <c r="AR105" s="369"/>
      <c r="AS105" s="369"/>
      <c r="AT105" s="370"/>
      <c r="AU105" s="825"/>
      <c r="AV105" s="826"/>
      <c r="AW105" s="826"/>
      <c r="AX105" s="827"/>
    </row>
    <row r="106" spans="1:60" ht="31.5" hidden="1" customHeight="1" x14ac:dyDescent="0.15">
      <c r="A106" s="491" t="s">
        <v>473</v>
      </c>
      <c r="B106" s="492"/>
      <c r="C106" s="492"/>
      <c r="D106" s="492"/>
      <c r="E106" s="492"/>
      <c r="F106" s="493"/>
      <c r="G106" s="739" t="s">
        <v>60</v>
      </c>
      <c r="H106" s="739"/>
      <c r="I106" s="739"/>
      <c r="J106" s="739"/>
      <c r="K106" s="739"/>
      <c r="L106" s="739"/>
      <c r="M106" s="739"/>
      <c r="N106" s="739"/>
      <c r="O106" s="739"/>
      <c r="P106" s="739"/>
      <c r="Q106" s="739"/>
      <c r="R106" s="739"/>
      <c r="S106" s="739"/>
      <c r="T106" s="739"/>
      <c r="U106" s="739"/>
      <c r="V106" s="739"/>
      <c r="W106" s="739"/>
      <c r="X106" s="740"/>
      <c r="Y106" s="471"/>
      <c r="Z106" s="472"/>
      <c r="AA106" s="473"/>
      <c r="AB106" s="303" t="s">
        <v>11</v>
      </c>
      <c r="AC106" s="298"/>
      <c r="AD106" s="299"/>
      <c r="AE106" s="303" t="s">
        <v>533</v>
      </c>
      <c r="AF106" s="298"/>
      <c r="AG106" s="298"/>
      <c r="AH106" s="299"/>
      <c r="AI106" s="303" t="s">
        <v>530</v>
      </c>
      <c r="AJ106" s="298"/>
      <c r="AK106" s="298"/>
      <c r="AL106" s="299"/>
      <c r="AM106" s="303" t="s">
        <v>525</v>
      </c>
      <c r="AN106" s="298"/>
      <c r="AO106" s="298"/>
      <c r="AP106" s="299"/>
      <c r="AQ106" s="364" t="s">
        <v>519</v>
      </c>
      <c r="AR106" s="365"/>
      <c r="AS106" s="365"/>
      <c r="AT106" s="366"/>
      <c r="AU106" s="364" t="s">
        <v>516</v>
      </c>
      <c r="AV106" s="365"/>
      <c r="AW106" s="365"/>
      <c r="AX106" s="367"/>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0"/>
      <c r="AC108" s="411"/>
      <c r="AD108" s="412"/>
      <c r="AE108" s="362"/>
      <c r="AF108" s="362"/>
      <c r="AG108" s="362"/>
      <c r="AH108" s="362"/>
      <c r="AI108" s="362"/>
      <c r="AJ108" s="362"/>
      <c r="AK108" s="362"/>
      <c r="AL108" s="362"/>
      <c r="AM108" s="362"/>
      <c r="AN108" s="362"/>
      <c r="AO108" s="362"/>
      <c r="AP108" s="362"/>
      <c r="AQ108" s="368"/>
      <c r="AR108" s="369"/>
      <c r="AS108" s="369"/>
      <c r="AT108" s="370"/>
      <c r="AU108" s="825"/>
      <c r="AV108" s="826"/>
      <c r="AW108" s="826"/>
      <c r="AX108" s="827"/>
    </row>
    <row r="109" spans="1:60" ht="31.5" hidden="1" customHeight="1" x14ac:dyDescent="0.15">
      <c r="A109" s="491" t="s">
        <v>473</v>
      </c>
      <c r="B109" s="492"/>
      <c r="C109" s="492"/>
      <c r="D109" s="492"/>
      <c r="E109" s="492"/>
      <c r="F109" s="493"/>
      <c r="G109" s="739" t="s">
        <v>60</v>
      </c>
      <c r="H109" s="739"/>
      <c r="I109" s="739"/>
      <c r="J109" s="739"/>
      <c r="K109" s="739"/>
      <c r="L109" s="739"/>
      <c r="M109" s="739"/>
      <c r="N109" s="739"/>
      <c r="O109" s="739"/>
      <c r="P109" s="739"/>
      <c r="Q109" s="739"/>
      <c r="R109" s="739"/>
      <c r="S109" s="739"/>
      <c r="T109" s="739"/>
      <c r="U109" s="739"/>
      <c r="V109" s="739"/>
      <c r="W109" s="739"/>
      <c r="X109" s="740"/>
      <c r="Y109" s="471"/>
      <c r="Z109" s="472"/>
      <c r="AA109" s="473"/>
      <c r="AB109" s="303" t="s">
        <v>11</v>
      </c>
      <c r="AC109" s="298"/>
      <c r="AD109" s="299"/>
      <c r="AE109" s="303" t="s">
        <v>533</v>
      </c>
      <c r="AF109" s="298"/>
      <c r="AG109" s="298"/>
      <c r="AH109" s="299"/>
      <c r="AI109" s="303" t="s">
        <v>530</v>
      </c>
      <c r="AJ109" s="298"/>
      <c r="AK109" s="298"/>
      <c r="AL109" s="299"/>
      <c r="AM109" s="303" t="s">
        <v>526</v>
      </c>
      <c r="AN109" s="298"/>
      <c r="AO109" s="298"/>
      <c r="AP109" s="299"/>
      <c r="AQ109" s="364" t="s">
        <v>519</v>
      </c>
      <c r="AR109" s="365"/>
      <c r="AS109" s="365"/>
      <c r="AT109" s="366"/>
      <c r="AU109" s="364" t="s">
        <v>516</v>
      </c>
      <c r="AV109" s="365"/>
      <c r="AW109" s="365"/>
      <c r="AX109" s="367"/>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825"/>
      <c r="AV111" s="826"/>
      <c r="AW111" s="826"/>
      <c r="AX111" s="827"/>
    </row>
    <row r="112" spans="1:60" ht="31.5" hidden="1" customHeight="1" x14ac:dyDescent="0.15">
      <c r="A112" s="491" t="s">
        <v>473</v>
      </c>
      <c r="B112" s="492"/>
      <c r="C112" s="492"/>
      <c r="D112" s="492"/>
      <c r="E112" s="492"/>
      <c r="F112" s="493"/>
      <c r="G112" s="739" t="s">
        <v>60</v>
      </c>
      <c r="H112" s="739"/>
      <c r="I112" s="739"/>
      <c r="J112" s="739"/>
      <c r="K112" s="739"/>
      <c r="L112" s="739"/>
      <c r="M112" s="739"/>
      <c r="N112" s="739"/>
      <c r="O112" s="739"/>
      <c r="P112" s="739"/>
      <c r="Q112" s="739"/>
      <c r="R112" s="739"/>
      <c r="S112" s="739"/>
      <c r="T112" s="739"/>
      <c r="U112" s="739"/>
      <c r="V112" s="739"/>
      <c r="W112" s="739"/>
      <c r="X112" s="740"/>
      <c r="Y112" s="471"/>
      <c r="Z112" s="472"/>
      <c r="AA112" s="473"/>
      <c r="AB112" s="303" t="s">
        <v>11</v>
      </c>
      <c r="AC112" s="298"/>
      <c r="AD112" s="299"/>
      <c r="AE112" s="303" t="s">
        <v>533</v>
      </c>
      <c r="AF112" s="298"/>
      <c r="AG112" s="298"/>
      <c r="AH112" s="299"/>
      <c r="AI112" s="303" t="s">
        <v>530</v>
      </c>
      <c r="AJ112" s="298"/>
      <c r="AK112" s="298"/>
      <c r="AL112" s="299"/>
      <c r="AM112" s="303" t="s">
        <v>525</v>
      </c>
      <c r="AN112" s="298"/>
      <c r="AO112" s="298"/>
      <c r="AP112" s="299"/>
      <c r="AQ112" s="364" t="s">
        <v>519</v>
      </c>
      <c r="AR112" s="365"/>
      <c r="AS112" s="365"/>
      <c r="AT112" s="366"/>
      <c r="AU112" s="364" t="s">
        <v>516</v>
      </c>
      <c r="AV112" s="365"/>
      <c r="AW112" s="365"/>
      <c r="AX112" s="367"/>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533</v>
      </c>
      <c r="AF115" s="298"/>
      <c r="AG115" s="298"/>
      <c r="AH115" s="299"/>
      <c r="AI115" s="303" t="s">
        <v>530</v>
      </c>
      <c r="AJ115" s="298"/>
      <c r="AK115" s="298"/>
      <c r="AL115" s="299"/>
      <c r="AM115" s="303" t="s">
        <v>525</v>
      </c>
      <c r="AN115" s="298"/>
      <c r="AO115" s="298"/>
      <c r="AP115" s="299"/>
      <c r="AQ115" s="339" t="s">
        <v>520</v>
      </c>
      <c r="AR115" s="340"/>
      <c r="AS115" s="340"/>
      <c r="AT115" s="340"/>
      <c r="AU115" s="340"/>
      <c r="AV115" s="340"/>
      <c r="AW115" s="340"/>
      <c r="AX115" s="341"/>
    </row>
    <row r="116" spans="1:50" ht="23.25" customHeight="1" x14ac:dyDescent="0.15">
      <c r="A116" s="292"/>
      <c r="B116" s="293"/>
      <c r="C116" s="293"/>
      <c r="D116" s="293"/>
      <c r="E116" s="293"/>
      <c r="F116" s="294"/>
      <c r="G116" s="355" t="s">
        <v>586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587</v>
      </c>
      <c r="AC116" s="301"/>
      <c r="AD116" s="302"/>
      <c r="AE116" s="362">
        <v>48</v>
      </c>
      <c r="AF116" s="362"/>
      <c r="AG116" s="362"/>
      <c r="AH116" s="362"/>
      <c r="AI116" s="362" t="s">
        <v>691</v>
      </c>
      <c r="AJ116" s="362"/>
      <c r="AK116" s="362"/>
      <c r="AL116" s="362"/>
      <c r="AM116" s="362" t="s">
        <v>692</v>
      </c>
      <c r="AN116" s="362"/>
      <c r="AO116" s="362"/>
      <c r="AP116" s="362"/>
      <c r="AQ116" s="368">
        <v>17</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588</v>
      </c>
      <c r="AC117" s="346"/>
      <c r="AD117" s="347"/>
      <c r="AE117" s="306" t="s">
        <v>589</v>
      </c>
      <c r="AF117" s="306"/>
      <c r="AG117" s="306"/>
      <c r="AH117" s="306"/>
      <c r="AI117" s="306" t="s">
        <v>679</v>
      </c>
      <c r="AJ117" s="306"/>
      <c r="AK117" s="306"/>
      <c r="AL117" s="306"/>
      <c r="AM117" s="306" t="s">
        <v>700</v>
      </c>
      <c r="AN117" s="306"/>
      <c r="AO117" s="306"/>
      <c r="AP117" s="306"/>
      <c r="AQ117" s="306" t="s">
        <v>634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533</v>
      </c>
      <c r="AF118" s="298"/>
      <c r="AG118" s="298"/>
      <c r="AH118" s="299"/>
      <c r="AI118" s="303" t="s">
        <v>530</v>
      </c>
      <c r="AJ118" s="298"/>
      <c r="AK118" s="298"/>
      <c r="AL118" s="299"/>
      <c r="AM118" s="303" t="s">
        <v>525</v>
      </c>
      <c r="AN118" s="298"/>
      <c r="AO118" s="298"/>
      <c r="AP118" s="299"/>
      <c r="AQ118" s="339" t="s">
        <v>520</v>
      </c>
      <c r="AR118" s="340"/>
      <c r="AS118" s="340"/>
      <c r="AT118" s="340"/>
      <c r="AU118" s="340"/>
      <c r="AV118" s="340"/>
      <c r="AW118" s="340"/>
      <c r="AX118" s="341"/>
    </row>
    <row r="119" spans="1:50" ht="23.25" hidden="1" customHeight="1" x14ac:dyDescent="0.15">
      <c r="A119" s="292"/>
      <c r="B119" s="293"/>
      <c r="C119" s="293"/>
      <c r="D119" s="293"/>
      <c r="E119" s="293"/>
      <c r="F119" s="294"/>
      <c r="G119" s="355" t="s">
        <v>481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480</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533</v>
      </c>
      <c r="AF121" s="298"/>
      <c r="AG121" s="298"/>
      <c r="AH121" s="299"/>
      <c r="AI121" s="303" t="s">
        <v>530</v>
      </c>
      <c r="AJ121" s="298"/>
      <c r="AK121" s="298"/>
      <c r="AL121" s="299"/>
      <c r="AM121" s="303" t="s">
        <v>525</v>
      </c>
      <c r="AN121" s="298"/>
      <c r="AO121" s="298"/>
      <c r="AP121" s="299"/>
      <c r="AQ121" s="339" t="s">
        <v>520</v>
      </c>
      <c r="AR121" s="340"/>
      <c r="AS121" s="340"/>
      <c r="AT121" s="340"/>
      <c r="AU121" s="340"/>
      <c r="AV121" s="340"/>
      <c r="AW121" s="340"/>
      <c r="AX121" s="341"/>
    </row>
    <row r="122" spans="1:50" ht="23.25" hidden="1" customHeight="1" x14ac:dyDescent="0.15">
      <c r="A122" s="292"/>
      <c r="B122" s="293"/>
      <c r="C122" s="293"/>
      <c r="D122" s="293"/>
      <c r="E122" s="293"/>
      <c r="F122" s="294"/>
      <c r="G122" s="355" t="s">
        <v>482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483</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534</v>
      </c>
      <c r="AF124" s="298"/>
      <c r="AG124" s="298"/>
      <c r="AH124" s="299"/>
      <c r="AI124" s="303" t="s">
        <v>530</v>
      </c>
      <c r="AJ124" s="298"/>
      <c r="AK124" s="298"/>
      <c r="AL124" s="299"/>
      <c r="AM124" s="303" t="s">
        <v>525</v>
      </c>
      <c r="AN124" s="298"/>
      <c r="AO124" s="298"/>
      <c r="AP124" s="299"/>
      <c r="AQ124" s="339" t="s">
        <v>520</v>
      </c>
      <c r="AR124" s="340"/>
      <c r="AS124" s="340"/>
      <c r="AT124" s="340"/>
      <c r="AU124" s="340"/>
      <c r="AV124" s="340"/>
      <c r="AW124" s="340"/>
      <c r="AX124" s="341"/>
    </row>
    <row r="125" spans="1:50" ht="23.25" hidden="1" customHeight="1" x14ac:dyDescent="0.15">
      <c r="A125" s="292"/>
      <c r="B125" s="293"/>
      <c r="C125" s="293"/>
      <c r="D125" s="293"/>
      <c r="E125" s="293"/>
      <c r="F125" s="294"/>
      <c r="G125" s="355" t="s">
        <v>482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480</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533</v>
      </c>
      <c r="AF127" s="298"/>
      <c r="AG127" s="298"/>
      <c r="AH127" s="299"/>
      <c r="AI127" s="303" t="s">
        <v>530</v>
      </c>
      <c r="AJ127" s="298"/>
      <c r="AK127" s="298"/>
      <c r="AL127" s="299"/>
      <c r="AM127" s="303" t="s">
        <v>525</v>
      </c>
      <c r="AN127" s="298"/>
      <c r="AO127" s="298"/>
      <c r="AP127" s="299"/>
      <c r="AQ127" s="339" t="s">
        <v>520</v>
      </c>
      <c r="AR127" s="340"/>
      <c r="AS127" s="340"/>
      <c r="AT127" s="340"/>
      <c r="AU127" s="340"/>
      <c r="AV127" s="340"/>
      <c r="AW127" s="340"/>
      <c r="AX127" s="341"/>
    </row>
    <row r="128" spans="1:50" ht="23.25" hidden="1" customHeight="1" x14ac:dyDescent="0.15">
      <c r="A128" s="292"/>
      <c r="B128" s="293"/>
      <c r="C128" s="293"/>
      <c r="D128" s="293"/>
      <c r="E128" s="293"/>
      <c r="F128" s="294"/>
      <c r="G128" s="355" t="s">
        <v>482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480</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0" customHeight="1" x14ac:dyDescent="0.15">
      <c r="A130" s="1004" t="s">
        <v>563</v>
      </c>
      <c r="B130" s="1002"/>
      <c r="C130" s="1001" t="s">
        <v>358</v>
      </c>
      <c r="D130" s="1002"/>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0" customHeight="1" x14ac:dyDescent="0.15">
      <c r="A131" s="1005"/>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v>31</v>
      </c>
      <c r="AV133" s="136"/>
      <c r="AW133" s="137" t="s">
        <v>300</v>
      </c>
      <c r="AX133" s="138"/>
    </row>
    <row r="134" spans="1:50" ht="39.75" customHeight="1" x14ac:dyDescent="0.15">
      <c r="A134" s="1005"/>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594</v>
      </c>
      <c r="AC134" s="221"/>
      <c r="AD134" s="221"/>
      <c r="AE134" s="266">
        <v>95</v>
      </c>
      <c r="AF134" s="112"/>
      <c r="AG134" s="112"/>
      <c r="AH134" s="112"/>
      <c r="AI134" s="266">
        <v>95</v>
      </c>
      <c r="AJ134" s="112"/>
      <c r="AK134" s="112"/>
      <c r="AL134" s="112"/>
      <c r="AM134" s="266">
        <v>97</v>
      </c>
      <c r="AN134" s="112"/>
      <c r="AO134" s="112"/>
      <c r="AP134" s="112"/>
      <c r="AQ134" s="266" t="s">
        <v>581</v>
      </c>
      <c r="AR134" s="112"/>
      <c r="AS134" s="112"/>
      <c r="AT134" s="112"/>
      <c r="AU134" s="266" t="s">
        <v>581</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595</v>
      </c>
      <c r="AC135" s="133"/>
      <c r="AD135" s="133"/>
      <c r="AE135" s="266">
        <v>95</v>
      </c>
      <c r="AF135" s="112"/>
      <c r="AG135" s="112"/>
      <c r="AH135" s="112"/>
      <c r="AI135" s="266">
        <v>95</v>
      </c>
      <c r="AJ135" s="112"/>
      <c r="AK135" s="112"/>
      <c r="AL135" s="112"/>
      <c r="AM135" s="266">
        <v>95</v>
      </c>
      <c r="AN135" s="112"/>
      <c r="AO135" s="112"/>
      <c r="AP135" s="112"/>
      <c r="AQ135" s="266" t="s">
        <v>581</v>
      </c>
      <c r="AR135" s="112"/>
      <c r="AS135" s="112"/>
      <c r="AT135" s="112"/>
      <c r="AU135" s="266">
        <v>95</v>
      </c>
      <c r="AV135" s="112"/>
      <c r="AW135" s="112"/>
      <c r="AX135" s="222"/>
    </row>
    <row r="136" spans="1:50" ht="18.75"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581</v>
      </c>
      <c r="AR137" s="271"/>
      <c r="AS137" s="137" t="s">
        <v>355</v>
      </c>
      <c r="AT137" s="172"/>
      <c r="AU137" s="136">
        <v>31</v>
      </c>
      <c r="AV137" s="136"/>
      <c r="AW137" s="137" t="s">
        <v>300</v>
      </c>
      <c r="AX137" s="138"/>
    </row>
    <row r="138" spans="1:50" ht="39.75" customHeight="1" x14ac:dyDescent="0.15">
      <c r="A138" s="1005"/>
      <c r="B138" s="252"/>
      <c r="C138" s="251"/>
      <c r="D138" s="252"/>
      <c r="E138" s="251"/>
      <c r="F138" s="314"/>
      <c r="G138" s="230" t="s">
        <v>593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596</v>
      </c>
      <c r="AC138" s="221"/>
      <c r="AD138" s="221"/>
      <c r="AE138" s="266">
        <v>95</v>
      </c>
      <c r="AF138" s="112"/>
      <c r="AG138" s="112"/>
      <c r="AH138" s="112"/>
      <c r="AI138" s="266">
        <v>95</v>
      </c>
      <c r="AJ138" s="112"/>
      <c r="AK138" s="112"/>
      <c r="AL138" s="112"/>
      <c r="AM138" s="266">
        <v>97</v>
      </c>
      <c r="AN138" s="112"/>
      <c r="AO138" s="112"/>
      <c r="AP138" s="112"/>
      <c r="AQ138" s="266" t="s">
        <v>598</v>
      </c>
      <c r="AR138" s="112"/>
      <c r="AS138" s="112"/>
      <c r="AT138" s="112"/>
      <c r="AU138" s="266" t="s">
        <v>598</v>
      </c>
      <c r="AV138" s="112"/>
      <c r="AW138" s="112"/>
      <c r="AX138" s="222"/>
    </row>
    <row r="139" spans="1:50" ht="39.75"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597</v>
      </c>
      <c r="AC139" s="133"/>
      <c r="AD139" s="133"/>
      <c r="AE139" s="266">
        <v>95</v>
      </c>
      <c r="AF139" s="112"/>
      <c r="AG139" s="112"/>
      <c r="AH139" s="112"/>
      <c r="AI139" s="266">
        <v>95</v>
      </c>
      <c r="AJ139" s="112"/>
      <c r="AK139" s="112"/>
      <c r="AL139" s="112"/>
      <c r="AM139" s="266">
        <v>95</v>
      </c>
      <c r="AN139" s="112"/>
      <c r="AO139" s="112"/>
      <c r="AP139" s="112"/>
      <c r="AQ139" s="266" t="s">
        <v>581</v>
      </c>
      <c r="AR139" s="112"/>
      <c r="AS139" s="112"/>
      <c r="AT139" s="112"/>
      <c r="AU139" s="266">
        <v>95</v>
      </c>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5"/>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5" customHeight="1" x14ac:dyDescent="0.15">
      <c r="A154" s="1005"/>
      <c r="B154" s="252"/>
      <c r="C154" s="251"/>
      <c r="D154" s="252"/>
      <c r="E154" s="251"/>
      <c r="F154" s="314"/>
      <c r="G154" s="230" t="s">
        <v>582</v>
      </c>
      <c r="H154" s="161"/>
      <c r="I154" s="161"/>
      <c r="J154" s="161"/>
      <c r="K154" s="161"/>
      <c r="L154" s="161"/>
      <c r="M154" s="161"/>
      <c r="N154" s="161"/>
      <c r="O154" s="161"/>
      <c r="P154" s="231"/>
      <c r="Q154" s="160" t="s">
        <v>599</v>
      </c>
      <c r="R154" s="161"/>
      <c r="S154" s="161"/>
      <c r="T154" s="161"/>
      <c r="U154" s="161"/>
      <c r="V154" s="161"/>
      <c r="W154" s="161"/>
      <c r="X154" s="161"/>
      <c r="Y154" s="161"/>
      <c r="Z154" s="161"/>
      <c r="AA154" s="934"/>
      <c r="AB154" s="255" t="s">
        <v>581</v>
      </c>
      <c r="AC154" s="256"/>
      <c r="AD154" s="256"/>
      <c r="AE154" s="261" t="s">
        <v>581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5" customHeight="1" x14ac:dyDescent="0.15">
      <c r="A155" s="100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5" customHeight="1" x14ac:dyDescent="0.15">
      <c r="A157" s="100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5"/>
      <c r="AB157" s="257"/>
      <c r="AC157" s="258"/>
      <c r="AD157" s="258"/>
      <c r="AE157" s="160" t="s">
        <v>581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5"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80.099999999999994" customHeight="1" x14ac:dyDescent="0.15">
      <c r="A188" s="1005"/>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80.099999999999994" customHeight="1" x14ac:dyDescent="0.15">
      <c r="A189" s="100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559</v>
      </c>
      <c r="D430" s="250"/>
      <c r="E430" s="238" t="s">
        <v>543</v>
      </c>
      <c r="F430" s="451"/>
      <c r="G430" s="240" t="s">
        <v>374</v>
      </c>
      <c r="H430" s="158"/>
      <c r="I430" s="158"/>
      <c r="J430" s="241" t="s">
        <v>575</v>
      </c>
      <c r="K430" s="242"/>
      <c r="L430" s="242"/>
      <c r="M430" s="242"/>
      <c r="N430" s="242"/>
      <c r="O430" s="242"/>
      <c r="P430" s="242"/>
      <c r="Q430" s="242"/>
      <c r="R430" s="242"/>
      <c r="S430" s="242"/>
      <c r="T430" s="243"/>
      <c r="U430" s="244" t="s">
        <v>581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602</v>
      </c>
      <c r="AF432" s="136"/>
      <c r="AG432" s="137" t="s">
        <v>355</v>
      </c>
      <c r="AH432" s="172"/>
      <c r="AI432" s="182"/>
      <c r="AJ432" s="182"/>
      <c r="AK432" s="182"/>
      <c r="AL432" s="177"/>
      <c r="AM432" s="182"/>
      <c r="AN432" s="182"/>
      <c r="AO432" s="182"/>
      <c r="AP432" s="177"/>
      <c r="AQ432" s="217" t="s">
        <v>581</v>
      </c>
      <c r="AR432" s="136"/>
      <c r="AS432" s="137" t="s">
        <v>355</v>
      </c>
      <c r="AT432" s="172"/>
      <c r="AU432" s="136" t="s">
        <v>585</v>
      </c>
      <c r="AV432" s="136"/>
      <c r="AW432" s="137" t="s">
        <v>300</v>
      </c>
      <c r="AX432" s="138"/>
    </row>
    <row r="433" spans="1:50" ht="20.100000000000001" customHeight="1" x14ac:dyDescent="0.15">
      <c r="A433" s="1005"/>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599</v>
      </c>
      <c r="AC433" s="133"/>
      <c r="AD433" s="133"/>
      <c r="AE433" s="111" t="s">
        <v>581</v>
      </c>
      <c r="AF433" s="112"/>
      <c r="AG433" s="112"/>
      <c r="AH433" s="112"/>
      <c r="AI433" s="111" t="s">
        <v>601</v>
      </c>
      <c r="AJ433" s="112"/>
      <c r="AK433" s="112"/>
      <c r="AL433" s="112"/>
      <c r="AM433" s="111" t="s">
        <v>581</v>
      </c>
      <c r="AN433" s="112"/>
      <c r="AO433" s="112"/>
      <c r="AP433" s="113"/>
      <c r="AQ433" s="111" t="s">
        <v>602</v>
      </c>
      <c r="AR433" s="112"/>
      <c r="AS433" s="112"/>
      <c r="AT433" s="113"/>
      <c r="AU433" s="112" t="s">
        <v>585</v>
      </c>
      <c r="AV433" s="112"/>
      <c r="AW433" s="112"/>
      <c r="AX433" s="222"/>
    </row>
    <row r="434" spans="1:50" ht="20.100000000000001"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599</v>
      </c>
      <c r="AC434" s="221"/>
      <c r="AD434" s="221"/>
      <c r="AE434" s="111" t="s">
        <v>581</v>
      </c>
      <c r="AF434" s="112"/>
      <c r="AG434" s="112"/>
      <c r="AH434" s="113"/>
      <c r="AI434" s="111" t="s">
        <v>603</v>
      </c>
      <c r="AJ434" s="112"/>
      <c r="AK434" s="112"/>
      <c r="AL434" s="112"/>
      <c r="AM434" s="111" t="s">
        <v>585</v>
      </c>
      <c r="AN434" s="112"/>
      <c r="AO434" s="112"/>
      <c r="AP434" s="113"/>
      <c r="AQ434" s="111" t="s">
        <v>604</v>
      </c>
      <c r="AR434" s="112"/>
      <c r="AS434" s="112"/>
      <c r="AT434" s="113"/>
      <c r="AU434" s="112" t="s">
        <v>581</v>
      </c>
      <c r="AV434" s="112"/>
      <c r="AW434" s="112"/>
      <c r="AX434" s="222"/>
    </row>
    <row r="435" spans="1:50" ht="20.100000000000001"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581</v>
      </c>
      <c r="AJ435" s="112"/>
      <c r="AK435" s="112"/>
      <c r="AL435" s="112"/>
      <c r="AM435" s="111" t="s">
        <v>581</v>
      </c>
      <c r="AN435" s="112"/>
      <c r="AO435" s="112"/>
      <c r="AP435" s="113"/>
      <c r="AQ435" s="111" t="s">
        <v>605</v>
      </c>
      <c r="AR435" s="112"/>
      <c r="AS435" s="112"/>
      <c r="AT435" s="113"/>
      <c r="AU435" s="112" t="s">
        <v>602</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581</v>
      </c>
      <c r="AF457" s="136"/>
      <c r="AG457" s="137" t="s">
        <v>355</v>
      </c>
      <c r="AH457" s="172"/>
      <c r="AI457" s="182"/>
      <c r="AJ457" s="182"/>
      <c r="AK457" s="182"/>
      <c r="AL457" s="177"/>
      <c r="AM457" s="182"/>
      <c r="AN457" s="182"/>
      <c r="AO457" s="182"/>
      <c r="AP457" s="177"/>
      <c r="AQ457" s="217" t="s">
        <v>581</v>
      </c>
      <c r="AR457" s="136"/>
      <c r="AS457" s="137" t="s">
        <v>355</v>
      </c>
      <c r="AT457" s="172"/>
      <c r="AU457" s="136" t="s">
        <v>581</v>
      </c>
      <c r="AV457" s="136"/>
      <c r="AW457" s="137" t="s">
        <v>300</v>
      </c>
      <c r="AX457" s="138"/>
    </row>
    <row r="458" spans="1:50" ht="20.100000000000001" customHeight="1" x14ac:dyDescent="0.15">
      <c r="A458" s="1005"/>
      <c r="B458" s="252"/>
      <c r="C458" s="251"/>
      <c r="D458" s="252"/>
      <c r="E458" s="166"/>
      <c r="F458" s="167"/>
      <c r="G458" s="230" t="s">
        <v>581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581</v>
      </c>
      <c r="AC458" s="133"/>
      <c r="AD458" s="133"/>
      <c r="AE458" s="111" t="s">
        <v>606</v>
      </c>
      <c r="AF458" s="112"/>
      <c r="AG458" s="112"/>
      <c r="AH458" s="112"/>
      <c r="AI458" s="111" t="s">
        <v>607</v>
      </c>
      <c r="AJ458" s="112"/>
      <c r="AK458" s="112"/>
      <c r="AL458" s="112"/>
      <c r="AM458" s="111" t="s">
        <v>608</v>
      </c>
      <c r="AN458" s="112"/>
      <c r="AO458" s="112"/>
      <c r="AP458" s="113"/>
      <c r="AQ458" s="111" t="s">
        <v>598</v>
      </c>
      <c r="AR458" s="112"/>
      <c r="AS458" s="112"/>
      <c r="AT458" s="113"/>
      <c r="AU458" s="112" t="s">
        <v>608</v>
      </c>
      <c r="AV458" s="112"/>
      <c r="AW458" s="112"/>
      <c r="AX458" s="222"/>
    </row>
    <row r="459" spans="1:50" ht="20.100000000000001"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598</v>
      </c>
      <c r="AC459" s="221"/>
      <c r="AD459" s="221"/>
      <c r="AE459" s="111" t="s">
        <v>609</v>
      </c>
      <c r="AF459" s="112"/>
      <c r="AG459" s="112"/>
      <c r="AH459" s="113"/>
      <c r="AI459" s="111" t="s">
        <v>610</v>
      </c>
      <c r="AJ459" s="112"/>
      <c r="AK459" s="112"/>
      <c r="AL459" s="112"/>
      <c r="AM459" s="111" t="s">
        <v>581</v>
      </c>
      <c r="AN459" s="112"/>
      <c r="AO459" s="112"/>
      <c r="AP459" s="113"/>
      <c r="AQ459" s="111" t="s">
        <v>581</v>
      </c>
      <c r="AR459" s="112"/>
      <c r="AS459" s="112"/>
      <c r="AT459" s="113"/>
      <c r="AU459" s="112" t="s">
        <v>581</v>
      </c>
      <c r="AV459" s="112"/>
      <c r="AW459" s="112"/>
      <c r="AX459" s="222"/>
    </row>
    <row r="460" spans="1:50" ht="20.100000000000001"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581</v>
      </c>
      <c r="AF460" s="112"/>
      <c r="AG460" s="112"/>
      <c r="AH460" s="113"/>
      <c r="AI460" s="111" t="s">
        <v>581</v>
      </c>
      <c r="AJ460" s="112"/>
      <c r="AK460" s="112"/>
      <c r="AL460" s="112"/>
      <c r="AM460" s="111" t="s">
        <v>581</v>
      </c>
      <c r="AN460" s="112"/>
      <c r="AO460" s="112"/>
      <c r="AP460" s="113"/>
      <c r="AQ460" s="111" t="s">
        <v>598</v>
      </c>
      <c r="AR460" s="112"/>
      <c r="AS460" s="112"/>
      <c r="AT460" s="113"/>
      <c r="AU460" s="112" t="s">
        <v>581</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5" customHeight="1" x14ac:dyDescent="0.15">
      <c r="A482" s="1005"/>
      <c r="B482" s="252"/>
      <c r="C482" s="251"/>
      <c r="D482" s="252"/>
      <c r="E482" s="160" t="s">
        <v>611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4"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5"/>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0" customHeight="1" x14ac:dyDescent="0.15">
      <c r="A702" s="532" t="s">
        <v>259</v>
      </c>
      <c r="B702" s="533"/>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6" t="s">
        <v>571</v>
      </c>
      <c r="AE702" s="907"/>
      <c r="AF702" s="907"/>
      <c r="AG702" s="896" t="s">
        <v>616</v>
      </c>
      <c r="AH702" s="897"/>
      <c r="AI702" s="897"/>
      <c r="AJ702" s="897"/>
      <c r="AK702" s="897"/>
      <c r="AL702" s="897"/>
      <c r="AM702" s="897"/>
      <c r="AN702" s="897"/>
      <c r="AO702" s="897"/>
      <c r="AP702" s="897"/>
      <c r="AQ702" s="897"/>
      <c r="AR702" s="897"/>
      <c r="AS702" s="897"/>
      <c r="AT702" s="897"/>
      <c r="AU702" s="897"/>
      <c r="AV702" s="897"/>
      <c r="AW702" s="897"/>
      <c r="AX702" s="898"/>
    </row>
    <row r="703" spans="1:50" ht="60"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571</v>
      </c>
      <c r="AE703" s="155"/>
      <c r="AF703" s="155"/>
      <c r="AG703" s="673" t="s">
        <v>617</v>
      </c>
      <c r="AH703" s="674"/>
      <c r="AI703" s="674"/>
      <c r="AJ703" s="674"/>
      <c r="AK703" s="674"/>
      <c r="AL703" s="674"/>
      <c r="AM703" s="674"/>
      <c r="AN703" s="674"/>
      <c r="AO703" s="674"/>
      <c r="AP703" s="674"/>
      <c r="AQ703" s="674"/>
      <c r="AR703" s="674"/>
      <c r="AS703" s="674"/>
      <c r="AT703" s="674"/>
      <c r="AU703" s="674"/>
      <c r="AV703" s="674"/>
      <c r="AW703" s="674"/>
      <c r="AX703" s="675"/>
    </row>
    <row r="704" spans="1:50" ht="60" customHeight="1" x14ac:dyDescent="0.15">
      <c r="A704" s="536"/>
      <c r="B704" s="537"/>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8" t="s">
        <v>571</v>
      </c>
      <c r="AE704" s="589"/>
      <c r="AF704" s="589"/>
      <c r="AG704" s="428" t="s">
        <v>618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8" t="s">
        <v>39</v>
      </c>
      <c r="B705" s="780"/>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1" t="s">
        <v>571</v>
      </c>
      <c r="AE705" s="742"/>
      <c r="AF705" s="742"/>
      <c r="AG705" s="160" t="s">
        <v>686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81"/>
      <c r="C706" s="621"/>
      <c r="D706" s="622"/>
      <c r="E706" s="692" t="s">
        <v>504</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612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4"/>
      <c r="B707" s="781"/>
      <c r="C707" s="623"/>
      <c r="D707" s="624"/>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6" t="s">
        <v>613</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4"/>
      <c r="B708" s="665"/>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6" t="s">
        <v>614</v>
      </c>
      <c r="AE708" s="677"/>
      <c r="AF708" s="677"/>
      <c r="AG708" s="529" t="s">
        <v>599</v>
      </c>
      <c r="AH708" s="530"/>
      <c r="AI708" s="530"/>
      <c r="AJ708" s="530"/>
      <c r="AK708" s="530"/>
      <c r="AL708" s="530"/>
      <c r="AM708" s="530"/>
      <c r="AN708" s="530"/>
      <c r="AO708" s="530"/>
      <c r="AP708" s="530"/>
      <c r="AQ708" s="530"/>
      <c r="AR708" s="530"/>
      <c r="AS708" s="530"/>
      <c r="AT708" s="530"/>
      <c r="AU708" s="530"/>
      <c r="AV708" s="530"/>
      <c r="AW708" s="530"/>
      <c r="AX708" s="531"/>
    </row>
    <row r="709" spans="1:50" ht="60" customHeight="1" x14ac:dyDescent="0.15">
      <c r="A709" s="664"/>
      <c r="B709" s="665"/>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615</v>
      </c>
      <c r="AE709" s="155"/>
      <c r="AF709" s="155"/>
      <c r="AG709" s="673" t="s">
        <v>633</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614</v>
      </c>
      <c r="AE710" s="155"/>
      <c r="AF710" s="155"/>
      <c r="AG710" s="673" t="s">
        <v>619</v>
      </c>
      <c r="AH710" s="674"/>
      <c r="AI710" s="674"/>
      <c r="AJ710" s="674"/>
      <c r="AK710" s="674"/>
      <c r="AL710" s="674"/>
      <c r="AM710" s="674"/>
      <c r="AN710" s="674"/>
      <c r="AO710" s="674"/>
      <c r="AP710" s="674"/>
      <c r="AQ710" s="674"/>
      <c r="AR710" s="674"/>
      <c r="AS710" s="674"/>
      <c r="AT710" s="674"/>
      <c r="AU710" s="674"/>
      <c r="AV710" s="674"/>
      <c r="AW710" s="674"/>
      <c r="AX710" s="675"/>
    </row>
    <row r="711" spans="1:50" ht="60" customHeight="1" x14ac:dyDescent="0.15">
      <c r="A711" s="664"/>
      <c r="B711" s="665"/>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571</v>
      </c>
      <c r="AE711" s="155"/>
      <c r="AF711" s="155"/>
      <c r="AG711" s="673" t="s">
        <v>688</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3" t="s">
        <v>468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8" t="s">
        <v>614</v>
      </c>
      <c r="AE712" s="589"/>
      <c r="AF712" s="589"/>
      <c r="AG712" s="599" t="s">
        <v>581</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4"/>
      <c r="B713" s="665"/>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73" t="s">
        <v>581</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2" t="s">
        <v>445</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6" t="s">
        <v>614</v>
      </c>
      <c r="AE714" s="597"/>
      <c r="AF714" s="598"/>
      <c r="AG714" s="698" t="s">
        <v>581</v>
      </c>
      <c r="AH714" s="699"/>
      <c r="AI714" s="699"/>
      <c r="AJ714" s="699"/>
      <c r="AK714" s="699"/>
      <c r="AL714" s="699"/>
      <c r="AM714" s="699"/>
      <c r="AN714" s="699"/>
      <c r="AO714" s="699"/>
      <c r="AP714" s="699"/>
      <c r="AQ714" s="699"/>
      <c r="AR714" s="699"/>
      <c r="AS714" s="699"/>
      <c r="AT714" s="699"/>
      <c r="AU714" s="699"/>
      <c r="AV714" s="699"/>
      <c r="AW714" s="699"/>
      <c r="AX714" s="700"/>
    </row>
    <row r="715" spans="1:50" ht="60" customHeight="1" x14ac:dyDescent="0.15">
      <c r="A715" s="628" t="s">
        <v>40</v>
      </c>
      <c r="B715" s="663"/>
      <c r="C715" s="668" t="s">
        <v>446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615</v>
      </c>
      <c r="AE715" s="677"/>
      <c r="AF715" s="788"/>
      <c r="AG715" s="529" t="s">
        <v>620</v>
      </c>
      <c r="AH715" s="530"/>
      <c r="AI715" s="530"/>
      <c r="AJ715" s="530"/>
      <c r="AK715" s="530"/>
      <c r="AL715" s="530"/>
      <c r="AM715" s="530"/>
      <c r="AN715" s="530"/>
      <c r="AO715" s="530"/>
      <c r="AP715" s="530"/>
      <c r="AQ715" s="530"/>
      <c r="AR715" s="530"/>
      <c r="AS715" s="530"/>
      <c r="AT715" s="530"/>
      <c r="AU715" s="530"/>
      <c r="AV715" s="530"/>
      <c r="AW715" s="530"/>
      <c r="AX715" s="531"/>
    </row>
    <row r="716" spans="1:50" ht="60" customHeight="1" x14ac:dyDescent="0.15">
      <c r="A716" s="664"/>
      <c r="B716" s="665"/>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571</v>
      </c>
      <c r="AE716" s="770"/>
      <c r="AF716" s="770"/>
      <c r="AG716" s="673" t="s">
        <v>621</v>
      </c>
      <c r="AH716" s="674"/>
      <c r="AI716" s="674"/>
      <c r="AJ716" s="674"/>
      <c r="AK716" s="674"/>
      <c r="AL716" s="674"/>
      <c r="AM716" s="674"/>
      <c r="AN716" s="674"/>
      <c r="AO716" s="674"/>
      <c r="AP716" s="674"/>
      <c r="AQ716" s="674"/>
      <c r="AR716" s="674"/>
      <c r="AS716" s="674"/>
      <c r="AT716" s="674"/>
      <c r="AU716" s="674"/>
      <c r="AV716" s="674"/>
      <c r="AW716" s="674"/>
      <c r="AX716" s="675"/>
    </row>
    <row r="717" spans="1:50" ht="60" customHeight="1" x14ac:dyDescent="0.15">
      <c r="A717" s="664"/>
      <c r="B717" s="665"/>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571</v>
      </c>
      <c r="AE717" s="155"/>
      <c r="AF717" s="155"/>
      <c r="AG717" s="673" t="s">
        <v>687</v>
      </c>
      <c r="AH717" s="674"/>
      <c r="AI717" s="674"/>
      <c r="AJ717" s="674"/>
      <c r="AK717" s="674"/>
      <c r="AL717" s="674"/>
      <c r="AM717" s="674"/>
      <c r="AN717" s="674"/>
      <c r="AO717" s="674"/>
      <c r="AP717" s="674"/>
      <c r="AQ717" s="674"/>
      <c r="AR717" s="674"/>
      <c r="AS717" s="674"/>
      <c r="AT717" s="674"/>
      <c r="AU717" s="674"/>
      <c r="AV717" s="674"/>
      <c r="AW717" s="674"/>
      <c r="AX717" s="675"/>
    </row>
    <row r="718" spans="1:50" ht="60" customHeight="1" x14ac:dyDescent="0.15">
      <c r="A718" s="666"/>
      <c r="B718" s="667"/>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571</v>
      </c>
      <c r="AE718" s="155"/>
      <c r="AF718" s="155"/>
      <c r="AG718" s="163" t="s">
        <v>622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1"/>
      <c r="AD719" s="676" t="s">
        <v>614</v>
      </c>
      <c r="AE719" s="677"/>
      <c r="AF719" s="677"/>
      <c r="AG719" s="160" t="s">
        <v>623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6" t="s">
        <v>461</v>
      </c>
      <c r="D720" s="944"/>
      <c r="E720" s="944"/>
      <c r="F720" s="947"/>
      <c r="G720" s="943" t="s">
        <v>462</v>
      </c>
      <c r="H720" s="944"/>
      <c r="I720" s="944"/>
      <c r="J720" s="944"/>
      <c r="K720" s="944"/>
      <c r="L720" s="944"/>
      <c r="M720" s="944"/>
      <c r="N720" s="943" t="s">
        <v>465</v>
      </c>
      <c r="O720" s="944"/>
      <c r="P720" s="944"/>
      <c r="Q720" s="944"/>
      <c r="R720" s="944"/>
      <c r="S720" s="944"/>
      <c r="T720" s="944"/>
      <c r="U720" s="944"/>
      <c r="V720" s="944"/>
      <c r="W720" s="944"/>
      <c r="X720" s="944"/>
      <c r="Y720" s="944"/>
      <c r="Z720" s="944"/>
      <c r="AA720" s="944"/>
      <c r="AB720" s="944"/>
      <c r="AC720" s="944"/>
      <c r="AD720" s="944"/>
      <c r="AE720" s="944"/>
      <c r="AF720" s="94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9"/>
      <c r="B721" s="660"/>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9"/>
      <c r="B722" s="660"/>
      <c r="C722" s="928"/>
      <c r="D722" s="929"/>
      <c r="E722" s="929"/>
      <c r="F722" s="930"/>
      <c r="G722" s="948"/>
      <c r="H722" s="949"/>
      <c r="I722" s="83" t="str">
        <f>IF(OR(G722="　", G722=""), "", "-")</f>
        <v/>
      </c>
      <c r="J722" s="927"/>
      <c r="K722" s="927"/>
      <c r="L722" s="83" t="str">
        <f>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9"/>
      <c r="B723" s="660"/>
      <c r="C723" s="928"/>
      <c r="D723" s="929"/>
      <c r="E723" s="929"/>
      <c r="F723" s="930"/>
      <c r="G723" s="948"/>
      <c r="H723" s="949"/>
      <c r="I723" s="83" t="str">
        <f>IF(OR(G723="　", G723=""), "", "-")</f>
        <v/>
      </c>
      <c r="J723" s="927"/>
      <c r="K723" s="927"/>
      <c r="L723" s="83" t="str">
        <f>IF(M723="","","-")</f>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9"/>
      <c r="B724" s="660"/>
      <c r="C724" s="928"/>
      <c r="D724" s="929"/>
      <c r="E724" s="929"/>
      <c r="F724" s="930"/>
      <c r="G724" s="948"/>
      <c r="H724" s="949"/>
      <c r="I724" s="83" t="str">
        <f>IF(OR(G724="　", G724=""), "", "-")</f>
        <v/>
      </c>
      <c r="J724" s="927"/>
      <c r="K724" s="927"/>
      <c r="L724" s="83" t="str">
        <f>IF(M724="","","-")</f>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61"/>
      <c r="B725" s="662"/>
      <c r="C725" s="931"/>
      <c r="D725" s="932"/>
      <c r="E725" s="932"/>
      <c r="F725" s="933"/>
      <c r="G725" s="970"/>
      <c r="H725" s="971"/>
      <c r="I725" s="85" t="str">
        <f>IF(OR(G725="　", G725=""), "", "-")</f>
        <v/>
      </c>
      <c r="J725" s="972"/>
      <c r="K725" s="972"/>
      <c r="L725" s="85" t="str">
        <f>IF(M725="","","-")</f>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8" t="s">
        <v>48</v>
      </c>
      <c r="B726" s="629"/>
      <c r="C726" s="443" t="s">
        <v>53</v>
      </c>
      <c r="D726" s="584"/>
      <c r="E726" s="584"/>
      <c r="F726" s="585"/>
      <c r="G726" s="808" t="s">
        <v>689</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0"/>
      <c r="B727" s="631"/>
      <c r="C727" s="704" t="s">
        <v>57</v>
      </c>
      <c r="D727" s="705"/>
      <c r="E727" s="705"/>
      <c r="F727" s="706"/>
      <c r="G727" s="806" t="s">
        <v>690</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30" customHeight="1" thickBot="1" x14ac:dyDescent="0.2">
      <c r="A729" s="776" t="s">
        <v>693</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44.25" customHeight="1" thickBot="1" x14ac:dyDescent="0.2">
      <c r="A731" s="625" t="s">
        <v>257</v>
      </c>
      <c r="B731" s="626"/>
      <c r="C731" s="626"/>
      <c r="D731" s="626"/>
      <c r="E731" s="627"/>
      <c r="F731" s="689" t="s">
        <v>694</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30" customHeight="1" thickBot="1" x14ac:dyDescent="0.2">
      <c r="A733" s="760" t="s">
        <v>257</v>
      </c>
      <c r="B733" s="761"/>
      <c r="C733" s="761"/>
      <c r="D733" s="761"/>
      <c r="E733" s="762"/>
      <c r="F733" s="777" t="s">
        <v>696</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30" customHeight="1" thickBot="1" x14ac:dyDescent="0.2">
      <c r="A735" s="618" t="s">
        <v>701</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5" t="s">
        <v>474</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547</v>
      </c>
      <c r="B737" s="124"/>
      <c r="C737" s="124"/>
      <c r="D737" s="125"/>
      <c r="E737" s="122" t="s">
        <v>624</v>
      </c>
      <c r="F737" s="122"/>
      <c r="G737" s="122"/>
      <c r="H737" s="122"/>
      <c r="I737" s="122"/>
      <c r="J737" s="122"/>
      <c r="K737" s="122"/>
      <c r="L737" s="122"/>
      <c r="M737" s="122"/>
      <c r="N737" s="101" t="s">
        <v>540</v>
      </c>
      <c r="O737" s="101"/>
      <c r="P737" s="101"/>
      <c r="Q737" s="101"/>
      <c r="R737" s="122" t="s">
        <v>625</v>
      </c>
      <c r="S737" s="122"/>
      <c r="T737" s="122"/>
      <c r="U737" s="122"/>
      <c r="V737" s="122"/>
      <c r="W737" s="122"/>
      <c r="X737" s="122"/>
      <c r="Y737" s="122"/>
      <c r="Z737" s="122"/>
      <c r="AA737" s="101" t="s">
        <v>539</v>
      </c>
      <c r="AB737" s="101"/>
      <c r="AC737" s="101"/>
      <c r="AD737" s="101"/>
      <c r="AE737" s="122" t="s">
        <v>626</v>
      </c>
      <c r="AF737" s="122"/>
      <c r="AG737" s="122"/>
      <c r="AH737" s="122"/>
      <c r="AI737" s="122"/>
      <c r="AJ737" s="122"/>
      <c r="AK737" s="122"/>
      <c r="AL737" s="122"/>
      <c r="AM737" s="122"/>
      <c r="AN737" s="101" t="s">
        <v>538</v>
      </c>
      <c r="AO737" s="101"/>
      <c r="AP737" s="101"/>
      <c r="AQ737" s="101"/>
      <c r="AR737" s="102" t="s">
        <v>627</v>
      </c>
      <c r="AS737" s="103"/>
      <c r="AT737" s="103"/>
      <c r="AU737" s="103"/>
      <c r="AV737" s="103"/>
      <c r="AW737" s="103"/>
      <c r="AX737" s="104"/>
      <c r="AY737" s="89"/>
      <c r="AZ737" s="89"/>
    </row>
    <row r="738" spans="1:52" ht="24.75" customHeight="1" x14ac:dyDescent="0.15">
      <c r="A738" s="123" t="s">
        <v>537</v>
      </c>
      <c r="B738" s="124"/>
      <c r="C738" s="124"/>
      <c r="D738" s="125"/>
      <c r="E738" s="122" t="s">
        <v>628</v>
      </c>
      <c r="F738" s="122"/>
      <c r="G738" s="122"/>
      <c r="H738" s="122"/>
      <c r="I738" s="122"/>
      <c r="J738" s="122"/>
      <c r="K738" s="122"/>
      <c r="L738" s="122"/>
      <c r="M738" s="122"/>
      <c r="N738" s="101" t="s">
        <v>536</v>
      </c>
      <c r="O738" s="101"/>
      <c r="P738" s="101"/>
      <c r="Q738" s="101"/>
      <c r="R738" s="122" t="s">
        <v>629</v>
      </c>
      <c r="S738" s="122"/>
      <c r="T738" s="122"/>
      <c r="U738" s="122"/>
      <c r="V738" s="122"/>
      <c r="W738" s="122"/>
      <c r="X738" s="122"/>
      <c r="Y738" s="122"/>
      <c r="Z738" s="122"/>
      <c r="AA738" s="101" t="s">
        <v>535</v>
      </c>
      <c r="AB738" s="101"/>
      <c r="AC738" s="101"/>
      <c r="AD738" s="101"/>
      <c r="AE738" s="122" t="s">
        <v>630</v>
      </c>
      <c r="AF738" s="122"/>
      <c r="AG738" s="122"/>
      <c r="AH738" s="122"/>
      <c r="AI738" s="122"/>
      <c r="AJ738" s="122"/>
      <c r="AK738" s="122"/>
      <c r="AL738" s="122"/>
      <c r="AM738" s="122"/>
      <c r="AN738" s="101" t="s">
        <v>531</v>
      </c>
      <c r="AO738" s="101"/>
      <c r="AP738" s="101"/>
      <c r="AQ738" s="101"/>
      <c r="AR738" s="102" t="s">
        <v>631</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134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84.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509</v>
      </c>
      <c r="B779" s="772"/>
      <c r="C779" s="772"/>
      <c r="D779" s="772"/>
      <c r="E779" s="772"/>
      <c r="F779" s="773"/>
      <c r="G779" s="439" t="s">
        <v>635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74"/>
      <c r="C780" s="774"/>
      <c r="D780" s="774"/>
      <c r="E780" s="774"/>
      <c r="F780" s="77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74"/>
      <c r="C781" s="774"/>
      <c r="D781" s="774"/>
      <c r="E781" s="774"/>
      <c r="F781" s="775"/>
      <c r="G781" s="452" t="s">
        <v>636</v>
      </c>
      <c r="H781" s="453"/>
      <c r="I781" s="453"/>
      <c r="J781" s="453"/>
      <c r="K781" s="454"/>
      <c r="L781" s="455" t="s">
        <v>637</v>
      </c>
      <c r="M781" s="456"/>
      <c r="N781" s="456"/>
      <c r="O781" s="456"/>
      <c r="P781" s="456"/>
      <c r="Q781" s="456"/>
      <c r="R781" s="456"/>
      <c r="S781" s="456"/>
      <c r="T781" s="456"/>
      <c r="U781" s="456"/>
      <c r="V781" s="456"/>
      <c r="W781" s="456"/>
      <c r="X781" s="457"/>
      <c r="Y781" s="458">
        <v>1.7</v>
      </c>
      <c r="Z781" s="459"/>
      <c r="AA781" s="459"/>
      <c r="AB781" s="560"/>
      <c r="AC781" s="452" t="s">
        <v>639</v>
      </c>
      <c r="AD781" s="590"/>
      <c r="AE781" s="590"/>
      <c r="AF781" s="590"/>
      <c r="AG781" s="591"/>
      <c r="AH781" s="455" t="s">
        <v>640</v>
      </c>
      <c r="AI781" s="758"/>
      <c r="AJ781" s="758"/>
      <c r="AK781" s="758"/>
      <c r="AL781" s="758"/>
      <c r="AM781" s="758"/>
      <c r="AN781" s="758"/>
      <c r="AO781" s="758"/>
      <c r="AP781" s="758"/>
      <c r="AQ781" s="758"/>
      <c r="AR781" s="758"/>
      <c r="AS781" s="758"/>
      <c r="AT781" s="759"/>
      <c r="AU781" s="458">
        <v>47</v>
      </c>
      <c r="AV781" s="459"/>
      <c r="AW781" s="459"/>
      <c r="AX781" s="460"/>
    </row>
    <row r="782" spans="1:50" ht="24.75" customHeight="1" x14ac:dyDescent="0.15">
      <c r="A782" s="559"/>
      <c r="B782" s="774"/>
      <c r="C782" s="774"/>
      <c r="D782" s="774"/>
      <c r="E782" s="774"/>
      <c r="F782" s="775"/>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t="s">
        <v>641</v>
      </c>
      <c r="AD782" s="616"/>
      <c r="AE782" s="616"/>
      <c r="AF782" s="616"/>
      <c r="AG782" s="617"/>
      <c r="AH782" s="405" t="s">
        <v>678</v>
      </c>
      <c r="AI782" s="632"/>
      <c r="AJ782" s="632"/>
      <c r="AK782" s="632"/>
      <c r="AL782" s="632"/>
      <c r="AM782" s="632"/>
      <c r="AN782" s="632"/>
      <c r="AO782" s="632"/>
      <c r="AP782" s="632"/>
      <c r="AQ782" s="632"/>
      <c r="AR782" s="632"/>
      <c r="AS782" s="632"/>
      <c r="AT782" s="633"/>
      <c r="AU782" s="402">
        <v>9</v>
      </c>
      <c r="AV782" s="403"/>
      <c r="AW782" s="403"/>
      <c r="AX782" s="404"/>
    </row>
    <row r="783" spans="1:50" ht="24.75" customHeight="1" x14ac:dyDescent="0.15">
      <c r="A783" s="559"/>
      <c r="B783" s="774"/>
      <c r="C783" s="774"/>
      <c r="D783" s="774"/>
      <c r="E783" s="774"/>
      <c r="F783" s="775"/>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642</v>
      </c>
      <c r="AD783" s="616"/>
      <c r="AE783" s="616"/>
      <c r="AF783" s="616"/>
      <c r="AG783" s="617"/>
      <c r="AH783" s="405" t="s">
        <v>643</v>
      </c>
      <c r="AI783" s="632"/>
      <c r="AJ783" s="632"/>
      <c r="AK783" s="632"/>
      <c r="AL783" s="632"/>
      <c r="AM783" s="632"/>
      <c r="AN783" s="632"/>
      <c r="AO783" s="632"/>
      <c r="AP783" s="632"/>
      <c r="AQ783" s="632"/>
      <c r="AR783" s="632"/>
      <c r="AS783" s="632"/>
      <c r="AT783" s="633"/>
      <c r="AU783" s="402">
        <v>4</v>
      </c>
      <c r="AV783" s="403"/>
      <c r="AW783" s="403"/>
      <c r="AX783" s="404"/>
    </row>
    <row r="784" spans="1:50" ht="24.75" customHeight="1" x14ac:dyDescent="0.15">
      <c r="A784" s="559"/>
      <c r="B784" s="774"/>
      <c r="C784" s="774"/>
      <c r="D784" s="774"/>
      <c r="E784" s="774"/>
      <c r="F784" s="77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9"/>
      <c r="B785" s="774"/>
      <c r="C785" s="774"/>
      <c r="D785" s="774"/>
      <c r="E785" s="774"/>
      <c r="F785" s="77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9"/>
      <c r="B786" s="774"/>
      <c r="C786" s="774"/>
      <c r="D786" s="774"/>
      <c r="E786" s="774"/>
      <c r="F786" s="77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9"/>
      <c r="B787" s="774"/>
      <c r="C787" s="774"/>
      <c r="D787" s="774"/>
      <c r="E787" s="774"/>
      <c r="F787" s="77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9"/>
      <c r="B788" s="774"/>
      <c r="C788" s="774"/>
      <c r="D788" s="774"/>
      <c r="E788" s="774"/>
      <c r="F788" s="77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9"/>
      <c r="B789" s="774"/>
      <c r="C789" s="774"/>
      <c r="D789" s="774"/>
      <c r="E789" s="774"/>
      <c r="F789" s="77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9"/>
      <c r="B790" s="774"/>
      <c r="C790" s="774"/>
      <c r="D790" s="774"/>
      <c r="E790" s="774"/>
      <c r="F790" s="77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59"/>
      <c r="B791" s="774"/>
      <c r="C791" s="774"/>
      <c r="D791" s="774"/>
      <c r="E791" s="774"/>
      <c r="F791" s="775"/>
      <c r="G791" s="413" t="s">
        <v>20</v>
      </c>
      <c r="H791" s="414"/>
      <c r="I791" s="414"/>
      <c r="J791" s="414"/>
      <c r="K791" s="414"/>
      <c r="L791" s="415"/>
      <c r="M791" s="416"/>
      <c r="N791" s="416"/>
      <c r="O791" s="416"/>
      <c r="P791" s="416"/>
      <c r="Q791" s="416"/>
      <c r="R791" s="416"/>
      <c r="S791" s="416"/>
      <c r="T791" s="416"/>
      <c r="U791" s="416"/>
      <c r="V791" s="416"/>
      <c r="W791" s="416"/>
      <c r="X791" s="417"/>
      <c r="Y791" s="418">
        <f>SUM(Y781:AB790)</f>
        <v>1.7</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60</v>
      </c>
      <c r="AV791" s="419"/>
      <c r="AW791" s="419"/>
      <c r="AX791" s="421"/>
    </row>
    <row r="792" spans="1:50" ht="24.75" customHeight="1" x14ac:dyDescent="0.15">
      <c r="A792" s="559"/>
      <c r="B792" s="774"/>
      <c r="C792" s="774"/>
      <c r="D792" s="774"/>
      <c r="E792" s="774"/>
      <c r="F792" s="775"/>
      <c r="G792" s="439" t="s">
        <v>644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9"/>
      <c r="B793" s="774"/>
      <c r="C793" s="774"/>
      <c r="D793" s="774"/>
      <c r="E793" s="774"/>
      <c r="F793" s="77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9"/>
      <c r="B794" s="774"/>
      <c r="C794" s="774"/>
      <c r="D794" s="774"/>
      <c r="E794" s="774"/>
      <c r="F794" s="775"/>
      <c r="G794" s="452" t="s">
        <v>636</v>
      </c>
      <c r="H794" s="453"/>
      <c r="I794" s="453"/>
      <c r="J794" s="453"/>
      <c r="K794" s="454"/>
      <c r="L794" s="455" t="s">
        <v>680</v>
      </c>
      <c r="M794" s="456"/>
      <c r="N794" s="456"/>
      <c r="O794" s="456"/>
      <c r="P794" s="456"/>
      <c r="Q794" s="456"/>
      <c r="R794" s="456"/>
      <c r="S794" s="456"/>
      <c r="T794" s="456"/>
      <c r="U794" s="456"/>
      <c r="V794" s="456"/>
      <c r="W794" s="456"/>
      <c r="X794" s="457"/>
      <c r="Y794" s="458">
        <v>5</v>
      </c>
      <c r="Z794" s="459"/>
      <c r="AA794" s="459"/>
      <c r="AB794" s="560"/>
      <c r="AC794" s="452" t="s">
        <v>636</v>
      </c>
      <c r="AD794" s="453"/>
      <c r="AE794" s="453"/>
      <c r="AF794" s="453"/>
      <c r="AG794" s="454"/>
      <c r="AH794" s="455" t="s">
        <v>681</v>
      </c>
      <c r="AI794" s="456"/>
      <c r="AJ794" s="456"/>
      <c r="AK794" s="456"/>
      <c r="AL794" s="456"/>
      <c r="AM794" s="456"/>
      <c r="AN794" s="456"/>
      <c r="AO794" s="456"/>
      <c r="AP794" s="456"/>
      <c r="AQ794" s="456"/>
      <c r="AR794" s="456"/>
      <c r="AS794" s="456"/>
      <c r="AT794" s="457"/>
      <c r="AU794" s="458">
        <v>6</v>
      </c>
      <c r="AV794" s="459"/>
      <c r="AW794" s="459"/>
      <c r="AX794" s="460"/>
    </row>
    <row r="795" spans="1:50" ht="24.75" customHeight="1" x14ac:dyDescent="0.15">
      <c r="A795" s="559"/>
      <c r="B795" s="774"/>
      <c r="C795" s="774"/>
      <c r="D795" s="774"/>
      <c r="E795" s="774"/>
      <c r="F795" s="775"/>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9"/>
      <c r="B796" s="774"/>
      <c r="C796" s="774"/>
      <c r="D796" s="774"/>
      <c r="E796" s="774"/>
      <c r="F796" s="77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74"/>
      <c r="C797" s="774"/>
      <c r="D797" s="774"/>
      <c r="E797" s="774"/>
      <c r="F797" s="77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74"/>
      <c r="C798" s="774"/>
      <c r="D798" s="774"/>
      <c r="E798" s="774"/>
      <c r="F798" s="77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74"/>
      <c r="C799" s="774"/>
      <c r="D799" s="774"/>
      <c r="E799" s="774"/>
      <c r="F799" s="77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74"/>
      <c r="C800" s="774"/>
      <c r="D800" s="774"/>
      <c r="E800" s="774"/>
      <c r="F800" s="77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74"/>
      <c r="C801" s="774"/>
      <c r="D801" s="774"/>
      <c r="E801" s="774"/>
      <c r="F801" s="77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74"/>
      <c r="C802" s="774"/>
      <c r="D802" s="774"/>
      <c r="E802" s="774"/>
      <c r="F802" s="77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74"/>
      <c r="C803" s="774"/>
      <c r="D803" s="774"/>
      <c r="E803" s="774"/>
      <c r="F803" s="77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18" customHeight="1" x14ac:dyDescent="0.15">
      <c r="A804" s="559"/>
      <c r="B804" s="774"/>
      <c r="C804" s="774"/>
      <c r="D804" s="774"/>
      <c r="E804" s="774"/>
      <c r="F804" s="775"/>
      <c r="G804" s="413" t="s">
        <v>20</v>
      </c>
      <c r="H804" s="414"/>
      <c r="I804" s="414"/>
      <c r="J804" s="414"/>
      <c r="K804" s="414"/>
      <c r="L804" s="415"/>
      <c r="M804" s="416"/>
      <c r="N804" s="416"/>
      <c r="O804" s="416"/>
      <c r="P804" s="416"/>
      <c r="Q804" s="416"/>
      <c r="R804" s="416"/>
      <c r="S804" s="416"/>
      <c r="T804" s="416"/>
      <c r="U804" s="416"/>
      <c r="V804" s="416"/>
      <c r="W804" s="416"/>
      <c r="X804" s="417"/>
      <c r="Y804" s="418">
        <f>SUM(Y794:AB803)</f>
        <v>5</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6</v>
      </c>
      <c r="AV804" s="419"/>
      <c r="AW804" s="419"/>
      <c r="AX804" s="421"/>
    </row>
    <row r="805" spans="1:50" ht="24.75" hidden="1" customHeight="1" x14ac:dyDescent="0.15">
      <c r="A805" s="559"/>
      <c r="B805" s="774"/>
      <c r="C805" s="774"/>
      <c r="D805" s="774"/>
      <c r="E805" s="774"/>
      <c r="F805" s="775"/>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74"/>
      <c r="C806" s="774"/>
      <c r="D806" s="774"/>
      <c r="E806" s="774"/>
      <c r="F806" s="77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74"/>
      <c r="C807" s="774"/>
      <c r="D807" s="774"/>
      <c r="E807" s="774"/>
      <c r="F807" s="775"/>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74"/>
      <c r="C808" s="774"/>
      <c r="D808" s="774"/>
      <c r="E808" s="774"/>
      <c r="F808" s="775"/>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9"/>
      <c r="B809" s="774"/>
      <c r="C809" s="774"/>
      <c r="D809" s="774"/>
      <c r="E809" s="774"/>
      <c r="F809" s="77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74"/>
      <c r="C810" s="774"/>
      <c r="D810" s="774"/>
      <c r="E810" s="774"/>
      <c r="F810" s="77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74"/>
      <c r="C811" s="774"/>
      <c r="D811" s="774"/>
      <c r="E811" s="774"/>
      <c r="F811" s="77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74"/>
      <c r="C812" s="774"/>
      <c r="D812" s="774"/>
      <c r="E812" s="774"/>
      <c r="F812" s="77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74"/>
      <c r="C813" s="774"/>
      <c r="D813" s="774"/>
      <c r="E813" s="774"/>
      <c r="F813" s="77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74"/>
      <c r="C814" s="774"/>
      <c r="D814" s="774"/>
      <c r="E814" s="774"/>
      <c r="F814" s="77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74"/>
      <c r="C815" s="774"/>
      <c r="D815" s="774"/>
      <c r="E815" s="774"/>
      <c r="F815" s="77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74"/>
      <c r="C816" s="774"/>
      <c r="D816" s="774"/>
      <c r="E816" s="774"/>
      <c r="F816" s="77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9"/>
      <c r="B817" s="774"/>
      <c r="C817" s="774"/>
      <c r="D817" s="774"/>
      <c r="E817" s="774"/>
      <c r="F817" s="775"/>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9"/>
      <c r="B818" s="774"/>
      <c r="C818" s="774"/>
      <c r="D818" s="774"/>
      <c r="E818" s="774"/>
      <c r="F818" s="77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74"/>
      <c r="C819" s="774"/>
      <c r="D819" s="774"/>
      <c r="E819" s="774"/>
      <c r="F819" s="77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74"/>
      <c r="C820" s="774"/>
      <c r="D820" s="774"/>
      <c r="E820" s="774"/>
      <c r="F820" s="775"/>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4"/>
      <c r="C821" s="774"/>
      <c r="D821" s="774"/>
      <c r="E821" s="774"/>
      <c r="F821" s="775"/>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9"/>
      <c r="B822" s="774"/>
      <c r="C822" s="774"/>
      <c r="D822" s="774"/>
      <c r="E822" s="774"/>
      <c r="F822" s="77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74"/>
      <c r="C823" s="774"/>
      <c r="D823" s="774"/>
      <c r="E823" s="774"/>
      <c r="F823" s="77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74"/>
      <c r="C824" s="774"/>
      <c r="D824" s="774"/>
      <c r="E824" s="774"/>
      <c r="F824" s="77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74"/>
      <c r="C825" s="774"/>
      <c r="D825" s="774"/>
      <c r="E825" s="774"/>
      <c r="F825" s="77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74"/>
      <c r="C826" s="774"/>
      <c r="D826" s="774"/>
      <c r="E826" s="774"/>
      <c r="F826" s="77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74"/>
      <c r="C827" s="774"/>
      <c r="D827" s="774"/>
      <c r="E827" s="774"/>
      <c r="F827" s="77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74"/>
      <c r="C828" s="774"/>
      <c r="D828" s="774"/>
      <c r="E828" s="774"/>
      <c r="F828" s="77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74"/>
      <c r="C829" s="774"/>
      <c r="D829" s="774"/>
      <c r="E829" s="774"/>
      <c r="F829" s="77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74"/>
      <c r="C830" s="774"/>
      <c r="D830" s="774"/>
      <c r="E830" s="774"/>
      <c r="F830" s="775"/>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466</v>
      </c>
      <c r="AM831" s="967"/>
      <c r="AN831" s="967"/>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1.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460</v>
      </c>
      <c r="AD836" s="277"/>
      <c r="AE836" s="277"/>
      <c r="AF836" s="277"/>
      <c r="AG836" s="277"/>
      <c r="AH836" s="348" t="s">
        <v>490</v>
      </c>
      <c r="AI836" s="350"/>
      <c r="AJ836" s="350"/>
      <c r="AK836" s="350"/>
      <c r="AL836" s="350" t="s">
        <v>21</v>
      </c>
      <c r="AM836" s="350"/>
      <c r="AN836" s="350"/>
      <c r="AO836" s="426"/>
      <c r="AP836" s="427" t="s">
        <v>420</v>
      </c>
      <c r="AQ836" s="427"/>
      <c r="AR836" s="427"/>
      <c r="AS836" s="427"/>
      <c r="AT836" s="427"/>
      <c r="AU836" s="427"/>
      <c r="AV836" s="427"/>
      <c r="AW836" s="427"/>
      <c r="AX836" s="427"/>
    </row>
    <row r="837" spans="1:50" ht="52.5" customHeight="1" x14ac:dyDescent="0.15">
      <c r="A837" s="408">
        <v>1</v>
      </c>
      <c r="B837" s="408">
        <v>1</v>
      </c>
      <c r="C837" s="425" t="s">
        <v>662</v>
      </c>
      <c r="D837" s="422"/>
      <c r="E837" s="422"/>
      <c r="F837" s="422"/>
      <c r="G837" s="422"/>
      <c r="H837" s="422"/>
      <c r="I837" s="422"/>
      <c r="J837" s="423">
        <v>1000020140007</v>
      </c>
      <c r="K837" s="424"/>
      <c r="L837" s="424"/>
      <c r="M837" s="424"/>
      <c r="N837" s="424"/>
      <c r="O837" s="424"/>
      <c r="P837" s="317" t="s">
        <v>663</v>
      </c>
      <c r="Q837" s="318"/>
      <c r="R837" s="318"/>
      <c r="S837" s="318"/>
      <c r="T837" s="318"/>
      <c r="U837" s="318"/>
      <c r="V837" s="318"/>
      <c r="W837" s="318"/>
      <c r="X837" s="318"/>
      <c r="Y837" s="319">
        <v>1.7</v>
      </c>
      <c r="Z837" s="320"/>
      <c r="AA837" s="320"/>
      <c r="AB837" s="321"/>
      <c r="AC837" s="329" t="s">
        <v>196</v>
      </c>
      <c r="AD837" s="330"/>
      <c r="AE837" s="330"/>
      <c r="AF837" s="330"/>
      <c r="AG837" s="330"/>
      <c r="AH837" s="448" t="s">
        <v>674</v>
      </c>
      <c r="AI837" s="449"/>
      <c r="AJ837" s="449"/>
      <c r="AK837" s="450"/>
      <c r="AL837" s="331" t="s">
        <v>649</v>
      </c>
      <c r="AM837" s="332"/>
      <c r="AN837" s="332"/>
      <c r="AO837" s="332"/>
      <c r="AP837" s="322" t="s">
        <v>674</v>
      </c>
      <c r="AQ837" s="322"/>
      <c r="AR837" s="322"/>
      <c r="AS837" s="322"/>
      <c r="AT837" s="322"/>
      <c r="AU837" s="322"/>
      <c r="AV837" s="322"/>
      <c r="AW837" s="322"/>
      <c r="AX837" s="322"/>
    </row>
    <row r="838" spans="1:50" ht="52.5" customHeight="1" x14ac:dyDescent="0.15">
      <c r="A838" s="408">
        <v>2</v>
      </c>
      <c r="B838" s="408">
        <v>1</v>
      </c>
      <c r="C838" s="425" t="s">
        <v>664</v>
      </c>
      <c r="D838" s="422"/>
      <c r="E838" s="422"/>
      <c r="F838" s="422"/>
      <c r="G838" s="422"/>
      <c r="H838" s="422"/>
      <c r="I838" s="422"/>
      <c r="J838" s="423">
        <v>6000020400009</v>
      </c>
      <c r="K838" s="424"/>
      <c r="L838" s="424"/>
      <c r="M838" s="424"/>
      <c r="N838" s="424"/>
      <c r="O838" s="424"/>
      <c r="P838" s="317" t="s">
        <v>663</v>
      </c>
      <c r="Q838" s="318"/>
      <c r="R838" s="318"/>
      <c r="S838" s="318"/>
      <c r="T838" s="318"/>
      <c r="U838" s="318"/>
      <c r="V838" s="318"/>
      <c r="W838" s="318"/>
      <c r="X838" s="318"/>
      <c r="Y838" s="319">
        <v>1.3</v>
      </c>
      <c r="Z838" s="320"/>
      <c r="AA838" s="320"/>
      <c r="AB838" s="321"/>
      <c r="AC838" s="329" t="s">
        <v>196</v>
      </c>
      <c r="AD838" s="330"/>
      <c r="AE838" s="330"/>
      <c r="AF838" s="330"/>
      <c r="AG838" s="330"/>
      <c r="AH838" s="331" t="s">
        <v>649</v>
      </c>
      <c r="AI838" s="332"/>
      <c r="AJ838" s="332"/>
      <c r="AK838" s="332"/>
      <c r="AL838" s="331" t="s">
        <v>649</v>
      </c>
      <c r="AM838" s="332"/>
      <c r="AN838" s="332"/>
      <c r="AO838" s="332"/>
      <c r="AP838" s="322" t="s">
        <v>649</v>
      </c>
      <c r="AQ838" s="322"/>
      <c r="AR838" s="322"/>
      <c r="AS838" s="322"/>
      <c r="AT838" s="322"/>
      <c r="AU838" s="322"/>
      <c r="AV838" s="322"/>
      <c r="AW838" s="322"/>
      <c r="AX838" s="322"/>
    </row>
    <row r="839" spans="1:50" ht="52.5" customHeight="1" x14ac:dyDescent="0.15">
      <c r="A839" s="408">
        <v>3</v>
      </c>
      <c r="B839" s="408">
        <v>1</v>
      </c>
      <c r="C839" s="425" t="s">
        <v>666</v>
      </c>
      <c r="D839" s="422"/>
      <c r="E839" s="422"/>
      <c r="F839" s="422"/>
      <c r="G839" s="422"/>
      <c r="H839" s="422"/>
      <c r="I839" s="422"/>
      <c r="J839" s="423">
        <v>4000020270008</v>
      </c>
      <c r="K839" s="424"/>
      <c r="L839" s="424"/>
      <c r="M839" s="424"/>
      <c r="N839" s="424"/>
      <c r="O839" s="424"/>
      <c r="P839" s="317" t="s">
        <v>663</v>
      </c>
      <c r="Q839" s="318"/>
      <c r="R839" s="318"/>
      <c r="S839" s="318"/>
      <c r="T839" s="318"/>
      <c r="U839" s="318"/>
      <c r="V839" s="318"/>
      <c r="W839" s="318"/>
      <c r="X839" s="318"/>
      <c r="Y839" s="319">
        <v>1.2</v>
      </c>
      <c r="Z839" s="320"/>
      <c r="AA839" s="320"/>
      <c r="AB839" s="321"/>
      <c r="AC839" s="329" t="s">
        <v>196</v>
      </c>
      <c r="AD839" s="330"/>
      <c r="AE839" s="330"/>
      <c r="AF839" s="330"/>
      <c r="AG839" s="330"/>
      <c r="AH839" s="331" t="s">
        <v>649</v>
      </c>
      <c r="AI839" s="332"/>
      <c r="AJ839" s="332"/>
      <c r="AK839" s="332"/>
      <c r="AL839" s="331" t="s">
        <v>649</v>
      </c>
      <c r="AM839" s="332"/>
      <c r="AN839" s="332"/>
      <c r="AO839" s="332"/>
      <c r="AP839" s="322" t="s">
        <v>658</v>
      </c>
      <c r="AQ839" s="322"/>
      <c r="AR839" s="322"/>
      <c r="AS839" s="322"/>
      <c r="AT839" s="322"/>
      <c r="AU839" s="322"/>
      <c r="AV839" s="322"/>
      <c r="AW839" s="322"/>
      <c r="AX839" s="322"/>
    </row>
    <row r="840" spans="1:50" ht="52.5" customHeight="1" x14ac:dyDescent="0.15">
      <c r="A840" s="408">
        <v>4</v>
      </c>
      <c r="B840" s="408">
        <v>1</v>
      </c>
      <c r="C840" s="425" t="s">
        <v>667</v>
      </c>
      <c r="D840" s="422"/>
      <c r="E840" s="422"/>
      <c r="F840" s="422"/>
      <c r="G840" s="422"/>
      <c r="H840" s="422"/>
      <c r="I840" s="422"/>
      <c r="J840" s="423">
        <v>7000020010006</v>
      </c>
      <c r="K840" s="424"/>
      <c r="L840" s="424"/>
      <c r="M840" s="424"/>
      <c r="N840" s="424"/>
      <c r="O840" s="424"/>
      <c r="P840" s="317" t="s">
        <v>663</v>
      </c>
      <c r="Q840" s="318"/>
      <c r="R840" s="318"/>
      <c r="S840" s="318"/>
      <c r="T840" s="318"/>
      <c r="U840" s="318"/>
      <c r="V840" s="318"/>
      <c r="W840" s="318"/>
      <c r="X840" s="318"/>
      <c r="Y840" s="319">
        <v>0.8</v>
      </c>
      <c r="Z840" s="320"/>
      <c r="AA840" s="320"/>
      <c r="AB840" s="321"/>
      <c r="AC840" s="329" t="s">
        <v>196</v>
      </c>
      <c r="AD840" s="330"/>
      <c r="AE840" s="330"/>
      <c r="AF840" s="330"/>
      <c r="AG840" s="330"/>
      <c r="AH840" s="331" t="s">
        <v>649</v>
      </c>
      <c r="AI840" s="332"/>
      <c r="AJ840" s="332"/>
      <c r="AK840" s="332"/>
      <c r="AL840" s="331" t="s">
        <v>649</v>
      </c>
      <c r="AM840" s="332"/>
      <c r="AN840" s="332"/>
      <c r="AO840" s="332"/>
      <c r="AP840" s="322" t="s">
        <v>649</v>
      </c>
      <c r="AQ840" s="322"/>
      <c r="AR840" s="322"/>
      <c r="AS840" s="322"/>
      <c r="AT840" s="322"/>
      <c r="AU840" s="322"/>
      <c r="AV840" s="322"/>
      <c r="AW840" s="322"/>
      <c r="AX840" s="322"/>
    </row>
    <row r="841" spans="1:50" ht="52.5" customHeight="1" x14ac:dyDescent="0.15">
      <c r="A841" s="408">
        <v>5</v>
      </c>
      <c r="B841" s="408">
        <v>1</v>
      </c>
      <c r="C841" s="425" t="s">
        <v>668</v>
      </c>
      <c r="D841" s="422"/>
      <c r="E841" s="422"/>
      <c r="F841" s="422"/>
      <c r="G841" s="422"/>
      <c r="H841" s="422"/>
      <c r="I841" s="422"/>
      <c r="J841" s="423">
        <v>8000020040002</v>
      </c>
      <c r="K841" s="424"/>
      <c r="L841" s="424"/>
      <c r="M841" s="424"/>
      <c r="N841" s="424"/>
      <c r="O841" s="424"/>
      <c r="P841" s="317" t="s">
        <v>663</v>
      </c>
      <c r="Q841" s="318"/>
      <c r="R841" s="318"/>
      <c r="S841" s="318"/>
      <c r="T841" s="318"/>
      <c r="U841" s="318"/>
      <c r="V841" s="318"/>
      <c r="W841" s="318"/>
      <c r="X841" s="318"/>
      <c r="Y841" s="319">
        <v>0.8</v>
      </c>
      <c r="Z841" s="320"/>
      <c r="AA841" s="320"/>
      <c r="AB841" s="321"/>
      <c r="AC841" s="329" t="s">
        <v>196</v>
      </c>
      <c r="AD841" s="330"/>
      <c r="AE841" s="330"/>
      <c r="AF841" s="330"/>
      <c r="AG841" s="330"/>
      <c r="AH841" s="331" t="s">
        <v>649</v>
      </c>
      <c r="AI841" s="332"/>
      <c r="AJ841" s="332"/>
      <c r="AK841" s="332"/>
      <c r="AL841" s="331" t="s">
        <v>649</v>
      </c>
      <c r="AM841" s="332"/>
      <c r="AN841" s="332"/>
      <c r="AO841" s="332"/>
      <c r="AP841" s="322" t="s">
        <v>677</v>
      </c>
      <c r="AQ841" s="322"/>
      <c r="AR841" s="322"/>
      <c r="AS841" s="322"/>
      <c r="AT841" s="322"/>
      <c r="AU841" s="322"/>
      <c r="AV841" s="322"/>
      <c r="AW841" s="322"/>
      <c r="AX841" s="322"/>
    </row>
    <row r="842" spans="1:50" ht="52.5" customHeight="1" x14ac:dyDescent="0.15">
      <c r="A842" s="408">
        <v>6</v>
      </c>
      <c r="B842" s="408">
        <v>1</v>
      </c>
      <c r="C842" s="425" t="s">
        <v>669</v>
      </c>
      <c r="D842" s="422"/>
      <c r="E842" s="422"/>
      <c r="F842" s="422"/>
      <c r="G842" s="422"/>
      <c r="H842" s="422"/>
      <c r="I842" s="422"/>
      <c r="J842" s="423">
        <v>1000020110001</v>
      </c>
      <c r="K842" s="424"/>
      <c r="L842" s="424"/>
      <c r="M842" s="424"/>
      <c r="N842" s="424"/>
      <c r="O842" s="424"/>
      <c r="P842" s="317" t="s">
        <v>663</v>
      </c>
      <c r="Q842" s="318"/>
      <c r="R842" s="318"/>
      <c r="S842" s="318"/>
      <c r="T842" s="318"/>
      <c r="U842" s="318"/>
      <c r="V842" s="318"/>
      <c r="W842" s="318"/>
      <c r="X842" s="318"/>
      <c r="Y842" s="319">
        <v>0.8</v>
      </c>
      <c r="Z842" s="320"/>
      <c r="AA842" s="320"/>
      <c r="AB842" s="321"/>
      <c r="AC842" s="329" t="s">
        <v>196</v>
      </c>
      <c r="AD842" s="330"/>
      <c r="AE842" s="330"/>
      <c r="AF842" s="330"/>
      <c r="AG842" s="330"/>
      <c r="AH842" s="331" t="s">
        <v>649</v>
      </c>
      <c r="AI842" s="332"/>
      <c r="AJ842" s="332"/>
      <c r="AK842" s="332"/>
      <c r="AL842" s="331" t="s">
        <v>649</v>
      </c>
      <c r="AM842" s="332"/>
      <c r="AN842" s="332"/>
      <c r="AO842" s="332"/>
      <c r="AP842" s="322" t="s">
        <v>658</v>
      </c>
      <c r="AQ842" s="322"/>
      <c r="AR842" s="322"/>
      <c r="AS842" s="322"/>
      <c r="AT842" s="322"/>
      <c r="AU842" s="322"/>
      <c r="AV842" s="322"/>
      <c r="AW842" s="322"/>
      <c r="AX842" s="322"/>
    </row>
    <row r="843" spans="1:50" ht="52.5" customHeight="1" x14ac:dyDescent="0.15">
      <c r="A843" s="408">
        <v>7</v>
      </c>
      <c r="B843" s="408">
        <v>1</v>
      </c>
      <c r="C843" s="425" t="s">
        <v>670</v>
      </c>
      <c r="D843" s="422"/>
      <c r="E843" s="422"/>
      <c r="F843" s="422"/>
      <c r="G843" s="422"/>
      <c r="H843" s="422"/>
      <c r="I843" s="422"/>
      <c r="J843" s="423">
        <v>8000020280003</v>
      </c>
      <c r="K843" s="424"/>
      <c r="L843" s="424"/>
      <c r="M843" s="424"/>
      <c r="N843" s="424"/>
      <c r="O843" s="424"/>
      <c r="P843" s="317" t="s">
        <v>665</v>
      </c>
      <c r="Q843" s="318"/>
      <c r="R843" s="318"/>
      <c r="S843" s="318"/>
      <c r="T843" s="318"/>
      <c r="U843" s="318"/>
      <c r="V843" s="318"/>
      <c r="W843" s="318"/>
      <c r="X843" s="318"/>
      <c r="Y843" s="319">
        <v>0.8</v>
      </c>
      <c r="Z843" s="320"/>
      <c r="AA843" s="320"/>
      <c r="AB843" s="321"/>
      <c r="AC843" s="329" t="s">
        <v>196</v>
      </c>
      <c r="AD843" s="330"/>
      <c r="AE843" s="330"/>
      <c r="AF843" s="330"/>
      <c r="AG843" s="330"/>
      <c r="AH843" s="331" t="s">
        <v>649</v>
      </c>
      <c r="AI843" s="332"/>
      <c r="AJ843" s="332"/>
      <c r="AK843" s="332"/>
      <c r="AL843" s="331" t="s">
        <v>649</v>
      </c>
      <c r="AM843" s="332"/>
      <c r="AN843" s="332"/>
      <c r="AO843" s="332"/>
      <c r="AP843" s="322" t="s">
        <v>649</v>
      </c>
      <c r="AQ843" s="322"/>
      <c r="AR843" s="322"/>
      <c r="AS843" s="322"/>
      <c r="AT843" s="322"/>
      <c r="AU843" s="322"/>
      <c r="AV843" s="322"/>
      <c r="AW843" s="322"/>
      <c r="AX843" s="322"/>
    </row>
    <row r="844" spans="1:50" ht="52.5" customHeight="1" x14ac:dyDescent="0.15">
      <c r="A844" s="408">
        <v>8</v>
      </c>
      <c r="B844" s="408">
        <v>1</v>
      </c>
      <c r="C844" s="425" t="s">
        <v>671</v>
      </c>
      <c r="D844" s="422"/>
      <c r="E844" s="422"/>
      <c r="F844" s="422"/>
      <c r="G844" s="422"/>
      <c r="H844" s="422"/>
      <c r="I844" s="422"/>
      <c r="J844" s="423">
        <v>5000020150002</v>
      </c>
      <c r="K844" s="424"/>
      <c r="L844" s="424"/>
      <c r="M844" s="424"/>
      <c r="N844" s="424"/>
      <c r="O844" s="424"/>
      <c r="P844" s="317" t="s">
        <v>663</v>
      </c>
      <c r="Q844" s="318"/>
      <c r="R844" s="318"/>
      <c r="S844" s="318"/>
      <c r="T844" s="318"/>
      <c r="U844" s="318"/>
      <c r="V844" s="318"/>
      <c r="W844" s="318"/>
      <c r="X844" s="318"/>
      <c r="Y844" s="319">
        <v>0.8</v>
      </c>
      <c r="Z844" s="320"/>
      <c r="AA844" s="320"/>
      <c r="AB844" s="321"/>
      <c r="AC844" s="329" t="s">
        <v>196</v>
      </c>
      <c r="AD844" s="330"/>
      <c r="AE844" s="330"/>
      <c r="AF844" s="330"/>
      <c r="AG844" s="330"/>
      <c r="AH844" s="331" t="s">
        <v>649</v>
      </c>
      <c r="AI844" s="332"/>
      <c r="AJ844" s="332"/>
      <c r="AK844" s="332"/>
      <c r="AL844" s="331" t="s">
        <v>649</v>
      </c>
      <c r="AM844" s="332"/>
      <c r="AN844" s="332"/>
      <c r="AO844" s="332"/>
      <c r="AP844" s="322" t="s">
        <v>658</v>
      </c>
      <c r="AQ844" s="322"/>
      <c r="AR844" s="322"/>
      <c r="AS844" s="322"/>
      <c r="AT844" s="322"/>
      <c r="AU844" s="322"/>
      <c r="AV844" s="322"/>
      <c r="AW844" s="322"/>
      <c r="AX844" s="322"/>
    </row>
    <row r="845" spans="1:50" ht="52.5" customHeight="1" x14ac:dyDescent="0.15">
      <c r="A845" s="408">
        <v>9</v>
      </c>
      <c r="B845" s="408">
        <v>1</v>
      </c>
      <c r="C845" s="425" t="s">
        <v>672</v>
      </c>
      <c r="D845" s="422"/>
      <c r="E845" s="422"/>
      <c r="F845" s="422"/>
      <c r="G845" s="422"/>
      <c r="H845" s="422"/>
      <c r="I845" s="422"/>
      <c r="J845" s="423">
        <v>1000020230006</v>
      </c>
      <c r="K845" s="424"/>
      <c r="L845" s="424"/>
      <c r="M845" s="424"/>
      <c r="N845" s="424"/>
      <c r="O845" s="424"/>
      <c r="P845" s="317" t="s">
        <v>663</v>
      </c>
      <c r="Q845" s="318"/>
      <c r="R845" s="318"/>
      <c r="S845" s="318"/>
      <c r="T845" s="318"/>
      <c r="U845" s="318"/>
      <c r="V845" s="318"/>
      <c r="W845" s="318"/>
      <c r="X845" s="318"/>
      <c r="Y845" s="319">
        <v>0.8</v>
      </c>
      <c r="Z845" s="320"/>
      <c r="AA845" s="320"/>
      <c r="AB845" s="321"/>
      <c r="AC845" s="329" t="s">
        <v>196</v>
      </c>
      <c r="AD845" s="330"/>
      <c r="AE845" s="330"/>
      <c r="AF845" s="330"/>
      <c r="AG845" s="330"/>
      <c r="AH845" s="331" t="s">
        <v>649</v>
      </c>
      <c r="AI845" s="332"/>
      <c r="AJ845" s="332"/>
      <c r="AK845" s="332"/>
      <c r="AL845" s="331" t="s">
        <v>649</v>
      </c>
      <c r="AM845" s="332"/>
      <c r="AN845" s="332"/>
      <c r="AO845" s="332"/>
      <c r="AP845" s="322" t="s">
        <v>675</v>
      </c>
      <c r="AQ845" s="322"/>
      <c r="AR845" s="322"/>
      <c r="AS845" s="322"/>
      <c r="AT845" s="322"/>
      <c r="AU845" s="322"/>
      <c r="AV845" s="322"/>
      <c r="AW845" s="322"/>
      <c r="AX845" s="322"/>
    </row>
    <row r="846" spans="1:50" ht="52.5" customHeight="1" x14ac:dyDescent="0.15">
      <c r="A846" s="408">
        <v>10</v>
      </c>
      <c r="B846" s="408">
        <v>1</v>
      </c>
      <c r="C846" s="425" t="s">
        <v>673</v>
      </c>
      <c r="D846" s="422"/>
      <c r="E846" s="422"/>
      <c r="F846" s="422"/>
      <c r="G846" s="422"/>
      <c r="H846" s="422"/>
      <c r="I846" s="422"/>
      <c r="J846" s="423">
        <v>7000020430005</v>
      </c>
      <c r="K846" s="424"/>
      <c r="L846" s="424"/>
      <c r="M846" s="424"/>
      <c r="N846" s="424"/>
      <c r="O846" s="424"/>
      <c r="P846" s="317" t="s">
        <v>663</v>
      </c>
      <c r="Q846" s="318"/>
      <c r="R846" s="318"/>
      <c r="S846" s="318"/>
      <c r="T846" s="318"/>
      <c r="U846" s="318"/>
      <c r="V846" s="318"/>
      <c r="W846" s="318"/>
      <c r="X846" s="318"/>
      <c r="Y846" s="319">
        <v>0.8</v>
      </c>
      <c r="Z846" s="320"/>
      <c r="AA846" s="320"/>
      <c r="AB846" s="321"/>
      <c r="AC846" s="329" t="s">
        <v>196</v>
      </c>
      <c r="AD846" s="330"/>
      <c r="AE846" s="330"/>
      <c r="AF846" s="330"/>
      <c r="AG846" s="330"/>
      <c r="AH846" s="331" t="s">
        <v>649</v>
      </c>
      <c r="AI846" s="332"/>
      <c r="AJ846" s="332"/>
      <c r="AK846" s="332"/>
      <c r="AL846" s="331" t="s">
        <v>649</v>
      </c>
      <c r="AM846" s="332"/>
      <c r="AN846" s="332"/>
      <c r="AO846" s="332"/>
      <c r="AP846" s="322" t="s">
        <v>676</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7" t="s">
        <v>663</v>
      </c>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7" t="s">
        <v>663</v>
      </c>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7" t="s">
        <v>663</v>
      </c>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7" t="s">
        <v>663</v>
      </c>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460</v>
      </c>
      <c r="AD869" s="277"/>
      <c r="AE869" s="277"/>
      <c r="AF869" s="277"/>
      <c r="AG869" s="277"/>
      <c r="AH869" s="348" t="s">
        <v>490</v>
      </c>
      <c r="AI869" s="350"/>
      <c r="AJ869" s="350"/>
      <c r="AK869" s="350"/>
      <c r="AL869" s="350" t="s">
        <v>21</v>
      </c>
      <c r="AM869" s="350"/>
      <c r="AN869" s="350"/>
      <c r="AO869" s="426"/>
      <c r="AP869" s="427" t="s">
        <v>420</v>
      </c>
      <c r="AQ869" s="427"/>
      <c r="AR869" s="427"/>
      <c r="AS869" s="427"/>
      <c r="AT869" s="427"/>
      <c r="AU869" s="427"/>
      <c r="AV869" s="427"/>
      <c r="AW869" s="427"/>
      <c r="AX869" s="427"/>
    </row>
    <row r="870" spans="1:50" ht="30" customHeight="1" x14ac:dyDescent="0.15">
      <c r="A870" s="408">
        <v>1</v>
      </c>
      <c r="B870" s="408">
        <v>1</v>
      </c>
      <c r="C870" s="425" t="s">
        <v>646</v>
      </c>
      <c r="D870" s="422"/>
      <c r="E870" s="422"/>
      <c r="F870" s="422"/>
      <c r="G870" s="422"/>
      <c r="H870" s="422"/>
      <c r="I870" s="422"/>
      <c r="J870" s="423">
        <v>3010005007409</v>
      </c>
      <c r="K870" s="424"/>
      <c r="L870" s="424"/>
      <c r="M870" s="424"/>
      <c r="N870" s="424"/>
      <c r="O870" s="424"/>
      <c r="P870" s="317" t="s">
        <v>647</v>
      </c>
      <c r="Q870" s="318"/>
      <c r="R870" s="318"/>
      <c r="S870" s="318"/>
      <c r="T870" s="318"/>
      <c r="U870" s="318"/>
      <c r="V870" s="318"/>
      <c r="W870" s="318"/>
      <c r="X870" s="318"/>
      <c r="Y870" s="319">
        <v>60</v>
      </c>
      <c r="Z870" s="320"/>
      <c r="AA870" s="320"/>
      <c r="AB870" s="321"/>
      <c r="AC870" s="329" t="s">
        <v>648</v>
      </c>
      <c r="AD870" s="330"/>
      <c r="AE870" s="330"/>
      <c r="AF870" s="330"/>
      <c r="AG870" s="330"/>
      <c r="AH870" s="331" t="s">
        <v>649</v>
      </c>
      <c r="AI870" s="332"/>
      <c r="AJ870" s="332"/>
      <c r="AK870" s="332"/>
      <c r="AL870" s="326" t="s">
        <v>650</v>
      </c>
      <c r="AM870" s="327"/>
      <c r="AN870" s="327"/>
      <c r="AO870" s="328"/>
      <c r="AP870" s="322" t="s">
        <v>651</v>
      </c>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460</v>
      </c>
      <c r="AD902" s="277"/>
      <c r="AE902" s="277"/>
      <c r="AF902" s="277"/>
      <c r="AG902" s="277"/>
      <c r="AH902" s="348" t="s">
        <v>490</v>
      </c>
      <c r="AI902" s="350"/>
      <c r="AJ902" s="350"/>
      <c r="AK902" s="350"/>
      <c r="AL902" s="350" t="s">
        <v>21</v>
      </c>
      <c r="AM902" s="350"/>
      <c r="AN902" s="350"/>
      <c r="AO902" s="426"/>
      <c r="AP902" s="427" t="s">
        <v>420</v>
      </c>
      <c r="AQ902" s="427"/>
      <c r="AR902" s="427"/>
      <c r="AS902" s="427"/>
      <c r="AT902" s="427"/>
      <c r="AU902" s="427"/>
      <c r="AV902" s="427"/>
      <c r="AW902" s="427"/>
      <c r="AX902" s="427"/>
    </row>
    <row r="903" spans="1:50" ht="30" customHeight="1" x14ac:dyDescent="0.15">
      <c r="A903" s="408">
        <v>1</v>
      </c>
      <c r="B903" s="408">
        <v>1</v>
      </c>
      <c r="C903" s="425" t="s">
        <v>652</v>
      </c>
      <c r="D903" s="422"/>
      <c r="E903" s="422"/>
      <c r="F903" s="422"/>
      <c r="G903" s="422"/>
      <c r="H903" s="422"/>
      <c r="I903" s="422"/>
      <c r="J903" s="423">
        <v>6011401007346</v>
      </c>
      <c r="K903" s="424"/>
      <c r="L903" s="424"/>
      <c r="M903" s="424"/>
      <c r="N903" s="424"/>
      <c r="O903" s="424"/>
      <c r="P903" s="317" t="s">
        <v>653</v>
      </c>
      <c r="Q903" s="318"/>
      <c r="R903" s="318"/>
      <c r="S903" s="318"/>
      <c r="T903" s="318"/>
      <c r="U903" s="318"/>
      <c r="V903" s="318"/>
      <c r="W903" s="318"/>
      <c r="X903" s="318"/>
      <c r="Y903" s="319">
        <v>5</v>
      </c>
      <c r="Z903" s="320"/>
      <c r="AA903" s="320"/>
      <c r="AB903" s="321"/>
      <c r="AC903" s="329" t="s">
        <v>495</v>
      </c>
      <c r="AD903" s="330"/>
      <c r="AE903" s="330"/>
      <c r="AF903" s="330"/>
      <c r="AG903" s="330"/>
      <c r="AH903" s="331">
        <v>1</v>
      </c>
      <c r="AI903" s="332"/>
      <c r="AJ903" s="332"/>
      <c r="AK903" s="332"/>
      <c r="AL903" s="326">
        <v>99</v>
      </c>
      <c r="AM903" s="327"/>
      <c r="AN903" s="327"/>
      <c r="AO903" s="328"/>
      <c r="AP903" s="322" t="s">
        <v>654</v>
      </c>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460</v>
      </c>
      <c r="AD935" s="277"/>
      <c r="AE935" s="277"/>
      <c r="AF935" s="277"/>
      <c r="AG935" s="277"/>
      <c r="AH935" s="348" t="s">
        <v>490</v>
      </c>
      <c r="AI935" s="350"/>
      <c r="AJ935" s="350"/>
      <c r="AK935" s="350"/>
      <c r="AL935" s="350" t="s">
        <v>21</v>
      </c>
      <c r="AM935" s="350"/>
      <c r="AN935" s="350"/>
      <c r="AO935" s="426"/>
      <c r="AP935" s="427" t="s">
        <v>420</v>
      </c>
      <c r="AQ935" s="427"/>
      <c r="AR935" s="427"/>
      <c r="AS935" s="427"/>
      <c r="AT935" s="427"/>
      <c r="AU935" s="427"/>
      <c r="AV935" s="427"/>
      <c r="AW935" s="427"/>
      <c r="AX935" s="427"/>
    </row>
    <row r="936" spans="1:50" ht="30" customHeight="1" x14ac:dyDescent="0.15">
      <c r="A936" s="408">
        <v>1</v>
      </c>
      <c r="B936" s="408">
        <v>1</v>
      </c>
      <c r="C936" s="425" t="s">
        <v>655</v>
      </c>
      <c r="D936" s="422"/>
      <c r="E936" s="422"/>
      <c r="F936" s="422"/>
      <c r="G936" s="422"/>
      <c r="H936" s="422"/>
      <c r="I936" s="422"/>
      <c r="J936" s="423" t="s">
        <v>649</v>
      </c>
      <c r="K936" s="424"/>
      <c r="L936" s="424"/>
      <c r="M936" s="424"/>
      <c r="N936" s="424"/>
      <c r="O936" s="424"/>
      <c r="P936" s="317" t="s">
        <v>656</v>
      </c>
      <c r="Q936" s="318"/>
      <c r="R936" s="318"/>
      <c r="S936" s="318"/>
      <c r="T936" s="318"/>
      <c r="U936" s="318"/>
      <c r="V936" s="318"/>
      <c r="W936" s="318"/>
      <c r="X936" s="318"/>
      <c r="Y936" s="319">
        <v>6</v>
      </c>
      <c r="Z936" s="320"/>
      <c r="AA936" s="320"/>
      <c r="AB936" s="321"/>
      <c r="AC936" s="329" t="s">
        <v>196</v>
      </c>
      <c r="AD936" s="330"/>
      <c r="AE936" s="330"/>
      <c r="AF936" s="330"/>
      <c r="AG936" s="330"/>
      <c r="AH936" s="331" t="s">
        <v>649</v>
      </c>
      <c r="AI936" s="332"/>
      <c r="AJ936" s="332"/>
      <c r="AK936" s="332"/>
      <c r="AL936" s="326" t="s">
        <v>649</v>
      </c>
      <c r="AM936" s="327"/>
      <c r="AN936" s="327"/>
      <c r="AO936" s="328"/>
      <c r="AP936" s="322" t="s">
        <v>657</v>
      </c>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460</v>
      </c>
      <c r="AD968" s="277"/>
      <c r="AE968" s="277"/>
      <c r="AF968" s="277"/>
      <c r="AG968" s="277"/>
      <c r="AH968" s="348" t="s">
        <v>490</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460</v>
      </c>
      <c r="AD1001" s="277"/>
      <c r="AE1001" s="277"/>
      <c r="AF1001" s="277"/>
      <c r="AG1001" s="277"/>
      <c r="AH1001" s="348" t="s">
        <v>490</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460</v>
      </c>
      <c r="AD1034" s="277"/>
      <c r="AE1034" s="277"/>
      <c r="AF1034" s="277"/>
      <c r="AG1034" s="277"/>
      <c r="AH1034" s="348" t="s">
        <v>490</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460</v>
      </c>
      <c r="AD1067" s="277"/>
      <c r="AE1067" s="277"/>
      <c r="AF1067" s="277"/>
      <c r="AG1067" s="277"/>
      <c r="AH1067" s="348" t="s">
        <v>490</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9" t="s">
        <v>450</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466</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902"/>
      <c r="E1101" s="277" t="s">
        <v>384</v>
      </c>
      <c r="F1101" s="902"/>
      <c r="G1101" s="902"/>
      <c r="H1101" s="902"/>
      <c r="I1101" s="902"/>
      <c r="J1101" s="277" t="s">
        <v>419</v>
      </c>
      <c r="K1101" s="277"/>
      <c r="L1101" s="277"/>
      <c r="M1101" s="277"/>
      <c r="N1101" s="277"/>
      <c r="O1101" s="277"/>
      <c r="P1101" s="348" t="s">
        <v>27</v>
      </c>
      <c r="Q1101" s="348"/>
      <c r="R1101" s="348"/>
      <c r="S1101" s="348"/>
      <c r="T1101" s="348"/>
      <c r="U1101" s="348"/>
      <c r="V1101" s="348"/>
      <c r="W1101" s="348"/>
      <c r="X1101" s="348"/>
      <c r="Y1101" s="277" t="s">
        <v>421</v>
      </c>
      <c r="Z1101" s="902"/>
      <c r="AA1101" s="902"/>
      <c r="AB1101" s="902"/>
      <c r="AC1101" s="277" t="s">
        <v>367</v>
      </c>
      <c r="AD1101" s="277"/>
      <c r="AE1101" s="277"/>
      <c r="AF1101" s="277"/>
      <c r="AG1101" s="277"/>
      <c r="AH1101" s="348" t="s">
        <v>380</v>
      </c>
      <c r="AI1101" s="349"/>
      <c r="AJ1101" s="349"/>
      <c r="AK1101" s="349"/>
      <c r="AL1101" s="349" t="s">
        <v>21</v>
      </c>
      <c r="AM1101" s="349"/>
      <c r="AN1101" s="349"/>
      <c r="AO1101" s="905"/>
      <c r="AP1101" s="427" t="s">
        <v>451</v>
      </c>
      <c r="AQ1101" s="427"/>
      <c r="AR1101" s="427"/>
      <c r="AS1101" s="427"/>
      <c r="AT1101" s="427"/>
      <c r="AU1101" s="427"/>
      <c r="AV1101" s="427"/>
      <c r="AW1101" s="427"/>
      <c r="AX1101" s="427"/>
    </row>
    <row r="1102" spans="1:50" ht="30" customHeight="1" x14ac:dyDescent="0.15">
      <c r="A1102" s="408">
        <v>1</v>
      </c>
      <c r="B1102" s="408">
        <v>1</v>
      </c>
      <c r="C1102" s="904"/>
      <c r="D1102" s="904"/>
      <c r="E1102" s="261" t="s">
        <v>649</v>
      </c>
      <c r="F1102" s="903"/>
      <c r="G1102" s="903"/>
      <c r="H1102" s="903"/>
      <c r="I1102" s="903"/>
      <c r="J1102" s="423" t="s">
        <v>658</v>
      </c>
      <c r="K1102" s="424"/>
      <c r="L1102" s="424"/>
      <c r="M1102" s="424"/>
      <c r="N1102" s="424"/>
      <c r="O1102" s="424"/>
      <c r="P1102" s="317" t="s">
        <v>651</v>
      </c>
      <c r="Q1102" s="318"/>
      <c r="R1102" s="318"/>
      <c r="S1102" s="318"/>
      <c r="T1102" s="318"/>
      <c r="U1102" s="318"/>
      <c r="V1102" s="318"/>
      <c r="W1102" s="318"/>
      <c r="X1102" s="318"/>
      <c r="Y1102" s="319" t="s">
        <v>659</v>
      </c>
      <c r="Z1102" s="320"/>
      <c r="AA1102" s="320"/>
      <c r="AB1102" s="321"/>
      <c r="AC1102" s="323"/>
      <c r="AD1102" s="323"/>
      <c r="AE1102" s="323"/>
      <c r="AF1102" s="323"/>
      <c r="AG1102" s="323"/>
      <c r="AH1102" s="324" t="s">
        <v>660</v>
      </c>
      <c r="AI1102" s="325"/>
      <c r="AJ1102" s="325"/>
      <c r="AK1102" s="325"/>
      <c r="AL1102" s="326" t="s">
        <v>649</v>
      </c>
      <c r="AM1102" s="327"/>
      <c r="AN1102" s="327"/>
      <c r="AO1102" s="328"/>
      <c r="AP1102" s="322" t="s">
        <v>661</v>
      </c>
      <c r="AQ1102" s="322"/>
      <c r="AR1102" s="322"/>
      <c r="AS1102" s="322"/>
      <c r="AT1102" s="322"/>
      <c r="AU1102" s="322"/>
      <c r="AV1102" s="322"/>
      <c r="AW1102" s="322"/>
      <c r="AX1102" s="322"/>
    </row>
    <row r="1103" spans="1:50" ht="30" hidden="1" customHeight="1" x14ac:dyDescent="0.15">
      <c r="A1103" s="408">
        <v>2</v>
      </c>
      <c r="B1103" s="408">
        <v>1</v>
      </c>
      <c r="C1103" s="904"/>
      <c r="D1103" s="904"/>
      <c r="E1103" s="903"/>
      <c r="F1103" s="903"/>
      <c r="G1103" s="903"/>
      <c r="H1103" s="903"/>
      <c r="I1103" s="903"/>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904"/>
      <c r="D1104" s="904"/>
      <c r="E1104" s="903"/>
      <c r="F1104" s="903"/>
      <c r="G1104" s="903"/>
      <c r="H1104" s="903"/>
      <c r="I1104" s="903"/>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904"/>
      <c r="D1105" s="904"/>
      <c r="E1105" s="903"/>
      <c r="F1105" s="903"/>
      <c r="G1105" s="903"/>
      <c r="H1105" s="903"/>
      <c r="I1105" s="903"/>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904"/>
      <c r="D1106" s="904"/>
      <c r="E1106" s="903"/>
      <c r="F1106" s="903"/>
      <c r="G1106" s="903"/>
      <c r="H1106" s="903"/>
      <c r="I1106" s="903"/>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904"/>
      <c r="D1107" s="904"/>
      <c r="E1107" s="903"/>
      <c r="F1107" s="903"/>
      <c r="G1107" s="903"/>
      <c r="H1107" s="903"/>
      <c r="I1107" s="903"/>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904"/>
      <c r="D1108" s="904"/>
      <c r="E1108" s="903"/>
      <c r="F1108" s="903"/>
      <c r="G1108" s="903"/>
      <c r="H1108" s="903"/>
      <c r="I1108" s="903"/>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904"/>
      <c r="D1109" s="904"/>
      <c r="E1109" s="903"/>
      <c r="F1109" s="903"/>
      <c r="G1109" s="903"/>
      <c r="H1109" s="903"/>
      <c r="I1109" s="903"/>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904"/>
      <c r="D1110" s="904"/>
      <c r="E1110" s="903"/>
      <c r="F1110" s="903"/>
      <c r="G1110" s="903"/>
      <c r="H1110" s="903"/>
      <c r="I1110" s="903"/>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904"/>
      <c r="D1111" s="904"/>
      <c r="E1111" s="903"/>
      <c r="F1111" s="903"/>
      <c r="G1111" s="903"/>
      <c r="H1111" s="903"/>
      <c r="I1111" s="903"/>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904"/>
      <c r="D1112" s="904"/>
      <c r="E1112" s="903"/>
      <c r="F1112" s="903"/>
      <c r="G1112" s="903"/>
      <c r="H1112" s="903"/>
      <c r="I1112" s="903"/>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904"/>
      <c r="D1113" s="904"/>
      <c r="E1113" s="903"/>
      <c r="F1113" s="903"/>
      <c r="G1113" s="903"/>
      <c r="H1113" s="903"/>
      <c r="I1113" s="903"/>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904"/>
      <c r="D1114" s="904"/>
      <c r="E1114" s="903"/>
      <c r="F1114" s="903"/>
      <c r="G1114" s="903"/>
      <c r="H1114" s="903"/>
      <c r="I1114" s="903"/>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904"/>
      <c r="D1115" s="904"/>
      <c r="E1115" s="903"/>
      <c r="F1115" s="903"/>
      <c r="G1115" s="903"/>
      <c r="H1115" s="903"/>
      <c r="I1115" s="903"/>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904"/>
      <c r="D1116" s="904"/>
      <c r="E1116" s="903"/>
      <c r="F1116" s="903"/>
      <c r="G1116" s="903"/>
      <c r="H1116" s="903"/>
      <c r="I1116" s="903"/>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904"/>
      <c r="D1117" s="904"/>
      <c r="E1117" s="903"/>
      <c r="F1117" s="903"/>
      <c r="G1117" s="903"/>
      <c r="H1117" s="903"/>
      <c r="I1117" s="903"/>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904"/>
      <c r="D1118" s="904"/>
      <c r="E1118" s="903"/>
      <c r="F1118" s="903"/>
      <c r="G1118" s="903"/>
      <c r="H1118" s="903"/>
      <c r="I1118" s="903"/>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904"/>
      <c r="D1119" s="904"/>
      <c r="E1119" s="261"/>
      <c r="F1119" s="903"/>
      <c r="G1119" s="903"/>
      <c r="H1119" s="903"/>
      <c r="I1119" s="903"/>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904"/>
      <c r="D1120" s="904"/>
      <c r="E1120" s="903"/>
      <c r="F1120" s="903"/>
      <c r="G1120" s="903"/>
      <c r="H1120" s="903"/>
      <c r="I1120" s="903"/>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904"/>
      <c r="D1121" s="904"/>
      <c r="E1121" s="903"/>
      <c r="F1121" s="903"/>
      <c r="G1121" s="903"/>
      <c r="H1121" s="903"/>
      <c r="I1121" s="903"/>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904"/>
      <c r="D1122" s="904"/>
      <c r="E1122" s="903"/>
      <c r="F1122" s="903"/>
      <c r="G1122" s="903"/>
      <c r="H1122" s="903"/>
      <c r="I1122" s="903"/>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904"/>
      <c r="D1123" s="904"/>
      <c r="E1123" s="903"/>
      <c r="F1123" s="903"/>
      <c r="G1123" s="903"/>
      <c r="H1123" s="903"/>
      <c r="I1123" s="903"/>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904"/>
      <c r="D1124" s="904"/>
      <c r="E1124" s="903"/>
      <c r="F1124" s="903"/>
      <c r="G1124" s="903"/>
      <c r="H1124" s="903"/>
      <c r="I1124" s="903"/>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904"/>
      <c r="D1125" s="904"/>
      <c r="E1125" s="903"/>
      <c r="F1125" s="903"/>
      <c r="G1125" s="903"/>
      <c r="H1125" s="903"/>
      <c r="I1125" s="903"/>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904"/>
      <c r="D1126" s="904"/>
      <c r="E1126" s="903"/>
      <c r="F1126" s="903"/>
      <c r="G1126" s="903"/>
      <c r="H1126" s="903"/>
      <c r="I1126" s="903"/>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904"/>
      <c r="D1127" s="904"/>
      <c r="E1127" s="903"/>
      <c r="F1127" s="903"/>
      <c r="G1127" s="903"/>
      <c r="H1127" s="903"/>
      <c r="I1127" s="903"/>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904"/>
      <c r="D1128" s="904"/>
      <c r="E1128" s="903"/>
      <c r="F1128" s="903"/>
      <c r="G1128" s="903"/>
      <c r="H1128" s="903"/>
      <c r="I1128" s="903"/>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904"/>
      <c r="D1129" s="904"/>
      <c r="E1129" s="903"/>
      <c r="F1129" s="903"/>
      <c r="G1129" s="903"/>
      <c r="H1129" s="903"/>
      <c r="I1129" s="903"/>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904"/>
      <c r="D1130" s="904"/>
      <c r="E1130" s="903"/>
      <c r="F1130" s="903"/>
      <c r="G1130" s="903"/>
      <c r="H1130" s="903"/>
      <c r="I1130" s="903"/>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904"/>
      <c r="D1131" s="904"/>
      <c r="E1131" s="903"/>
      <c r="F1131" s="903"/>
      <c r="G1131" s="903"/>
      <c r="H1131" s="903"/>
      <c r="I1131" s="903"/>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47:AO866">
    <cfRule type="expression" dxfId="2495" priority="6627">
      <formula>IF(AND(AL847&gt;=0, RIGHT(TEXT(AL847,"0.#"),1)&lt;&gt;"."),TRUE,FALSE)</formula>
    </cfRule>
    <cfRule type="expression" dxfId="2494" priority="6628">
      <formula>IF(AND(AL847&gt;=0, RIGHT(TEXT(AL847,"0.#"),1)="."),TRUE,FALSE)</formula>
    </cfRule>
    <cfRule type="expression" dxfId="2493" priority="6629">
      <formula>IF(AND(AL847&lt;0, RIGHT(TEXT(AL847,"0.#"),1)&lt;&gt;"."),TRUE,FALSE)</formula>
    </cfRule>
    <cfRule type="expression" dxfId="2492" priority="6630">
      <formula>IF(AND(AL847&lt;0, RIGHT(TEXT(AL847,"0.#"),1)="."),TRUE,FALSE)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39:Y840 Y847:Y866">
    <cfRule type="expression" dxfId="2421" priority="2955">
      <formula>IF(RIGHT(TEXT(Y839,"0.#"),1)=".",FALSE,TRUE)</formula>
    </cfRule>
    <cfRule type="expression" dxfId="2420" priority="2956">
      <formula>IF(RIGHT(TEXT(Y839,"0.#"),1)=".",TRUE,FALSE)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02:AO1131">
    <cfRule type="expression" dxfId="2391" priority="2861">
      <formula>IF(AND(AL1102&gt;=0, RIGHT(TEXT(AL1102,"0.#"),1)&lt;&gt;"."),TRUE,FALSE)</formula>
    </cfRule>
    <cfRule type="expression" dxfId="2390" priority="2862">
      <formula>IF(AND(AL1102&gt;=0, RIGHT(TEXT(AL1102,"0.#"),1)="."),TRUE,FALSE)</formula>
    </cfRule>
    <cfRule type="expression" dxfId="2389" priority="2863">
      <formula>IF(AND(AL1102&lt;0, RIGHT(TEXT(AL1102,"0.#"),1)&lt;&gt;"."),TRUE,FALSE)</formula>
    </cfRule>
    <cfRule type="expression" dxfId="2388" priority="2864">
      <formula>IF(AND(AL1102&lt;0, RIGHT(TEXT(AL1102,"0.#"),1)="."),TRUE,FALSE)</formula>
    </cfRule>
  </conditionalFormatting>
  <conditionalFormatting sqref="Y1102:Y1131">
    <cfRule type="expression" dxfId="2387" priority="2859">
      <formula>IF(RIGHT(TEXT(Y1102,"0.#"),1)=".",FALSE,TRUE)</formula>
    </cfRule>
    <cfRule type="expression" dxfId="2386" priority="2860">
      <formula>IF(RIGHT(TEXT(Y1102,"0.#"),1)=".",TRUE,FALSE)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41:Y846">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49" man="1"/>
    <brk id="704" max="49" man="1"/>
    <brk id="739" max="49" man="1"/>
    <brk id="833" max="49" man="1"/>
    <brk id="867"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8" sqref="B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t="s">
        <v>571</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805" t="s">
        <v>265</v>
      </c>
      <c r="H2" s="790"/>
      <c r="I2" s="790"/>
      <c r="J2" s="790"/>
      <c r="K2" s="790"/>
      <c r="L2" s="790"/>
      <c r="M2" s="790"/>
      <c r="N2" s="790"/>
      <c r="O2" s="791"/>
      <c r="P2" s="789" t="s">
        <v>59</v>
      </c>
      <c r="Q2" s="790"/>
      <c r="R2" s="790"/>
      <c r="S2" s="790"/>
      <c r="T2" s="790"/>
      <c r="U2" s="790"/>
      <c r="V2" s="790"/>
      <c r="W2" s="790"/>
      <c r="X2" s="791"/>
      <c r="Y2" s="1015"/>
      <c r="Z2" s="416"/>
      <c r="AA2" s="417"/>
      <c r="AB2" s="1019" t="s">
        <v>11</v>
      </c>
      <c r="AC2" s="1020"/>
      <c r="AD2" s="1021"/>
      <c r="AE2" s="1007" t="s">
        <v>554</v>
      </c>
      <c r="AF2" s="1007"/>
      <c r="AG2" s="1007"/>
      <c r="AH2" s="1007"/>
      <c r="AI2" s="1007" t="s">
        <v>551</v>
      </c>
      <c r="AJ2" s="1007"/>
      <c r="AK2" s="1007"/>
      <c r="AL2" s="1007"/>
      <c r="AM2" s="1007" t="s">
        <v>525</v>
      </c>
      <c r="AN2" s="1007"/>
      <c r="AO2" s="1007"/>
      <c r="AP2" s="461"/>
      <c r="AQ2" s="176" t="s">
        <v>354</v>
      </c>
      <c r="AR2" s="169"/>
      <c r="AS2" s="169"/>
      <c r="AT2" s="170"/>
      <c r="AU2" s="377" t="s">
        <v>253</v>
      </c>
      <c r="AV2" s="377"/>
      <c r="AW2" s="377"/>
      <c r="AX2" s="378"/>
    </row>
    <row r="3" spans="1:50"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16"/>
      <c r="Z3" s="1017"/>
      <c r="AA3" s="1018"/>
      <c r="AB3" s="1022"/>
      <c r="AC3" s="1023"/>
      <c r="AD3" s="1024"/>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8"/>
      <c r="B4" s="516"/>
      <c r="C4" s="516"/>
      <c r="D4" s="516"/>
      <c r="E4" s="516"/>
      <c r="F4" s="517"/>
      <c r="G4" s="543"/>
      <c r="H4" s="1025"/>
      <c r="I4" s="1025"/>
      <c r="J4" s="1025"/>
      <c r="K4" s="1025"/>
      <c r="L4" s="1025"/>
      <c r="M4" s="1025"/>
      <c r="N4" s="1025"/>
      <c r="O4" s="1026"/>
      <c r="P4" s="161"/>
      <c r="Q4" s="1033"/>
      <c r="R4" s="1033"/>
      <c r="S4" s="1033"/>
      <c r="T4" s="1033"/>
      <c r="U4" s="1033"/>
      <c r="V4" s="1033"/>
      <c r="W4" s="1033"/>
      <c r="X4" s="1034"/>
      <c r="Y4" s="1011" t="s">
        <v>12</v>
      </c>
      <c r="Z4" s="1012"/>
      <c r="AA4" s="1013"/>
      <c r="AB4" s="554"/>
      <c r="AC4" s="1014"/>
      <c r="AD4" s="1014"/>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9"/>
      <c r="B5" s="520"/>
      <c r="C5" s="520"/>
      <c r="D5" s="520"/>
      <c r="E5" s="520"/>
      <c r="F5" s="521"/>
      <c r="G5" s="1027"/>
      <c r="H5" s="1028"/>
      <c r="I5" s="1028"/>
      <c r="J5" s="1028"/>
      <c r="K5" s="1028"/>
      <c r="L5" s="1028"/>
      <c r="M5" s="1028"/>
      <c r="N5" s="1028"/>
      <c r="O5" s="1029"/>
      <c r="P5" s="1035"/>
      <c r="Q5" s="1035"/>
      <c r="R5" s="1035"/>
      <c r="S5" s="1035"/>
      <c r="T5" s="1035"/>
      <c r="U5" s="1035"/>
      <c r="V5" s="1035"/>
      <c r="W5" s="1035"/>
      <c r="X5" s="1036"/>
      <c r="Y5" s="303" t="s">
        <v>54</v>
      </c>
      <c r="Z5" s="1008"/>
      <c r="AA5" s="1009"/>
      <c r="AB5" s="525"/>
      <c r="AC5" s="1010"/>
      <c r="AD5" s="1010"/>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9"/>
      <c r="B6" s="520"/>
      <c r="C6" s="520"/>
      <c r="D6" s="520"/>
      <c r="E6" s="520"/>
      <c r="F6" s="521"/>
      <c r="G6" s="1030"/>
      <c r="H6" s="1031"/>
      <c r="I6" s="1031"/>
      <c r="J6" s="1031"/>
      <c r="K6" s="1031"/>
      <c r="L6" s="1031"/>
      <c r="M6" s="1031"/>
      <c r="N6" s="1031"/>
      <c r="O6" s="1032"/>
      <c r="P6" s="1037"/>
      <c r="Q6" s="1037"/>
      <c r="R6" s="1037"/>
      <c r="S6" s="1037"/>
      <c r="T6" s="1037"/>
      <c r="U6" s="1037"/>
      <c r="V6" s="1037"/>
      <c r="W6" s="1037"/>
      <c r="X6" s="1038"/>
      <c r="Y6" s="1039" t="s">
        <v>13</v>
      </c>
      <c r="Z6" s="1008"/>
      <c r="AA6" s="1009"/>
      <c r="AB6" s="464" t="s">
        <v>301</v>
      </c>
      <c r="AC6" s="1040"/>
      <c r="AD6" s="1040"/>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8" t="s">
        <v>503</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5" t="s">
        <v>471</v>
      </c>
      <c r="B9" s="516"/>
      <c r="C9" s="516"/>
      <c r="D9" s="516"/>
      <c r="E9" s="516"/>
      <c r="F9" s="517"/>
      <c r="G9" s="805" t="s">
        <v>265</v>
      </c>
      <c r="H9" s="790"/>
      <c r="I9" s="790"/>
      <c r="J9" s="790"/>
      <c r="K9" s="790"/>
      <c r="L9" s="790"/>
      <c r="M9" s="790"/>
      <c r="N9" s="790"/>
      <c r="O9" s="791"/>
      <c r="P9" s="789" t="s">
        <v>59</v>
      </c>
      <c r="Q9" s="790"/>
      <c r="R9" s="790"/>
      <c r="S9" s="790"/>
      <c r="T9" s="790"/>
      <c r="U9" s="790"/>
      <c r="V9" s="790"/>
      <c r="W9" s="790"/>
      <c r="X9" s="791"/>
      <c r="Y9" s="1015"/>
      <c r="Z9" s="416"/>
      <c r="AA9" s="417"/>
      <c r="AB9" s="1019" t="s">
        <v>11</v>
      </c>
      <c r="AC9" s="1020"/>
      <c r="AD9" s="1021"/>
      <c r="AE9" s="1007" t="s">
        <v>555</v>
      </c>
      <c r="AF9" s="1007"/>
      <c r="AG9" s="1007"/>
      <c r="AH9" s="1007"/>
      <c r="AI9" s="1007" t="s">
        <v>551</v>
      </c>
      <c r="AJ9" s="1007"/>
      <c r="AK9" s="1007"/>
      <c r="AL9" s="1007"/>
      <c r="AM9" s="1007" t="s">
        <v>525</v>
      </c>
      <c r="AN9" s="1007"/>
      <c r="AO9" s="1007"/>
      <c r="AP9" s="461"/>
      <c r="AQ9" s="176" t="s">
        <v>354</v>
      </c>
      <c r="AR9" s="169"/>
      <c r="AS9" s="169"/>
      <c r="AT9" s="170"/>
      <c r="AU9" s="377" t="s">
        <v>253</v>
      </c>
      <c r="AV9" s="377"/>
      <c r="AW9" s="377"/>
      <c r="AX9" s="378"/>
    </row>
    <row r="10" spans="1:50"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16"/>
      <c r="Z10" s="1017"/>
      <c r="AA10" s="1018"/>
      <c r="AB10" s="1022"/>
      <c r="AC10" s="1023"/>
      <c r="AD10" s="1024"/>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8"/>
      <c r="B11" s="516"/>
      <c r="C11" s="516"/>
      <c r="D11" s="516"/>
      <c r="E11" s="516"/>
      <c r="F11" s="517"/>
      <c r="G11" s="543"/>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4"/>
      <c r="AC11" s="1014"/>
      <c r="AD11" s="1014"/>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9"/>
      <c r="B12" s="520"/>
      <c r="C12" s="520"/>
      <c r="D12" s="520"/>
      <c r="E12" s="520"/>
      <c r="F12" s="521"/>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5"/>
      <c r="AC12" s="1010"/>
      <c r="AD12" s="1010"/>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53"/>
      <c r="B13" s="654"/>
      <c r="C13" s="654"/>
      <c r="D13" s="654"/>
      <c r="E13" s="654"/>
      <c r="F13" s="655"/>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4" t="s">
        <v>301</v>
      </c>
      <c r="AC13" s="1040"/>
      <c r="AD13" s="1040"/>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8" t="s">
        <v>503</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5" t="s">
        <v>471</v>
      </c>
      <c r="B16" s="516"/>
      <c r="C16" s="516"/>
      <c r="D16" s="516"/>
      <c r="E16" s="516"/>
      <c r="F16" s="517"/>
      <c r="G16" s="805" t="s">
        <v>265</v>
      </c>
      <c r="H16" s="790"/>
      <c r="I16" s="790"/>
      <c r="J16" s="790"/>
      <c r="K16" s="790"/>
      <c r="L16" s="790"/>
      <c r="M16" s="790"/>
      <c r="N16" s="790"/>
      <c r="O16" s="791"/>
      <c r="P16" s="789" t="s">
        <v>59</v>
      </c>
      <c r="Q16" s="790"/>
      <c r="R16" s="790"/>
      <c r="S16" s="790"/>
      <c r="T16" s="790"/>
      <c r="U16" s="790"/>
      <c r="V16" s="790"/>
      <c r="W16" s="790"/>
      <c r="X16" s="791"/>
      <c r="Y16" s="1015"/>
      <c r="Z16" s="416"/>
      <c r="AA16" s="417"/>
      <c r="AB16" s="1019" t="s">
        <v>11</v>
      </c>
      <c r="AC16" s="1020"/>
      <c r="AD16" s="1021"/>
      <c r="AE16" s="1007" t="s">
        <v>554</v>
      </c>
      <c r="AF16" s="1007"/>
      <c r="AG16" s="1007"/>
      <c r="AH16" s="1007"/>
      <c r="AI16" s="1007" t="s">
        <v>552</v>
      </c>
      <c r="AJ16" s="1007"/>
      <c r="AK16" s="1007"/>
      <c r="AL16" s="1007"/>
      <c r="AM16" s="1007" t="s">
        <v>525</v>
      </c>
      <c r="AN16" s="1007"/>
      <c r="AO16" s="1007"/>
      <c r="AP16" s="461"/>
      <c r="AQ16" s="176" t="s">
        <v>354</v>
      </c>
      <c r="AR16" s="169"/>
      <c r="AS16" s="169"/>
      <c r="AT16" s="170"/>
      <c r="AU16" s="377" t="s">
        <v>253</v>
      </c>
      <c r="AV16" s="377"/>
      <c r="AW16" s="377"/>
      <c r="AX16" s="378"/>
    </row>
    <row r="17" spans="1:50"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16"/>
      <c r="Z17" s="1017"/>
      <c r="AA17" s="1018"/>
      <c r="AB17" s="1022"/>
      <c r="AC17" s="1023"/>
      <c r="AD17" s="1024"/>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8"/>
      <c r="B18" s="516"/>
      <c r="C18" s="516"/>
      <c r="D18" s="516"/>
      <c r="E18" s="516"/>
      <c r="F18" s="517"/>
      <c r="G18" s="543"/>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4"/>
      <c r="AC18" s="1014"/>
      <c r="AD18" s="1014"/>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9"/>
      <c r="B19" s="520"/>
      <c r="C19" s="520"/>
      <c r="D19" s="520"/>
      <c r="E19" s="520"/>
      <c r="F19" s="521"/>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5"/>
      <c r="AC19" s="1010"/>
      <c r="AD19" s="1010"/>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53"/>
      <c r="B20" s="654"/>
      <c r="C20" s="654"/>
      <c r="D20" s="654"/>
      <c r="E20" s="654"/>
      <c r="F20" s="655"/>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4" t="s">
        <v>301</v>
      </c>
      <c r="AC20" s="1040"/>
      <c r="AD20" s="1040"/>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8" t="s">
        <v>503</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5" t="s">
        <v>471</v>
      </c>
      <c r="B23" s="516"/>
      <c r="C23" s="516"/>
      <c r="D23" s="516"/>
      <c r="E23" s="516"/>
      <c r="F23" s="517"/>
      <c r="G23" s="805" t="s">
        <v>265</v>
      </c>
      <c r="H23" s="790"/>
      <c r="I23" s="790"/>
      <c r="J23" s="790"/>
      <c r="K23" s="790"/>
      <c r="L23" s="790"/>
      <c r="M23" s="790"/>
      <c r="N23" s="790"/>
      <c r="O23" s="791"/>
      <c r="P23" s="789" t="s">
        <v>59</v>
      </c>
      <c r="Q23" s="790"/>
      <c r="R23" s="790"/>
      <c r="S23" s="790"/>
      <c r="T23" s="790"/>
      <c r="U23" s="790"/>
      <c r="V23" s="790"/>
      <c r="W23" s="790"/>
      <c r="X23" s="791"/>
      <c r="Y23" s="1015"/>
      <c r="Z23" s="416"/>
      <c r="AA23" s="417"/>
      <c r="AB23" s="1019" t="s">
        <v>11</v>
      </c>
      <c r="AC23" s="1020"/>
      <c r="AD23" s="1021"/>
      <c r="AE23" s="1007" t="s">
        <v>556</v>
      </c>
      <c r="AF23" s="1007"/>
      <c r="AG23" s="1007"/>
      <c r="AH23" s="1007"/>
      <c r="AI23" s="1007" t="s">
        <v>551</v>
      </c>
      <c r="AJ23" s="1007"/>
      <c r="AK23" s="1007"/>
      <c r="AL23" s="1007"/>
      <c r="AM23" s="1007" t="s">
        <v>525</v>
      </c>
      <c r="AN23" s="1007"/>
      <c r="AO23" s="1007"/>
      <c r="AP23" s="461"/>
      <c r="AQ23" s="176" t="s">
        <v>354</v>
      </c>
      <c r="AR23" s="169"/>
      <c r="AS23" s="169"/>
      <c r="AT23" s="170"/>
      <c r="AU23" s="377" t="s">
        <v>253</v>
      </c>
      <c r="AV23" s="377"/>
      <c r="AW23" s="377"/>
      <c r="AX23" s="378"/>
    </row>
    <row r="24" spans="1:50"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16"/>
      <c r="Z24" s="1017"/>
      <c r="AA24" s="1018"/>
      <c r="AB24" s="1022"/>
      <c r="AC24" s="1023"/>
      <c r="AD24" s="1024"/>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8"/>
      <c r="B25" s="516"/>
      <c r="C25" s="516"/>
      <c r="D25" s="516"/>
      <c r="E25" s="516"/>
      <c r="F25" s="517"/>
      <c r="G25" s="543"/>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4"/>
      <c r="AC25" s="1014"/>
      <c r="AD25" s="1014"/>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9"/>
      <c r="B26" s="520"/>
      <c r="C26" s="520"/>
      <c r="D26" s="520"/>
      <c r="E26" s="520"/>
      <c r="F26" s="521"/>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5"/>
      <c r="AC26" s="1010"/>
      <c r="AD26" s="1010"/>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53"/>
      <c r="B27" s="654"/>
      <c r="C27" s="654"/>
      <c r="D27" s="654"/>
      <c r="E27" s="654"/>
      <c r="F27" s="655"/>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4" t="s">
        <v>301</v>
      </c>
      <c r="AC27" s="1040"/>
      <c r="AD27" s="1040"/>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8" t="s">
        <v>503</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5" t="s">
        <v>471</v>
      </c>
      <c r="B30" s="516"/>
      <c r="C30" s="516"/>
      <c r="D30" s="516"/>
      <c r="E30" s="516"/>
      <c r="F30" s="517"/>
      <c r="G30" s="805" t="s">
        <v>265</v>
      </c>
      <c r="H30" s="790"/>
      <c r="I30" s="790"/>
      <c r="J30" s="790"/>
      <c r="K30" s="790"/>
      <c r="L30" s="790"/>
      <c r="M30" s="790"/>
      <c r="N30" s="790"/>
      <c r="O30" s="791"/>
      <c r="P30" s="789" t="s">
        <v>59</v>
      </c>
      <c r="Q30" s="790"/>
      <c r="R30" s="790"/>
      <c r="S30" s="790"/>
      <c r="T30" s="790"/>
      <c r="U30" s="790"/>
      <c r="V30" s="790"/>
      <c r="W30" s="790"/>
      <c r="X30" s="791"/>
      <c r="Y30" s="1015"/>
      <c r="Z30" s="416"/>
      <c r="AA30" s="417"/>
      <c r="AB30" s="1019" t="s">
        <v>11</v>
      </c>
      <c r="AC30" s="1020"/>
      <c r="AD30" s="1021"/>
      <c r="AE30" s="1007" t="s">
        <v>554</v>
      </c>
      <c r="AF30" s="1007"/>
      <c r="AG30" s="1007"/>
      <c r="AH30" s="1007"/>
      <c r="AI30" s="1007" t="s">
        <v>551</v>
      </c>
      <c r="AJ30" s="1007"/>
      <c r="AK30" s="1007"/>
      <c r="AL30" s="1007"/>
      <c r="AM30" s="1007" t="s">
        <v>549</v>
      </c>
      <c r="AN30" s="1007"/>
      <c r="AO30" s="1007"/>
      <c r="AP30" s="461"/>
      <c r="AQ30" s="176" t="s">
        <v>354</v>
      </c>
      <c r="AR30" s="169"/>
      <c r="AS30" s="169"/>
      <c r="AT30" s="170"/>
      <c r="AU30" s="377" t="s">
        <v>253</v>
      </c>
      <c r="AV30" s="377"/>
      <c r="AW30" s="377"/>
      <c r="AX30" s="378"/>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16"/>
      <c r="Z31" s="1017"/>
      <c r="AA31" s="1018"/>
      <c r="AB31" s="1022"/>
      <c r="AC31" s="1023"/>
      <c r="AD31" s="1024"/>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8"/>
      <c r="B32" s="516"/>
      <c r="C32" s="516"/>
      <c r="D32" s="516"/>
      <c r="E32" s="516"/>
      <c r="F32" s="517"/>
      <c r="G32" s="543"/>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4"/>
      <c r="AC32" s="1014"/>
      <c r="AD32" s="1014"/>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9"/>
      <c r="B33" s="520"/>
      <c r="C33" s="520"/>
      <c r="D33" s="520"/>
      <c r="E33" s="520"/>
      <c r="F33" s="521"/>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5"/>
      <c r="AC33" s="1010"/>
      <c r="AD33" s="1010"/>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53"/>
      <c r="B34" s="654"/>
      <c r="C34" s="654"/>
      <c r="D34" s="654"/>
      <c r="E34" s="654"/>
      <c r="F34" s="655"/>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4" t="s">
        <v>301</v>
      </c>
      <c r="AC34" s="1040"/>
      <c r="AD34" s="1040"/>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8" t="s">
        <v>503</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5" t="s">
        <v>471</v>
      </c>
      <c r="B37" s="516"/>
      <c r="C37" s="516"/>
      <c r="D37" s="516"/>
      <c r="E37" s="516"/>
      <c r="F37" s="517"/>
      <c r="G37" s="805" t="s">
        <v>265</v>
      </c>
      <c r="H37" s="790"/>
      <c r="I37" s="790"/>
      <c r="J37" s="790"/>
      <c r="K37" s="790"/>
      <c r="L37" s="790"/>
      <c r="M37" s="790"/>
      <c r="N37" s="790"/>
      <c r="O37" s="791"/>
      <c r="P37" s="789" t="s">
        <v>59</v>
      </c>
      <c r="Q37" s="790"/>
      <c r="R37" s="790"/>
      <c r="S37" s="790"/>
      <c r="T37" s="790"/>
      <c r="U37" s="790"/>
      <c r="V37" s="790"/>
      <c r="W37" s="790"/>
      <c r="X37" s="791"/>
      <c r="Y37" s="1015"/>
      <c r="Z37" s="416"/>
      <c r="AA37" s="417"/>
      <c r="AB37" s="1019" t="s">
        <v>11</v>
      </c>
      <c r="AC37" s="1020"/>
      <c r="AD37" s="1021"/>
      <c r="AE37" s="1007" t="s">
        <v>556</v>
      </c>
      <c r="AF37" s="1007"/>
      <c r="AG37" s="1007"/>
      <c r="AH37" s="1007"/>
      <c r="AI37" s="1007" t="s">
        <v>553</v>
      </c>
      <c r="AJ37" s="1007"/>
      <c r="AK37" s="1007"/>
      <c r="AL37" s="1007"/>
      <c r="AM37" s="1007" t="s">
        <v>550</v>
      </c>
      <c r="AN37" s="1007"/>
      <c r="AO37" s="1007"/>
      <c r="AP37" s="461"/>
      <c r="AQ37" s="176" t="s">
        <v>354</v>
      </c>
      <c r="AR37" s="169"/>
      <c r="AS37" s="169"/>
      <c r="AT37" s="170"/>
      <c r="AU37" s="377" t="s">
        <v>253</v>
      </c>
      <c r="AV37" s="377"/>
      <c r="AW37" s="377"/>
      <c r="AX37" s="378"/>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16"/>
      <c r="Z38" s="1017"/>
      <c r="AA38" s="1018"/>
      <c r="AB38" s="1022"/>
      <c r="AC38" s="1023"/>
      <c r="AD38" s="1024"/>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8"/>
      <c r="B39" s="516"/>
      <c r="C39" s="516"/>
      <c r="D39" s="516"/>
      <c r="E39" s="516"/>
      <c r="F39" s="517"/>
      <c r="G39" s="543"/>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4"/>
      <c r="AC39" s="1014"/>
      <c r="AD39" s="101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9"/>
      <c r="B40" s="520"/>
      <c r="C40" s="520"/>
      <c r="D40" s="520"/>
      <c r="E40" s="520"/>
      <c r="F40" s="521"/>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5"/>
      <c r="AC40" s="1010"/>
      <c r="AD40" s="1010"/>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53"/>
      <c r="B41" s="654"/>
      <c r="C41" s="654"/>
      <c r="D41" s="654"/>
      <c r="E41" s="654"/>
      <c r="F41" s="655"/>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4" t="s">
        <v>301</v>
      </c>
      <c r="AC41" s="1040"/>
      <c r="AD41" s="1040"/>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8" t="s">
        <v>503</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5" t="s">
        <v>471</v>
      </c>
      <c r="B44" s="516"/>
      <c r="C44" s="516"/>
      <c r="D44" s="516"/>
      <c r="E44" s="516"/>
      <c r="F44" s="517"/>
      <c r="G44" s="805" t="s">
        <v>265</v>
      </c>
      <c r="H44" s="790"/>
      <c r="I44" s="790"/>
      <c r="J44" s="790"/>
      <c r="K44" s="790"/>
      <c r="L44" s="790"/>
      <c r="M44" s="790"/>
      <c r="N44" s="790"/>
      <c r="O44" s="791"/>
      <c r="P44" s="789" t="s">
        <v>59</v>
      </c>
      <c r="Q44" s="790"/>
      <c r="R44" s="790"/>
      <c r="S44" s="790"/>
      <c r="T44" s="790"/>
      <c r="U44" s="790"/>
      <c r="V44" s="790"/>
      <c r="W44" s="790"/>
      <c r="X44" s="791"/>
      <c r="Y44" s="1015"/>
      <c r="Z44" s="416"/>
      <c r="AA44" s="417"/>
      <c r="AB44" s="1019" t="s">
        <v>11</v>
      </c>
      <c r="AC44" s="1020"/>
      <c r="AD44" s="1021"/>
      <c r="AE44" s="1007" t="s">
        <v>554</v>
      </c>
      <c r="AF44" s="1007"/>
      <c r="AG44" s="1007"/>
      <c r="AH44" s="1007"/>
      <c r="AI44" s="1007" t="s">
        <v>551</v>
      </c>
      <c r="AJ44" s="1007"/>
      <c r="AK44" s="1007"/>
      <c r="AL44" s="1007"/>
      <c r="AM44" s="1007" t="s">
        <v>525</v>
      </c>
      <c r="AN44" s="1007"/>
      <c r="AO44" s="1007"/>
      <c r="AP44" s="461"/>
      <c r="AQ44" s="176" t="s">
        <v>354</v>
      </c>
      <c r="AR44" s="169"/>
      <c r="AS44" s="169"/>
      <c r="AT44" s="170"/>
      <c r="AU44" s="377" t="s">
        <v>253</v>
      </c>
      <c r="AV44" s="377"/>
      <c r="AW44" s="377"/>
      <c r="AX44" s="378"/>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16"/>
      <c r="Z45" s="1017"/>
      <c r="AA45" s="1018"/>
      <c r="AB45" s="1022"/>
      <c r="AC45" s="1023"/>
      <c r="AD45" s="1024"/>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8"/>
      <c r="B46" s="516"/>
      <c r="C46" s="516"/>
      <c r="D46" s="516"/>
      <c r="E46" s="516"/>
      <c r="F46" s="517"/>
      <c r="G46" s="543"/>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4"/>
      <c r="AC46" s="1014"/>
      <c r="AD46" s="101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9"/>
      <c r="B47" s="520"/>
      <c r="C47" s="520"/>
      <c r="D47" s="520"/>
      <c r="E47" s="520"/>
      <c r="F47" s="521"/>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5"/>
      <c r="AC47" s="1010"/>
      <c r="AD47" s="1010"/>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53"/>
      <c r="B48" s="654"/>
      <c r="C48" s="654"/>
      <c r="D48" s="654"/>
      <c r="E48" s="654"/>
      <c r="F48" s="655"/>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4" t="s">
        <v>301</v>
      </c>
      <c r="AC48" s="1040"/>
      <c r="AD48" s="104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8" t="s">
        <v>503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5" t="s">
        <v>471</v>
      </c>
      <c r="B51" s="516"/>
      <c r="C51" s="516"/>
      <c r="D51" s="516"/>
      <c r="E51" s="516"/>
      <c r="F51" s="517"/>
      <c r="G51" s="805" t="s">
        <v>265</v>
      </c>
      <c r="H51" s="790"/>
      <c r="I51" s="790"/>
      <c r="J51" s="790"/>
      <c r="K51" s="790"/>
      <c r="L51" s="790"/>
      <c r="M51" s="790"/>
      <c r="N51" s="790"/>
      <c r="O51" s="791"/>
      <c r="P51" s="789" t="s">
        <v>59</v>
      </c>
      <c r="Q51" s="790"/>
      <c r="R51" s="790"/>
      <c r="S51" s="790"/>
      <c r="T51" s="790"/>
      <c r="U51" s="790"/>
      <c r="V51" s="790"/>
      <c r="W51" s="790"/>
      <c r="X51" s="791"/>
      <c r="Y51" s="1015"/>
      <c r="Z51" s="416"/>
      <c r="AA51" s="417"/>
      <c r="AB51" s="461" t="s">
        <v>11</v>
      </c>
      <c r="AC51" s="1020"/>
      <c r="AD51" s="1021"/>
      <c r="AE51" s="1007" t="s">
        <v>554</v>
      </c>
      <c r="AF51" s="1007"/>
      <c r="AG51" s="1007"/>
      <c r="AH51" s="1007"/>
      <c r="AI51" s="1007" t="s">
        <v>551</v>
      </c>
      <c r="AJ51" s="1007"/>
      <c r="AK51" s="1007"/>
      <c r="AL51" s="1007"/>
      <c r="AM51" s="1007" t="s">
        <v>525</v>
      </c>
      <c r="AN51" s="1007"/>
      <c r="AO51" s="1007"/>
      <c r="AP51" s="461"/>
      <c r="AQ51" s="176" t="s">
        <v>354</v>
      </c>
      <c r="AR51" s="169"/>
      <c r="AS51" s="169"/>
      <c r="AT51" s="170"/>
      <c r="AU51" s="377" t="s">
        <v>253</v>
      </c>
      <c r="AV51" s="377"/>
      <c r="AW51" s="377"/>
      <c r="AX51" s="378"/>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16"/>
      <c r="Z52" s="1017"/>
      <c r="AA52" s="1018"/>
      <c r="AB52" s="1022"/>
      <c r="AC52" s="1023"/>
      <c r="AD52" s="1024"/>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8"/>
      <c r="B53" s="516"/>
      <c r="C53" s="516"/>
      <c r="D53" s="516"/>
      <c r="E53" s="516"/>
      <c r="F53" s="517"/>
      <c r="G53" s="543"/>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4"/>
      <c r="AC53" s="1014"/>
      <c r="AD53" s="101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9"/>
      <c r="B54" s="520"/>
      <c r="C54" s="520"/>
      <c r="D54" s="520"/>
      <c r="E54" s="520"/>
      <c r="F54" s="521"/>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5"/>
      <c r="AC54" s="1010"/>
      <c r="AD54" s="1010"/>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53"/>
      <c r="B55" s="654"/>
      <c r="C55" s="654"/>
      <c r="D55" s="654"/>
      <c r="E55" s="654"/>
      <c r="F55" s="655"/>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4" t="s">
        <v>301</v>
      </c>
      <c r="AC55" s="1040"/>
      <c r="AD55" s="1040"/>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8" t="s">
        <v>503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5" t="s">
        <v>471</v>
      </c>
      <c r="B58" s="516"/>
      <c r="C58" s="516"/>
      <c r="D58" s="516"/>
      <c r="E58" s="516"/>
      <c r="F58" s="517"/>
      <c r="G58" s="805" t="s">
        <v>265</v>
      </c>
      <c r="H58" s="790"/>
      <c r="I58" s="790"/>
      <c r="J58" s="790"/>
      <c r="K58" s="790"/>
      <c r="L58" s="790"/>
      <c r="M58" s="790"/>
      <c r="N58" s="790"/>
      <c r="O58" s="791"/>
      <c r="P58" s="789" t="s">
        <v>59</v>
      </c>
      <c r="Q58" s="790"/>
      <c r="R58" s="790"/>
      <c r="S58" s="790"/>
      <c r="T58" s="790"/>
      <c r="U58" s="790"/>
      <c r="V58" s="790"/>
      <c r="W58" s="790"/>
      <c r="X58" s="791"/>
      <c r="Y58" s="1015"/>
      <c r="Z58" s="416"/>
      <c r="AA58" s="417"/>
      <c r="AB58" s="1019" t="s">
        <v>11</v>
      </c>
      <c r="AC58" s="1020"/>
      <c r="AD58" s="1021"/>
      <c r="AE58" s="1007" t="s">
        <v>554</v>
      </c>
      <c r="AF58" s="1007"/>
      <c r="AG58" s="1007"/>
      <c r="AH58" s="1007"/>
      <c r="AI58" s="1007" t="s">
        <v>551</v>
      </c>
      <c r="AJ58" s="1007"/>
      <c r="AK58" s="1007"/>
      <c r="AL58" s="1007"/>
      <c r="AM58" s="1007" t="s">
        <v>525</v>
      </c>
      <c r="AN58" s="1007"/>
      <c r="AO58" s="1007"/>
      <c r="AP58" s="461"/>
      <c r="AQ58" s="176" t="s">
        <v>354</v>
      </c>
      <c r="AR58" s="169"/>
      <c r="AS58" s="169"/>
      <c r="AT58" s="170"/>
      <c r="AU58" s="377" t="s">
        <v>253</v>
      </c>
      <c r="AV58" s="377"/>
      <c r="AW58" s="377"/>
      <c r="AX58" s="378"/>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16"/>
      <c r="Z59" s="1017"/>
      <c r="AA59" s="1018"/>
      <c r="AB59" s="1022"/>
      <c r="AC59" s="1023"/>
      <c r="AD59" s="1024"/>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8"/>
      <c r="B60" s="516"/>
      <c r="C60" s="516"/>
      <c r="D60" s="516"/>
      <c r="E60" s="516"/>
      <c r="F60" s="517"/>
      <c r="G60" s="543"/>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4"/>
      <c r="AC60" s="1014"/>
      <c r="AD60" s="101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9"/>
      <c r="B61" s="520"/>
      <c r="C61" s="520"/>
      <c r="D61" s="520"/>
      <c r="E61" s="520"/>
      <c r="F61" s="521"/>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5"/>
      <c r="AC61" s="1010"/>
      <c r="AD61" s="1010"/>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53"/>
      <c r="B62" s="654"/>
      <c r="C62" s="654"/>
      <c r="D62" s="654"/>
      <c r="E62" s="654"/>
      <c r="F62" s="655"/>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4" t="s">
        <v>301</v>
      </c>
      <c r="AC62" s="1040"/>
      <c r="AD62" s="104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8" t="s">
        <v>503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5" t="s">
        <v>471</v>
      </c>
      <c r="B65" s="516"/>
      <c r="C65" s="516"/>
      <c r="D65" s="516"/>
      <c r="E65" s="516"/>
      <c r="F65" s="517"/>
      <c r="G65" s="805" t="s">
        <v>265</v>
      </c>
      <c r="H65" s="790"/>
      <c r="I65" s="790"/>
      <c r="J65" s="790"/>
      <c r="K65" s="790"/>
      <c r="L65" s="790"/>
      <c r="M65" s="790"/>
      <c r="N65" s="790"/>
      <c r="O65" s="791"/>
      <c r="P65" s="789" t="s">
        <v>59</v>
      </c>
      <c r="Q65" s="790"/>
      <c r="R65" s="790"/>
      <c r="S65" s="790"/>
      <c r="T65" s="790"/>
      <c r="U65" s="790"/>
      <c r="V65" s="790"/>
      <c r="W65" s="790"/>
      <c r="X65" s="791"/>
      <c r="Y65" s="1015"/>
      <c r="Z65" s="416"/>
      <c r="AA65" s="417"/>
      <c r="AB65" s="1019" t="s">
        <v>11</v>
      </c>
      <c r="AC65" s="1020"/>
      <c r="AD65" s="1021"/>
      <c r="AE65" s="1007" t="s">
        <v>554</v>
      </c>
      <c r="AF65" s="1007"/>
      <c r="AG65" s="1007"/>
      <c r="AH65" s="1007"/>
      <c r="AI65" s="1007" t="s">
        <v>551</v>
      </c>
      <c r="AJ65" s="1007"/>
      <c r="AK65" s="1007"/>
      <c r="AL65" s="1007"/>
      <c r="AM65" s="1007" t="s">
        <v>525</v>
      </c>
      <c r="AN65" s="1007"/>
      <c r="AO65" s="1007"/>
      <c r="AP65" s="461"/>
      <c r="AQ65" s="176" t="s">
        <v>354</v>
      </c>
      <c r="AR65" s="169"/>
      <c r="AS65" s="169"/>
      <c r="AT65" s="170"/>
      <c r="AU65" s="377" t="s">
        <v>253</v>
      </c>
      <c r="AV65" s="377"/>
      <c r="AW65" s="377"/>
      <c r="AX65" s="378"/>
    </row>
    <row r="66" spans="1:50"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16"/>
      <c r="Z66" s="1017"/>
      <c r="AA66" s="1018"/>
      <c r="AB66" s="1022"/>
      <c r="AC66" s="1023"/>
      <c r="AD66" s="1024"/>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8"/>
      <c r="B67" s="516"/>
      <c r="C67" s="516"/>
      <c r="D67" s="516"/>
      <c r="E67" s="516"/>
      <c r="F67" s="517"/>
      <c r="G67" s="543"/>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4"/>
      <c r="AC67" s="1014"/>
      <c r="AD67" s="1014"/>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9"/>
      <c r="B68" s="520"/>
      <c r="C68" s="520"/>
      <c r="D68" s="520"/>
      <c r="E68" s="520"/>
      <c r="F68" s="521"/>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5"/>
      <c r="AC68" s="1010"/>
      <c r="AD68" s="1010"/>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53"/>
      <c r="B69" s="654"/>
      <c r="C69" s="654"/>
      <c r="D69" s="654"/>
      <c r="E69" s="654"/>
      <c r="F69" s="655"/>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0"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8" t="s">
        <v>503</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7"/>
      <c r="B4" s="1048"/>
      <c r="C4" s="1048"/>
      <c r="D4" s="1048"/>
      <c r="E4" s="1048"/>
      <c r="F4" s="104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7"/>
      <c r="B5" s="1048"/>
      <c r="C5" s="1048"/>
      <c r="D5" s="1048"/>
      <c r="E5" s="1048"/>
      <c r="F5" s="1049"/>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7"/>
      <c r="B6" s="1048"/>
      <c r="C6" s="1048"/>
      <c r="D6" s="1048"/>
      <c r="E6" s="1048"/>
      <c r="F6" s="1049"/>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7"/>
      <c r="B7" s="1048"/>
      <c r="C7" s="1048"/>
      <c r="D7" s="1048"/>
      <c r="E7" s="1048"/>
      <c r="F7" s="1049"/>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7"/>
      <c r="B8" s="1048"/>
      <c r="C8" s="1048"/>
      <c r="D8" s="1048"/>
      <c r="E8" s="1048"/>
      <c r="F8" s="1049"/>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7"/>
      <c r="B9" s="1048"/>
      <c r="C9" s="1048"/>
      <c r="D9" s="1048"/>
      <c r="E9" s="1048"/>
      <c r="F9" s="1049"/>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7"/>
      <c r="B10" s="1048"/>
      <c r="C10" s="1048"/>
      <c r="D10" s="1048"/>
      <c r="E10" s="1048"/>
      <c r="F10" s="1049"/>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7"/>
      <c r="B11" s="1048"/>
      <c r="C11" s="1048"/>
      <c r="D11" s="1048"/>
      <c r="E11" s="1048"/>
      <c r="F11" s="1049"/>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7"/>
      <c r="B12" s="1048"/>
      <c r="C12" s="1048"/>
      <c r="D12" s="1048"/>
      <c r="E12" s="1048"/>
      <c r="F12" s="1049"/>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7"/>
      <c r="B13" s="1048"/>
      <c r="C13" s="1048"/>
      <c r="D13" s="1048"/>
      <c r="E13" s="1048"/>
      <c r="F13" s="1049"/>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7"/>
      <c r="B14" s="1048"/>
      <c r="C14" s="1048"/>
      <c r="D14" s="1048"/>
      <c r="E14" s="1048"/>
      <c r="F14" s="104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7"/>
      <c r="B15" s="1048"/>
      <c r="C15" s="1048"/>
      <c r="D15" s="1048"/>
      <c r="E15" s="1048"/>
      <c r="F15" s="104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7"/>
      <c r="B16" s="1048"/>
      <c r="C16" s="1048"/>
      <c r="D16" s="1048"/>
      <c r="E16" s="1048"/>
      <c r="F16" s="104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7"/>
      <c r="B17" s="1048"/>
      <c r="C17" s="1048"/>
      <c r="D17" s="1048"/>
      <c r="E17" s="1048"/>
      <c r="F17" s="104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7"/>
      <c r="B18" s="1048"/>
      <c r="C18" s="1048"/>
      <c r="D18" s="1048"/>
      <c r="E18" s="1048"/>
      <c r="F18" s="1049"/>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7"/>
      <c r="B19" s="1048"/>
      <c r="C19" s="1048"/>
      <c r="D19" s="1048"/>
      <c r="E19" s="1048"/>
      <c r="F19" s="1049"/>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7"/>
      <c r="B20" s="1048"/>
      <c r="C20" s="1048"/>
      <c r="D20" s="1048"/>
      <c r="E20" s="1048"/>
      <c r="F20" s="1049"/>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7"/>
      <c r="B21" s="1048"/>
      <c r="C21" s="1048"/>
      <c r="D21" s="1048"/>
      <c r="E21" s="1048"/>
      <c r="F21" s="1049"/>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7"/>
      <c r="B22" s="1048"/>
      <c r="C22" s="1048"/>
      <c r="D22" s="1048"/>
      <c r="E22" s="1048"/>
      <c r="F22" s="1049"/>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7"/>
      <c r="B23" s="1048"/>
      <c r="C23" s="1048"/>
      <c r="D23" s="1048"/>
      <c r="E23" s="1048"/>
      <c r="F23" s="1049"/>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7"/>
      <c r="B24" s="1048"/>
      <c r="C24" s="1048"/>
      <c r="D24" s="1048"/>
      <c r="E24" s="1048"/>
      <c r="F24" s="1049"/>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7"/>
      <c r="B25" s="1048"/>
      <c r="C25" s="1048"/>
      <c r="D25" s="1048"/>
      <c r="E25" s="1048"/>
      <c r="F25" s="1049"/>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7"/>
      <c r="B26" s="1048"/>
      <c r="C26" s="1048"/>
      <c r="D26" s="1048"/>
      <c r="E26" s="1048"/>
      <c r="F26" s="1049"/>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7"/>
      <c r="B27" s="1048"/>
      <c r="C27" s="1048"/>
      <c r="D27" s="1048"/>
      <c r="E27" s="1048"/>
      <c r="F27" s="104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7"/>
      <c r="B28" s="1048"/>
      <c r="C28" s="1048"/>
      <c r="D28" s="1048"/>
      <c r="E28" s="1048"/>
      <c r="F28" s="104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7"/>
      <c r="B29" s="1048"/>
      <c r="C29" s="1048"/>
      <c r="D29" s="1048"/>
      <c r="E29" s="1048"/>
      <c r="F29" s="104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7"/>
      <c r="B30" s="1048"/>
      <c r="C30" s="1048"/>
      <c r="D30" s="1048"/>
      <c r="E30" s="1048"/>
      <c r="F30" s="104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7"/>
      <c r="B31" s="1048"/>
      <c r="C31" s="1048"/>
      <c r="D31" s="1048"/>
      <c r="E31" s="1048"/>
      <c r="F31" s="1049"/>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7"/>
      <c r="B32" s="1048"/>
      <c r="C32" s="1048"/>
      <c r="D32" s="1048"/>
      <c r="E32" s="1048"/>
      <c r="F32" s="1049"/>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7"/>
      <c r="B33" s="1048"/>
      <c r="C33" s="1048"/>
      <c r="D33" s="1048"/>
      <c r="E33" s="1048"/>
      <c r="F33" s="1049"/>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7"/>
      <c r="B34" s="1048"/>
      <c r="C34" s="1048"/>
      <c r="D34" s="1048"/>
      <c r="E34" s="1048"/>
      <c r="F34" s="1049"/>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7"/>
      <c r="B35" s="1048"/>
      <c r="C35" s="1048"/>
      <c r="D35" s="1048"/>
      <c r="E35" s="1048"/>
      <c r="F35" s="1049"/>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7"/>
      <c r="B36" s="1048"/>
      <c r="C36" s="1048"/>
      <c r="D36" s="1048"/>
      <c r="E36" s="1048"/>
      <c r="F36" s="1049"/>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7"/>
      <c r="B37" s="1048"/>
      <c r="C37" s="1048"/>
      <c r="D37" s="1048"/>
      <c r="E37" s="1048"/>
      <c r="F37" s="1049"/>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7"/>
      <c r="B38" s="1048"/>
      <c r="C38" s="1048"/>
      <c r="D38" s="1048"/>
      <c r="E38" s="1048"/>
      <c r="F38" s="1049"/>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7"/>
      <c r="B39" s="1048"/>
      <c r="C39" s="1048"/>
      <c r="D39" s="1048"/>
      <c r="E39" s="1048"/>
      <c r="F39" s="1049"/>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7"/>
      <c r="B40" s="1048"/>
      <c r="C40" s="1048"/>
      <c r="D40" s="1048"/>
      <c r="E40" s="1048"/>
      <c r="F40" s="104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7"/>
      <c r="B41" s="1048"/>
      <c r="C41" s="1048"/>
      <c r="D41" s="1048"/>
      <c r="E41" s="1048"/>
      <c r="F41" s="104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7"/>
      <c r="B42" s="1048"/>
      <c r="C42" s="1048"/>
      <c r="D42" s="1048"/>
      <c r="E42" s="1048"/>
      <c r="F42" s="104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7"/>
      <c r="B43" s="1048"/>
      <c r="C43" s="1048"/>
      <c r="D43" s="1048"/>
      <c r="E43" s="1048"/>
      <c r="F43" s="104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7"/>
      <c r="B44" s="1048"/>
      <c r="C44" s="1048"/>
      <c r="D44" s="1048"/>
      <c r="E44" s="1048"/>
      <c r="F44" s="1049"/>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7"/>
      <c r="B45" s="1048"/>
      <c r="C45" s="1048"/>
      <c r="D45" s="1048"/>
      <c r="E45" s="1048"/>
      <c r="F45" s="1049"/>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7"/>
      <c r="B46" s="1048"/>
      <c r="C46" s="1048"/>
      <c r="D46" s="1048"/>
      <c r="E46" s="1048"/>
      <c r="F46" s="1049"/>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7"/>
      <c r="B47" s="1048"/>
      <c r="C47" s="1048"/>
      <c r="D47" s="1048"/>
      <c r="E47" s="1048"/>
      <c r="F47" s="1049"/>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7"/>
      <c r="B48" s="1048"/>
      <c r="C48" s="1048"/>
      <c r="D48" s="1048"/>
      <c r="E48" s="1048"/>
      <c r="F48" s="1049"/>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7"/>
      <c r="B49" s="1048"/>
      <c r="C49" s="1048"/>
      <c r="D49" s="1048"/>
      <c r="E49" s="1048"/>
      <c r="F49" s="1049"/>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7"/>
      <c r="B50" s="1048"/>
      <c r="C50" s="1048"/>
      <c r="D50" s="1048"/>
      <c r="E50" s="1048"/>
      <c r="F50" s="1049"/>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7"/>
      <c r="B51" s="1048"/>
      <c r="C51" s="1048"/>
      <c r="D51" s="1048"/>
      <c r="E51" s="1048"/>
      <c r="F51" s="1049"/>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7"/>
      <c r="B52" s="1048"/>
      <c r="C52" s="1048"/>
      <c r="D52" s="1048"/>
      <c r="E52" s="1048"/>
      <c r="F52" s="1049"/>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7"/>
      <c r="B56" s="1048"/>
      <c r="C56" s="1048"/>
      <c r="D56" s="1048"/>
      <c r="E56" s="1048"/>
      <c r="F56" s="104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7"/>
      <c r="B57" s="1048"/>
      <c r="C57" s="1048"/>
      <c r="D57" s="1048"/>
      <c r="E57" s="1048"/>
      <c r="F57" s="104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7"/>
      <c r="B58" s="1048"/>
      <c r="C58" s="1048"/>
      <c r="D58" s="1048"/>
      <c r="E58" s="1048"/>
      <c r="F58" s="1049"/>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7"/>
      <c r="B59" s="1048"/>
      <c r="C59" s="1048"/>
      <c r="D59" s="1048"/>
      <c r="E59" s="1048"/>
      <c r="F59" s="1049"/>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7"/>
      <c r="B60" s="1048"/>
      <c r="C60" s="1048"/>
      <c r="D60" s="1048"/>
      <c r="E60" s="1048"/>
      <c r="F60" s="1049"/>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7"/>
      <c r="B61" s="1048"/>
      <c r="C61" s="1048"/>
      <c r="D61" s="1048"/>
      <c r="E61" s="1048"/>
      <c r="F61" s="1049"/>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7"/>
      <c r="B62" s="1048"/>
      <c r="C62" s="1048"/>
      <c r="D62" s="1048"/>
      <c r="E62" s="1048"/>
      <c r="F62" s="1049"/>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7"/>
      <c r="B63" s="1048"/>
      <c r="C63" s="1048"/>
      <c r="D63" s="1048"/>
      <c r="E63" s="1048"/>
      <c r="F63" s="1049"/>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7"/>
      <c r="B64" s="1048"/>
      <c r="C64" s="1048"/>
      <c r="D64" s="1048"/>
      <c r="E64" s="1048"/>
      <c r="F64" s="1049"/>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7"/>
      <c r="B65" s="1048"/>
      <c r="C65" s="1048"/>
      <c r="D65" s="1048"/>
      <c r="E65" s="1048"/>
      <c r="F65" s="1049"/>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7"/>
      <c r="B66" s="1048"/>
      <c r="C66" s="1048"/>
      <c r="D66" s="1048"/>
      <c r="E66" s="1048"/>
      <c r="F66" s="1049"/>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7"/>
      <c r="B67" s="1048"/>
      <c r="C67" s="1048"/>
      <c r="D67" s="1048"/>
      <c r="E67" s="1048"/>
      <c r="F67" s="104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7"/>
      <c r="B68" s="1048"/>
      <c r="C68" s="1048"/>
      <c r="D68" s="1048"/>
      <c r="E68" s="1048"/>
      <c r="F68" s="104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7"/>
      <c r="B69" s="1048"/>
      <c r="C69" s="1048"/>
      <c r="D69" s="1048"/>
      <c r="E69" s="1048"/>
      <c r="F69" s="104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7"/>
      <c r="B70" s="1048"/>
      <c r="C70" s="1048"/>
      <c r="D70" s="1048"/>
      <c r="E70" s="1048"/>
      <c r="F70" s="104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7"/>
      <c r="B71" s="1048"/>
      <c r="C71" s="1048"/>
      <c r="D71" s="1048"/>
      <c r="E71" s="1048"/>
      <c r="F71" s="1049"/>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7"/>
      <c r="B72" s="1048"/>
      <c r="C72" s="1048"/>
      <c r="D72" s="1048"/>
      <c r="E72" s="1048"/>
      <c r="F72" s="1049"/>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7"/>
      <c r="B73" s="1048"/>
      <c r="C73" s="1048"/>
      <c r="D73" s="1048"/>
      <c r="E73" s="1048"/>
      <c r="F73" s="1049"/>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7"/>
      <c r="B74" s="1048"/>
      <c r="C74" s="1048"/>
      <c r="D74" s="1048"/>
      <c r="E74" s="1048"/>
      <c r="F74" s="1049"/>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7"/>
      <c r="B75" s="1048"/>
      <c r="C75" s="1048"/>
      <c r="D75" s="1048"/>
      <c r="E75" s="1048"/>
      <c r="F75" s="1049"/>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7"/>
      <c r="B76" s="1048"/>
      <c r="C76" s="1048"/>
      <c r="D76" s="1048"/>
      <c r="E76" s="1048"/>
      <c r="F76" s="1049"/>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7"/>
      <c r="B77" s="1048"/>
      <c r="C77" s="1048"/>
      <c r="D77" s="1048"/>
      <c r="E77" s="1048"/>
      <c r="F77" s="1049"/>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7"/>
      <c r="B78" s="1048"/>
      <c r="C78" s="1048"/>
      <c r="D78" s="1048"/>
      <c r="E78" s="1048"/>
      <c r="F78" s="1049"/>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7"/>
      <c r="B79" s="1048"/>
      <c r="C79" s="1048"/>
      <c r="D79" s="1048"/>
      <c r="E79" s="1048"/>
      <c r="F79" s="1049"/>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7"/>
      <c r="B80" s="1048"/>
      <c r="C80" s="1048"/>
      <c r="D80" s="1048"/>
      <c r="E80" s="1048"/>
      <c r="F80" s="104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7"/>
      <c r="B81" s="1048"/>
      <c r="C81" s="1048"/>
      <c r="D81" s="1048"/>
      <c r="E81" s="1048"/>
      <c r="F81" s="104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7"/>
      <c r="B82" s="1048"/>
      <c r="C82" s="1048"/>
      <c r="D82" s="1048"/>
      <c r="E82" s="1048"/>
      <c r="F82" s="104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7"/>
      <c r="B83" s="1048"/>
      <c r="C83" s="1048"/>
      <c r="D83" s="1048"/>
      <c r="E83" s="1048"/>
      <c r="F83" s="104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7"/>
      <c r="B84" s="1048"/>
      <c r="C84" s="1048"/>
      <c r="D84" s="1048"/>
      <c r="E84" s="1048"/>
      <c r="F84" s="1049"/>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7"/>
      <c r="B85" s="1048"/>
      <c r="C85" s="1048"/>
      <c r="D85" s="1048"/>
      <c r="E85" s="1048"/>
      <c r="F85" s="1049"/>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7"/>
      <c r="B86" s="1048"/>
      <c r="C86" s="1048"/>
      <c r="D86" s="1048"/>
      <c r="E86" s="1048"/>
      <c r="F86" s="1049"/>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7"/>
      <c r="B87" s="1048"/>
      <c r="C87" s="1048"/>
      <c r="D87" s="1048"/>
      <c r="E87" s="1048"/>
      <c r="F87" s="1049"/>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7"/>
      <c r="B88" s="1048"/>
      <c r="C88" s="1048"/>
      <c r="D88" s="1048"/>
      <c r="E88" s="1048"/>
      <c r="F88" s="1049"/>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7"/>
      <c r="B89" s="1048"/>
      <c r="C89" s="1048"/>
      <c r="D89" s="1048"/>
      <c r="E89" s="1048"/>
      <c r="F89" s="1049"/>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7"/>
      <c r="B90" s="1048"/>
      <c r="C90" s="1048"/>
      <c r="D90" s="1048"/>
      <c r="E90" s="1048"/>
      <c r="F90" s="1049"/>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7"/>
      <c r="B91" s="1048"/>
      <c r="C91" s="1048"/>
      <c r="D91" s="1048"/>
      <c r="E91" s="1048"/>
      <c r="F91" s="1049"/>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7"/>
      <c r="B92" s="1048"/>
      <c r="C92" s="1048"/>
      <c r="D92" s="1048"/>
      <c r="E92" s="1048"/>
      <c r="F92" s="1049"/>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7"/>
      <c r="B93" s="1048"/>
      <c r="C93" s="1048"/>
      <c r="D93" s="1048"/>
      <c r="E93" s="1048"/>
      <c r="F93" s="104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7"/>
      <c r="B94" s="1048"/>
      <c r="C94" s="1048"/>
      <c r="D94" s="1048"/>
      <c r="E94" s="1048"/>
      <c r="F94" s="104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7"/>
      <c r="B95" s="1048"/>
      <c r="C95" s="1048"/>
      <c r="D95" s="1048"/>
      <c r="E95" s="1048"/>
      <c r="F95" s="104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7"/>
      <c r="B96" s="1048"/>
      <c r="C96" s="1048"/>
      <c r="D96" s="1048"/>
      <c r="E96" s="1048"/>
      <c r="F96" s="104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7"/>
      <c r="B97" s="1048"/>
      <c r="C97" s="1048"/>
      <c r="D97" s="1048"/>
      <c r="E97" s="1048"/>
      <c r="F97" s="1049"/>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7"/>
      <c r="B98" s="1048"/>
      <c r="C98" s="1048"/>
      <c r="D98" s="1048"/>
      <c r="E98" s="1048"/>
      <c r="F98" s="1049"/>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7"/>
      <c r="B99" s="1048"/>
      <c r="C99" s="1048"/>
      <c r="D99" s="1048"/>
      <c r="E99" s="1048"/>
      <c r="F99" s="1049"/>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7"/>
      <c r="B100" s="1048"/>
      <c r="C100" s="1048"/>
      <c r="D100" s="1048"/>
      <c r="E100" s="1048"/>
      <c r="F100" s="1049"/>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7"/>
      <c r="B101" s="1048"/>
      <c r="C101" s="1048"/>
      <c r="D101" s="1048"/>
      <c r="E101" s="1048"/>
      <c r="F101" s="1049"/>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7"/>
      <c r="B102" s="1048"/>
      <c r="C102" s="1048"/>
      <c r="D102" s="1048"/>
      <c r="E102" s="1048"/>
      <c r="F102" s="1049"/>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7"/>
      <c r="B103" s="1048"/>
      <c r="C103" s="1048"/>
      <c r="D103" s="1048"/>
      <c r="E103" s="1048"/>
      <c r="F103" s="1049"/>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7"/>
      <c r="B104" s="1048"/>
      <c r="C104" s="1048"/>
      <c r="D104" s="1048"/>
      <c r="E104" s="1048"/>
      <c r="F104" s="1049"/>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7"/>
      <c r="B105" s="1048"/>
      <c r="C105" s="1048"/>
      <c r="D105" s="1048"/>
      <c r="E105" s="1048"/>
      <c r="F105" s="1049"/>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7"/>
      <c r="B109" s="1048"/>
      <c r="C109" s="1048"/>
      <c r="D109" s="1048"/>
      <c r="E109" s="1048"/>
      <c r="F109" s="104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7"/>
      <c r="B110" s="1048"/>
      <c r="C110" s="1048"/>
      <c r="D110" s="1048"/>
      <c r="E110" s="1048"/>
      <c r="F110" s="104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7"/>
      <c r="B111" s="1048"/>
      <c r="C111" s="1048"/>
      <c r="D111" s="1048"/>
      <c r="E111" s="1048"/>
      <c r="F111" s="1049"/>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7"/>
      <c r="B112" s="1048"/>
      <c r="C112" s="1048"/>
      <c r="D112" s="1048"/>
      <c r="E112" s="1048"/>
      <c r="F112" s="1049"/>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7"/>
      <c r="B113" s="1048"/>
      <c r="C113" s="1048"/>
      <c r="D113" s="1048"/>
      <c r="E113" s="1048"/>
      <c r="F113" s="1049"/>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7"/>
      <c r="B114" s="1048"/>
      <c r="C114" s="1048"/>
      <c r="D114" s="1048"/>
      <c r="E114" s="1048"/>
      <c r="F114" s="1049"/>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7"/>
      <c r="B115" s="1048"/>
      <c r="C115" s="1048"/>
      <c r="D115" s="1048"/>
      <c r="E115" s="1048"/>
      <c r="F115" s="1049"/>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7"/>
      <c r="B116" s="1048"/>
      <c r="C116" s="1048"/>
      <c r="D116" s="1048"/>
      <c r="E116" s="1048"/>
      <c r="F116" s="1049"/>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7"/>
      <c r="B117" s="1048"/>
      <c r="C117" s="1048"/>
      <c r="D117" s="1048"/>
      <c r="E117" s="1048"/>
      <c r="F117" s="1049"/>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7"/>
      <c r="B118" s="1048"/>
      <c r="C118" s="1048"/>
      <c r="D118" s="1048"/>
      <c r="E118" s="1048"/>
      <c r="F118" s="1049"/>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7"/>
      <c r="B119" s="1048"/>
      <c r="C119" s="1048"/>
      <c r="D119" s="1048"/>
      <c r="E119" s="1048"/>
      <c r="F119" s="1049"/>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7"/>
      <c r="B120" s="1048"/>
      <c r="C120" s="1048"/>
      <c r="D120" s="1048"/>
      <c r="E120" s="1048"/>
      <c r="F120" s="104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7"/>
      <c r="B121" s="1048"/>
      <c r="C121" s="1048"/>
      <c r="D121" s="1048"/>
      <c r="E121" s="1048"/>
      <c r="F121" s="104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7"/>
      <c r="B122" s="1048"/>
      <c r="C122" s="1048"/>
      <c r="D122" s="1048"/>
      <c r="E122" s="1048"/>
      <c r="F122" s="104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7"/>
      <c r="B123" s="1048"/>
      <c r="C123" s="1048"/>
      <c r="D123" s="1048"/>
      <c r="E123" s="1048"/>
      <c r="F123" s="104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7"/>
      <c r="B124" s="1048"/>
      <c r="C124" s="1048"/>
      <c r="D124" s="1048"/>
      <c r="E124" s="1048"/>
      <c r="F124" s="1049"/>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7"/>
      <c r="B125" s="1048"/>
      <c r="C125" s="1048"/>
      <c r="D125" s="1048"/>
      <c r="E125" s="1048"/>
      <c r="F125" s="1049"/>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7"/>
      <c r="B126" s="1048"/>
      <c r="C126" s="1048"/>
      <c r="D126" s="1048"/>
      <c r="E126" s="1048"/>
      <c r="F126" s="1049"/>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7"/>
      <c r="B127" s="1048"/>
      <c r="C127" s="1048"/>
      <c r="D127" s="1048"/>
      <c r="E127" s="1048"/>
      <c r="F127" s="1049"/>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7"/>
      <c r="B128" s="1048"/>
      <c r="C128" s="1048"/>
      <c r="D128" s="1048"/>
      <c r="E128" s="1048"/>
      <c r="F128" s="1049"/>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7"/>
      <c r="B129" s="1048"/>
      <c r="C129" s="1048"/>
      <c r="D129" s="1048"/>
      <c r="E129" s="1048"/>
      <c r="F129" s="1049"/>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7"/>
      <c r="B130" s="1048"/>
      <c r="C130" s="1048"/>
      <c r="D130" s="1048"/>
      <c r="E130" s="1048"/>
      <c r="F130" s="1049"/>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7"/>
      <c r="B131" s="1048"/>
      <c r="C131" s="1048"/>
      <c r="D131" s="1048"/>
      <c r="E131" s="1048"/>
      <c r="F131" s="1049"/>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7"/>
      <c r="B132" s="1048"/>
      <c r="C132" s="1048"/>
      <c r="D132" s="1048"/>
      <c r="E132" s="1048"/>
      <c r="F132" s="1049"/>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7"/>
      <c r="B133" s="1048"/>
      <c r="C133" s="1048"/>
      <c r="D133" s="1048"/>
      <c r="E133" s="1048"/>
      <c r="F133" s="104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7"/>
      <c r="B134" s="1048"/>
      <c r="C134" s="1048"/>
      <c r="D134" s="1048"/>
      <c r="E134" s="1048"/>
      <c r="F134" s="104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7"/>
      <c r="B135" s="1048"/>
      <c r="C135" s="1048"/>
      <c r="D135" s="1048"/>
      <c r="E135" s="1048"/>
      <c r="F135" s="104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7"/>
      <c r="B136" s="1048"/>
      <c r="C136" s="1048"/>
      <c r="D136" s="1048"/>
      <c r="E136" s="1048"/>
      <c r="F136" s="104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7"/>
      <c r="B137" s="1048"/>
      <c r="C137" s="1048"/>
      <c r="D137" s="1048"/>
      <c r="E137" s="1048"/>
      <c r="F137" s="1049"/>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7"/>
      <c r="B138" s="1048"/>
      <c r="C138" s="1048"/>
      <c r="D138" s="1048"/>
      <c r="E138" s="1048"/>
      <c r="F138" s="1049"/>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7"/>
      <c r="B139" s="1048"/>
      <c r="C139" s="1048"/>
      <c r="D139" s="1048"/>
      <c r="E139" s="1048"/>
      <c r="F139" s="1049"/>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7"/>
      <c r="B140" s="1048"/>
      <c r="C140" s="1048"/>
      <c r="D140" s="1048"/>
      <c r="E140" s="1048"/>
      <c r="F140" s="1049"/>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7"/>
      <c r="B141" s="1048"/>
      <c r="C141" s="1048"/>
      <c r="D141" s="1048"/>
      <c r="E141" s="1048"/>
      <c r="F141" s="1049"/>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7"/>
      <c r="B142" s="1048"/>
      <c r="C142" s="1048"/>
      <c r="D142" s="1048"/>
      <c r="E142" s="1048"/>
      <c r="F142" s="1049"/>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7"/>
      <c r="B143" s="1048"/>
      <c r="C143" s="1048"/>
      <c r="D143" s="1048"/>
      <c r="E143" s="1048"/>
      <c r="F143" s="1049"/>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7"/>
      <c r="B144" s="1048"/>
      <c r="C144" s="1048"/>
      <c r="D144" s="1048"/>
      <c r="E144" s="1048"/>
      <c r="F144" s="1049"/>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7"/>
      <c r="B145" s="1048"/>
      <c r="C145" s="1048"/>
      <c r="D145" s="1048"/>
      <c r="E145" s="1048"/>
      <c r="F145" s="1049"/>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7"/>
      <c r="B146" s="1048"/>
      <c r="C146" s="1048"/>
      <c r="D146" s="1048"/>
      <c r="E146" s="1048"/>
      <c r="F146" s="104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7"/>
      <c r="B147" s="1048"/>
      <c r="C147" s="1048"/>
      <c r="D147" s="1048"/>
      <c r="E147" s="1048"/>
      <c r="F147" s="104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7"/>
      <c r="B148" s="1048"/>
      <c r="C148" s="1048"/>
      <c r="D148" s="1048"/>
      <c r="E148" s="1048"/>
      <c r="F148" s="104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7"/>
      <c r="B149" s="1048"/>
      <c r="C149" s="1048"/>
      <c r="D149" s="1048"/>
      <c r="E149" s="1048"/>
      <c r="F149" s="104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7"/>
      <c r="B150" s="1048"/>
      <c r="C150" s="1048"/>
      <c r="D150" s="1048"/>
      <c r="E150" s="1048"/>
      <c r="F150" s="1049"/>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7"/>
      <c r="B151" s="1048"/>
      <c r="C151" s="1048"/>
      <c r="D151" s="1048"/>
      <c r="E151" s="1048"/>
      <c r="F151" s="1049"/>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7"/>
      <c r="B152" s="1048"/>
      <c r="C152" s="1048"/>
      <c r="D152" s="1048"/>
      <c r="E152" s="1048"/>
      <c r="F152" s="1049"/>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7"/>
      <c r="B153" s="1048"/>
      <c r="C153" s="1048"/>
      <c r="D153" s="1048"/>
      <c r="E153" s="1048"/>
      <c r="F153" s="1049"/>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7"/>
      <c r="B154" s="1048"/>
      <c r="C154" s="1048"/>
      <c r="D154" s="1048"/>
      <c r="E154" s="1048"/>
      <c r="F154" s="1049"/>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7"/>
      <c r="B155" s="1048"/>
      <c r="C155" s="1048"/>
      <c r="D155" s="1048"/>
      <c r="E155" s="1048"/>
      <c r="F155" s="1049"/>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7"/>
      <c r="B156" s="1048"/>
      <c r="C156" s="1048"/>
      <c r="D156" s="1048"/>
      <c r="E156" s="1048"/>
      <c r="F156" s="1049"/>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7"/>
      <c r="B157" s="1048"/>
      <c r="C157" s="1048"/>
      <c r="D157" s="1048"/>
      <c r="E157" s="1048"/>
      <c r="F157" s="1049"/>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7"/>
      <c r="B158" s="1048"/>
      <c r="C158" s="1048"/>
      <c r="D158" s="1048"/>
      <c r="E158" s="1048"/>
      <c r="F158" s="1049"/>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7"/>
      <c r="B162" s="1048"/>
      <c r="C162" s="1048"/>
      <c r="D162" s="1048"/>
      <c r="E162" s="1048"/>
      <c r="F162" s="104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7"/>
      <c r="B163" s="1048"/>
      <c r="C163" s="1048"/>
      <c r="D163" s="1048"/>
      <c r="E163" s="1048"/>
      <c r="F163" s="104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7"/>
      <c r="B164" s="1048"/>
      <c r="C164" s="1048"/>
      <c r="D164" s="1048"/>
      <c r="E164" s="1048"/>
      <c r="F164" s="1049"/>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7"/>
      <c r="B165" s="1048"/>
      <c r="C165" s="1048"/>
      <c r="D165" s="1048"/>
      <c r="E165" s="1048"/>
      <c r="F165" s="1049"/>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7"/>
      <c r="B166" s="1048"/>
      <c r="C166" s="1048"/>
      <c r="D166" s="1048"/>
      <c r="E166" s="1048"/>
      <c r="F166" s="1049"/>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7"/>
      <c r="B167" s="1048"/>
      <c r="C167" s="1048"/>
      <c r="D167" s="1048"/>
      <c r="E167" s="1048"/>
      <c r="F167" s="1049"/>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7"/>
      <c r="B168" s="1048"/>
      <c r="C168" s="1048"/>
      <c r="D168" s="1048"/>
      <c r="E168" s="1048"/>
      <c r="F168" s="1049"/>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7"/>
      <c r="B169" s="1048"/>
      <c r="C169" s="1048"/>
      <c r="D169" s="1048"/>
      <c r="E169" s="1048"/>
      <c r="F169" s="1049"/>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7"/>
      <c r="B170" s="1048"/>
      <c r="C170" s="1048"/>
      <c r="D170" s="1048"/>
      <c r="E170" s="1048"/>
      <c r="F170" s="1049"/>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7"/>
      <c r="B171" s="1048"/>
      <c r="C171" s="1048"/>
      <c r="D171" s="1048"/>
      <c r="E171" s="1048"/>
      <c r="F171" s="1049"/>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7"/>
      <c r="B172" s="1048"/>
      <c r="C172" s="1048"/>
      <c r="D172" s="1048"/>
      <c r="E172" s="1048"/>
      <c r="F172" s="1049"/>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7"/>
      <c r="B173" s="1048"/>
      <c r="C173" s="1048"/>
      <c r="D173" s="1048"/>
      <c r="E173" s="1048"/>
      <c r="F173" s="104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7"/>
      <c r="B174" s="1048"/>
      <c r="C174" s="1048"/>
      <c r="D174" s="1048"/>
      <c r="E174" s="1048"/>
      <c r="F174" s="104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7"/>
      <c r="B175" s="1048"/>
      <c r="C175" s="1048"/>
      <c r="D175" s="1048"/>
      <c r="E175" s="1048"/>
      <c r="F175" s="104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7"/>
      <c r="B176" s="1048"/>
      <c r="C176" s="1048"/>
      <c r="D176" s="1048"/>
      <c r="E176" s="1048"/>
      <c r="F176" s="104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7"/>
      <c r="B177" s="1048"/>
      <c r="C177" s="1048"/>
      <c r="D177" s="1048"/>
      <c r="E177" s="1048"/>
      <c r="F177" s="1049"/>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7"/>
      <c r="B178" s="1048"/>
      <c r="C178" s="1048"/>
      <c r="D178" s="1048"/>
      <c r="E178" s="1048"/>
      <c r="F178" s="1049"/>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7"/>
      <c r="B179" s="1048"/>
      <c r="C179" s="1048"/>
      <c r="D179" s="1048"/>
      <c r="E179" s="1048"/>
      <c r="F179" s="1049"/>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7"/>
      <c r="B180" s="1048"/>
      <c r="C180" s="1048"/>
      <c r="D180" s="1048"/>
      <c r="E180" s="1048"/>
      <c r="F180" s="1049"/>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7"/>
      <c r="B181" s="1048"/>
      <c r="C181" s="1048"/>
      <c r="D181" s="1048"/>
      <c r="E181" s="1048"/>
      <c r="F181" s="1049"/>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7"/>
      <c r="B182" s="1048"/>
      <c r="C182" s="1048"/>
      <c r="D182" s="1048"/>
      <c r="E182" s="1048"/>
      <c r="F182" s="1049"/>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7"/>
      <c r="B183" s="1048"/>
      <c r="C183" s="1048"/>
      <c r="D183" s="1048"/>
      <c r="E183" s="1048"/>
      <c r="F183" s="1049"/>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7"/>
      <c r="B184" s="1048"/>
      <c r="C184" s="1048"/>
      <c r="D184" s="1048"/>
      <c r="E184" s="1048"/>
      <c r="F184" s="1049"/>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7"/>
      <c r="B185" s="1048"/>
      <c r="C185" s="1048"/>
      <c r="D185" s="1048"/>
      <c r="E185" s="1048"/>
      <c r="F185" s="1049"/>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7"/>
      <c r="B186" s="1048"/>
      <c r="C186" s="1048"/>
      <c r="D186" s="1048"/>
      <c r="E186" s="1048"/>
      <c r="F186" s="104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7"/>
      <c r="B187" s="1048"/>
      <c r="C187" s="1048"/>
      <c r="D187" s="1048"/>
      <c r="E187" s="1048"/>
      <c r="F187" s="104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7"/>
      <c r="B188" s="1048"/>
      <c r="C188" s="1048"/>
      <c r="D188" s="1048"/>
      <c r="E188" s="1048"/>
      <c r="F188" s="104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7"/>
      <c r="B189" s="1048"/>
      <c r="C189" s="1048"/>
      <c r="D189" s="1048"/>
      <c r="E189" s="1048"/>
      <c r="F189" s="104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7"/>
      <c r="B190" s="1048"/>
      <c r="C190" s="1048"/>
      <c r="D190" s="1048"/>
      <c r="E190" s="1048"/>
      <c r="F190" s="1049"/>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7"/>
      <c r="B191" s="1048"/>
      <c r="C191" s="1048"/>
      <c r="D191" s="1048"/>
      <c r="E191" s="1048"/>
      <c r="F191" s="1049"/>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7"/>
      <c r="B192" s="1048"/>
      <c r="C192" s="1048"/>
      <c r="D192" s="1048"/>
      <c r="E192" s="1048"/>
      <c r="F192" s="1049"/>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7"/>
      <c r="B193" s="1048"/>
      <c r="C193" s="1048"/>
      <c r="D193" s="1048"/>
      <c r="E193" s="1048"/>
      <c r="F193" s="1049"/>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7"/>
      <c r="B194" s="1048"/>
      <c r="C194" s="1048"/>
      <c r="D194" s="1048"/>
      <c r="E194" s="1048"/>
      <c r="F194" s="1049"/>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7"/>
      <c r="B195" s="1048"/>
      <c r="C195" s="1048"/>
      <c r="D195" s="1048"/>
      <c r="E195" s="1048"/>
      <c r="F195" s="1049"/>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7"/>
      <c r="B196" s="1048"/>
      <c r="C196" s="1048"/>
      <c r="D196" s="1048"/>
      <c r="E196" s="1048"/>
      <c r="F196" s="1049"/>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7"/>
      <c r="B197" s="1048"/>
      <c r="C197" s="1048"/>
      <c r="D197" s="1048"/>
      <c r="E197" s="1048"/>
      <c r="F197" s="1049"/>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7"/>
      <c r="B198" s="1048"/>
      <c r="C198" s="1048"/>
      <c r="D198" s="1048"/>
      <c r="E198" s="1048"/>
      <c r="F198" s="1049"/>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7"/>
      <c r="B199" s="1048"/>
      <c r="C199" s="1048"/>
      <c r="D199" s="1048"/>
      <c r="E199" s="1048"/>
      <c r="F199" s="104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7"/>
      <c r="B200" s="1048"/>
      <c r="C200" s="1048"/>
      <c r="D200" s="1048"/>
      <c r="E200" s="1048"/>
      <c r="F200" s="104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7"/>
      <c r="B201" s="1048"/>
      <c r="C201" s="1048"/>
      <c r="D201" s="1048"/>
      <c r="E201" s="1048"/>
      <c r="F201" s="104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7"/>
      <c r="B202" s="1048"/>
      <c r="C202" s="1048"/>
      <c r="D202" s="1048"/>
      <c r="E202" s="1048"/>
      <c r="F202" s="104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7"/>
      <c r="B203" s="1048"/>
      <c r="C203" s="1048"/>
      <c r="D203" s="1048"/>
      <c r="E203" s="1048"/>
      <c r="F203" s="1049"/>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7"/>
      <c r="B204" s="1048"/>
      <c r="C204" s="1048"/>
      <c r="D204" s="1048"/>
      <c r="E204" s="1048"/>
      <c r="F204" s="1049"/>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7"/>
      <c r="B205" s="1048"/>
      <c r="C205" s="1048"/>
      <c r="D205" s="1048"/>
      <c r="E205" s="1048"/>
      <c r="F205" s="1049"/>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7"/>
      <c r="B206" s="1048"/>
      <c r="C206" s="1048"/>
      <c r="D206" s="1048"/>
      <c r="E206" s="1048"/>
      <c r="F206" s="1049"/>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7"/>
      <c r="B207" s="1048"/>
      <c r="C207" s="1048"/>
      <c r="D207" s="1048"/>
      <c r="E207" s="1048"/>
      <c r="F207" s="1049"/>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7"/>
      <c r="B208" s="1048"/>
      <c r="C208" s="1048"/>
      <c r="D208" s="1048"/>
      <c r="E208" s="1048"/>
      <c r="F208" s="1049"/>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7"/>
      <c r="B209" s="1048"/>
      <c r="C209" s="1048"/>
      <c r="D209" s="1048"/>
      <c r="E209" s="1048"/>
      <c r="F209" s="1049"/>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7"/>
      <c r="B210" s="1048"/>
      <c r="C210" s="1048"/>
      <c r="D210" s="1048"/>
      <c r="E210" s="1048"/>
      <c r="F210" s="1049"/>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7"/>
      <c r="B211" s="1048"/>
      <c r="C211" s="1048"/>
      <c r="D211" s="1048"/>
      <c r="E211" s="1048"/>
      <c r="F211" s="1049"/>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7"/>
      <c r="B215" s="1048"/>
      <c r="C215" s="1048"/>
      <c r="D215" s="1048"/>
      <c r="E215" s="1048"/>
      <c r="F215" s="104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7"/>
      <c r="B216" s="1048"/>
      <c r="C216" s="1048"/>
      <c r="D216" s="1048"/>
      <c r="E216" s="1048"/>
      <c r="F216" s="104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7"/>
      <c r="B217" s="1048"/>
      <c r="C217" s="1048"/>
      <c r="D217" s="1048"/>
      <c r="E217" s="1048"/>
      <c r="F217" s="1049"/>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7"/>
      <c r="B218" s="1048"/>
      <c r="C218" s="1048"/>
      <c r="D218" s="1048"/>
      <c r="E218" s="1048"/>
      <c r="F218" s="1049"/>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7"/>
      <c r="B219" s="1048"/>
      <c r="C219" s="1048"/>
      <c r="D219" s="1048"/>
      <c r="E219" s="1048"/>
      <c r="F219" s="1049"/>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7"/>
      <c r="B220" s="1048"/>
      <c r="C220" s="1048"/>
      <c r="D220" s="1048"/>
      <c r="E220" s="1048"/>
      <c r="F220" s="1049"/>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7"/>
      <c r="B221" s="1048"/>
      <c r="C221" s="1048"/>
      <c r="D221" s="1048"/>
      <c r="E221" s="1048"/>
      <c r="F221" s="1049"/>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7"/>
      <c r="B222" s="1048"/>
      <c r="C222" s="1048"/>
      <c r="D222" s="1048"/>
      <c r="E222" s="1048"/>
      <c r="F222" s="1049"/>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7"/>
      <c r="B223" s="1048"/>
      <c r="C223" s="1048"/>
      <c r="D223" s="1048"/>
      <c r="E223" s="1048"/>
      <c r="F223" s="1049"/>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7"/>
      <c r="B224" s="1048"/>
      <c r="C224" s="1048"/>
      <c r="D224" s="1048"/>
      <c r="E224" s="1048"/>
      <c r="F224" s="1049"/>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7"/>
      <c r="B225" s="1048"/>
      <c r="C225" s="1048"/>
      <c r="D225" s="1048"/>
      <c r="E225" s="1048"/>
      <c r="F225" s="1049"/>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7"/>
      <c r="B226" s="1048"/>
      <c r="C226" s="1048"/>
      <c r="D226" s="1048"/>
      <c r="E226" s="1048"/>
      <c r="F226" s="104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7"/>
      <c r="B227" s="1048"/>
      <c r="C227" s="1048"/>
      <c r="D227" s="1048"/>
      <c r="E227" s="1048"/>
      <c r="F227" s="104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7"/>
      <c r="B228" s="1048"/>
      <c r="C228" s="1048"/>
      <c r="D228" s="1048"/>
      <c r="E228" s="1048"/>
      <c r="F228" s="104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7"/>
      <c r="B229" s="1048"/>
      <c r="C229" s="1048"/>
      <c r="D229" s="1048"/>
      <c r="E229" s="1048"/>
      <c r="F229" s="104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7"/>
      <c r="B230" s="1048"/>
      <c r="C230" s="1048"/>
      <c r="D230" s="1048"/>
      <c r="E230" s="1048"/>
      <c r="F230" s="1049"/>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7"/>
      <c r="B231" s="1048"/>
      <c r="C231" s="1048"/>
      <c r="D231" s="1048"/>
      <c r="E231" s="1048"/>
      <c r="F231" s="1049"/>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7"/>
      <c r="B232" s="1048"/>
      <c r="C232" s="1048"/>
      <c r="D232" s="1048"/>
      <c r="E232" s="1048"/>
      <c r="F232" s="1049"/>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7"/>
      <c r="B233" s="1048"/>
      <c r="C233" s="1048"/>
      <c r="D233" s="1048"/>
      <c r="E233" s="1048"/>
      <c r="F233" s="1049"/>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7"/>
      <c r="B234" s="1048"/>
      <c r="C234" s="1048"/>
      <c r="D234" s="1048"/>
      <c r="E234" s="1048"/>
      <c r="F234" s="1049"/>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7"/>
      <c r="B235" s="1048"/>
      <c r="C235" s="1048"/>
      <c r="D235" s="1048"/>
      <c r="E235" s="1048"/>
      <c r="F235" s="1049"/>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7"/>
      <c r="B236" s="1048"/>
      <c r="C236" s="1048"/>
      <c r="D236" s="1048"/>
      <c r="E236" s="1048"/>
      <c r="F236" s="1049"/>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7"/>
      <c r="B237" s="1048"/>
      <c r="C237" s="1048"/>
      <c r="D237" s="1048"/>
      <c r="E237" s="1048"/>
      <c r="F237" s="1049"/>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7"/>
      <c r="B238" s="1048"/>
      <c r="C238" s="1048"/>
      <c r="D238" s="1048"/>
      <c r="E238" s="1048"/>
      <c r="F238" s="1049"/>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7"/>
      <c r="B239" s="1048"/>
      <c r="C239" s="1048"/>
      <c r="D239" s="1048"/>
      <c r="E239" s="1048"/>
      <c r="F239" s="104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7"/>
      <c r="B240" s="1048"/>
      <c r="C240" s="1048"/>
      <c r="D240" s="1048"/>
      <c r="E240" s="1048"/>
      <c r="F240" s="104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7"/>
      <c r="B241" s="1048"/>
      <c r="C241" s="1048"/>
      <c r="D241" s="1048"/>
      <c r="E241" s="1048"/>
      <c r="F241" s="104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7"/>
      <c r="B242" s="1048"/>
      <c r="C242" s="1048"/>
      <c r="D242" s="1048"/>
      <c r="E242" s="1048"/>
      <c r="F242" s="104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7"/>
      <c r="B243" s="1048"/>
      <c r="C243" s="1048"/>
      <c r="D243" s="1048"/>
      <c r="E243" s="1048"/>
      <c r="F243" s="1049"/>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7"/>
      <c r="B244" s="1048"/>
      <c r="C244" s="1048"/>
      <c r="D244" s="1048"/>
      <c r="E244" s="1048"/>
      <c r="F244" s="1049"/>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7"/>
      <c r="B245" s="1048"/>
      <c r="C245" s="1048"/>
      <c r="D245" s="1048"/>
      <c r="E245" s="1048"/>
      <c r="F245" s="1049"/>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7"/>
      <c r="B246" s="1048"/>
      <c r="C246" s="1048"/>
      <c r="D246" s="1048"/>
      <c r="E246" s="1048"/>
      <c r="F246" s="1049"/>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7"/>
      <c r="B247" s="1048"/>
      <c r="C247" s="1048"/>
      <c r="D247" s="1048"/>
      <c r="E247" s="1048"/>
      <c r="F247" s="1049"/>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7"/>
      <c r="B248" s="1048"/>
      <c r="C248" s="1048"/>
      <c r="D248" s="1048"/>
      <c r="E248" s="1048"/>
      <c r="F248" s="1049"/>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7"/>
      <c r="B249" s="1048"/>
      <c r="C249" s="1048"/>
      <c r="D249" s="1048"/>
      <c r="E249" s="1048"/>
      <c r="F249" s="1049"/>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7"/>
      <c r="B250" s="1048"/>
      <c r="C250" s="1048"/>
      <c r="D250" s="1048"/>
      <c r="E250" s="1048"/>
      <c r="F250" s="1049"/>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7"/>
      <c r="B251" s="1048"/>
      <c r="C251" s="1048"/>
      <c r="D251" s="1048"/>
      <c r="E251" s="1048"/>
      <c r="F251" s="1049"/>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7"/>
      <c r="B252" s="1048"/>
      <c r="C252" s="1048"/>
      <c r="D252" s="1048"/>
      <c r="E252" s="1048"/>
      <c r="F252" s="104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7"/>
      <c r="B253" s="1048"/>
      <c r="C253" s="1048"/>
      <c r="D253" s="1048"/>
      <c r="E253" s="1048"/>
      <c r="F253" s="104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7"/>
      <c r="B254" s="1048"/>
      <c r="C254" s="1048"/>
      <c r="D254" s="1048"/>
      <c r="E254" s="1048"/>
      <c r="F254" s="104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7"/>
      <c r="B255" s="1048"/>
      <c r="C255" s="1048"/>
      <c r="D255" s="1048"/>
      <c r="E255" s="1048"/>
      <c r="F255" s="104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7"/>
      <c r="B256" s="1048"/>
      <c r="C256" s="1048"/>
      <c r="D256" s="1048"/>
      <c r="E256" s="1048"/>
      <c r="F256" s="1049"/>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7"/>
      <c r="B257" s="1048"/>
      <c r="C257" s="1048"/>
      <c r="D257" s="1048"/>
      <c r="E257" s="1048"/>
      <c r="F257" s="1049"/>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7"/>
      <c r="B258" s="1048"/>
      <c r="C258" s="1048"/>
      <c r="D258" s="1048"/>
      <c r="E258" s="1048"/>
      <c r="F258" s="1049"/>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7"/>
      <c r="B259" s="1048"/>
      <c r="C259" s="1048"/>
      <c r="D259" s="1048"/>
      <c r="E259" s="1048"/>
      <c r="F259" s="1049"/>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7"/>
      <c r="B260" s="1048"/>
      <c r="C260" s="1048"/>
      <c r="D260" s="1048"/>
      <c r="E260" s="1048"/>
      <c r="F260" s="1049"/>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7"/>
      <c r="B261" s="1048"/>
      <c r="C261" s="1048"/>
      <c r="D261" s="1048"/>
      <c r="E261" s="1048"/>
      <c r="F261" s="1049"/>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7"/>
      <c r="B262" s="1048"/>
      <c r="C262" s="1048"/>
      <c r="D262" s="1048"/>
      <c r="E262" s="1048"/>
      <c r="F262" s="1049"/>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7"/>
      <c r="B263" s="1048"/>
      <c r="C263" s="1048"/>
      <c r="D263" s="1048"/>
      <c r="E263" s="1048"/>
      <c r="F263" s="1049"/>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7"/>
      <c r="B264" s="1048"/>
      <c r="C264" s="1048"/>
      <c r="D264" s="1048"/>
      <c r="E264" s="1048"/>
      <c r="F264" s="1049"/>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475</v>
      </c>
      <c r="Z3" s="349"/>
      <c r="AA3" s="349"/>
      <c r="AB3" s="349"/>
      <c r="AC3" s="277" t="s">
        <v>460</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67">
        <v>1</v>
      </c>
      <c r="B4" s="1067">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7">
        <v>2</v>
      </c>
      <c r="B5" s="1067">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7">
        <v>3</v>
      </c>
      <c r="B6" s="1067">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7">
        <v>4</v>
      </c>
      <c r="B7" s="1067">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7">
        <v>5</v>
      </c>
      <c r="B8" s="1067">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7">
        <v>6</v>
      </c>
      <c r="B9" s="1067">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7">
        <v>7</v>
      </c>
      <c r="B10" s="1067">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7">
        <v>8</v>
      </c>
      <c r="B11" s="1067">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7">
        <v>9</v>
      </c>
      <c r="B12" s="1067">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7">
        <v>10</v>
      </c>
      <c r="B13" s="1067">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7">
        <v>11</v>
      </c>
      <c r="B14" s="1067">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7">
        <v>12</v>
      </c>
      <c r="B15" s="1067">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7">
        <v>13</v>
      </c>
      <c r="B16" s="1067">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7">
        <v>14</v>
      </c>
      <c r="B17" s="1067">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7">
        <v>15</v>
      </c>
      <c r="B18" s="1067">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7">
        <v>16</v>
      </c>
      <c r="B19" s="1067">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7">
        <v>17</v>
      </c>
      <c r="B20" s="1067">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7">
        <v>18</v>
      </c>
      <c r="B21" s="1067">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7">
        <v>19</v>
      </c>
      <c r="B22" s="1067">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7">
        <v>20</v>
      </c>
      <c r="B23" s="1067">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7">
        <v>21</v>
      </c>
      <c r="B24" s="1067">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7">
        <v>22</v>
      </c>
      <c r="B25" s="1067">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7">
        <v>23</v>
      </c>
      <c r="B26" s="1067">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7">
        <v>24</v>
      </c>
      <c r="B27" s="1067">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7">
        <v>25</v>
      </c>
      <c r="B28" s="1067">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7">
        <v>26</v>
      </c>
      <c r="B29" s="1067">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7">
        <v>27</v>
      </c>
      <c r="B30" s="1067">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7">
        <v>28</v>
      </c>
      <c r="B31" s="1067">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7">
        <v>29</v>
      </c>
      <c r="B32" s="1067">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7">
        <v>30</v>
      </c>
      <c r="B33" s="1067">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475</v>
      </c>
      <c r="Z36" s="349"/>
      <c r="AA36" s="349"/>
      <c r="AB36" s="349"/>
      <c r="AC36" s="277" t="s">
        <v>460</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67">
        <v>1</v>
      </c>
      <c r="B37" s="1067">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7">
        <v>2</v>
      </c>
      <c r="B38" s="1067">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7">
        <v>3</v>
      </c>
      <c r="B39" s="1067">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7">
        <v>4</v>
      </c>
      <c r="B40" s="1067">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7">
        <v>5</v>
      </c>
      <c r="B41" s="1067">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7">
        <v>6</v>
      </c>
      <c r="B42" s="1067">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7">
        <v>7</v>
      </c>
      <c r="B43" s="1067">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7">
        <v>8</v>
      </c>
      <c r="B44" s="1067">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7">
        <v>9</v>
      </c>
      <c r="B45" s="1067">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7">
        <v>10</v>
      </c>
      <c r="B46" s="1067">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7">
        <v>11</v>
      </c>
      <c r="B47" s="1067">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7">
        <v>12</v>
      </c>
      <c r="B48" s="1067">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7">
        <v>13</v>
      </c>
      <c r="B49" s="1067">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7">
        <v>14</v>
      </c>
      <c r="B50" s="1067">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7">
        <v>15</v>
      </c>
      <c r="B51" s="1067">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7">
        <v>16</v>
      </c>
      <c r="B52" s="1067">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7">
        <v>17</v>
      </c>
      <c r="B53" s="1067">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7">
        <v>18</v>
      </c>
      <c r="B54" s="1067">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7">
        <v>19</v>
      </c>
      <c r="B55" s="1067">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7">
        <v>20</v>
      </c>
      <c r="B56" s="1067">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7">
        <v>21</v>
      </c>
      <c r="B57" s="1067">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7">
        <v>22</v>
      </c>
      <c r="B58" s="1067">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7">
        <v>23</v>
      </c>
      <c r="B59" s="1067">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7">
        <v>24</v>
      </c>
      <c r="B60" s="1067">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7">
        <v>25</v>
      </c>
      <c r="B61" s="1067">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7">
        <v>26</v>
      </c>
      <c r="B62" s="1067">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7">
        <v>27</v>
      </c>
      <c r="B63" s="1067">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7">
        <v>28</v>
      </c>
      <c r="B64" s="1067">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7">
        <v>29</v>
      </c>
      <c r="B65" s="1067">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7">
        <v>30</v>
      </c>
      <c r="B66" s="1067">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475</v>
      </c>
      <c r="Z69" s="349"/>
      <c r="AA69" s="349"/>
      <c r="AB69" s="349"/>
      <c r="AC69" s="277" t="s">
        <v>460</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67">
        <v>1</v>
      </c>
      <c r="B70" s="1067">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7">
        <v>2</v>
      </c>
      <c r="B71" s="1067">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7">
        <v>3</v>
      </c>
      <c r="B72" s="1067">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7">
        <v>4</v>
      </c>
      <c r="B73" s="1067">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7">
        <v>5</v>
      </c>
      <c r="B74" s="1067">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7">
        <v>6</v>
      </c>
      <c r="B75" s="1067">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7">
        <v>7</v>
      </c>
      <c r="B76" s="1067">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7">
        <v>8</v>
      </c>
      <c r="B77" s="1067">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7">
        <v>9</v>
      </c>
      <c r="B78" s="1067">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7">
        <v>10</v>
      </c>
      <c r="B79" s="1067">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7">
        <v>11</v>
      </c>
      <c r="B80" s="1067">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7">
        <v>12</v>
      </c>
      <c r="B81" s="1067">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7">
        <v>13</v>
      </c>
      <c r="B82" s="1067">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7">
        <v>14</v>
      </c>
      <c r="B83" s="1067">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7">
        <v>15</v>
      </c>
      <c r="B84" s="1067">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7">
        <v>16</v>
      </c>
      <c r="B85" s="1067">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7">
        <v>17</v>
      </c>
      <c r="B86" s="1067">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7">
        <v>18</v>
      </c>
      <c r="B87" s="1067">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7">
        <v>19</v>
      </c>
      <c r="B88" s="1067">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7">
        <v>20</v>
      </c>
      <c r="B89" s="1067">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7">
        <v>21</v>
      </c>
      <c r="B90" s="1067">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7">
        <v>22</v>
      </c>
      <c r="B91" s="1067">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7">
        <v>23</v>
      </c>
      <c r="B92" s="1067">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7">
        <v>24</v>
      </c>
      <c r="B93" s="1067">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7">
        <v>25</v>
      </c>
      <c r="B94" s="1067">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7">
        <v>26</v>
      </c>
      <c r="B95" s="1067">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7">
        <v>27</v>
      </c>
      <c r="B96" s="1067">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7">
        <v>28</v>
      </c>
      <c r="B97" s="1067">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7">
        <v>29</v>
      </c>
      <c r="B98" s="1067">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7">
        <v>30</v>
      </c>
      <c r="B99" s="1067">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475</v>
      </c>
      <c r="Z102" s="349"/>
      <c r="AA102" s="349"/>
      <c r="AB102" s="349"/>
      <c r="AC102" s="277" t="s">
        <v>460</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67">
        <v>1</v>
      </c>
      <c r="B103" s="1067">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7">
        <v>2</v>
      </c>
      <c r="B104" s="1067">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7">
        <v>3</v>
      </c>
      <c r="B105" s="1067">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7">
        <v>4</v>
      </c>
      <c r="B106" s="1067">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7">
        <v>5</v>
      </c>
      <c r="B107" s="1067">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7">
        <v>6</v>
      </c>
      <c r="B108" s="1067">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7">
        <v>7</v>
      </c>
      <c r="B109" s="1067">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7">
        <v>8</v>
      </c>
      <c r="B110" s="1067">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7">
        <v>9</v>
      </c>
      <c r="B111" s="1067">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7">
        <v>10</v>
      </c>
      <c r="B112" s="1067">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7">
        <v>11</v>
      </c>
      <c r="B113" s="1067">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7">
        <v>12</v>
      </c>
      <c r="B114" s="1067">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7">
        <v>13</v>
      </c>
      <c r="B115" s="1067">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7">
        <v>14</v>
      </c>
      <c r="B116" s="1067">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7">
        <v>15</v>
      </c>
      <c r="B117" s="1067">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7">
        <v>16</v>
      </c>
      <c r="B118" s="1067">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7">
        <v>17</v>
      </c>
      <c r="B119" s="1067">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7">
        <v>18</v>
      </c>
      <c r="B120" s="1067">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7">
        <v>19</v>
      </c>
      <c r="B121" s="1067">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7">
        <v>20</v>
      </c>
      <c r="B122" s="1067">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7">
        <v>21</v>
      </c>
      <c r="B123" s="1067">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7">
        <v>22</v>
      </c>
      <c r="B124" s="1067">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7">
        <v>23</v>
      </c>
      <c r="B125" s="1067">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7">
        <v>24</v>
      </c>
      <c r="B126" s="1067">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7">
        <v>25</v>
      </c>
      <c r="B127" s="1067">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7">
        <v>26</v>
      </c>
      <c r="B128" s="1067">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7">
        <v>27</v>
      </c>
      <c r="B129" s="1067">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7">
        <v>28</v>
      </c>
      <c r="B130" s="1067">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7">
        <v>29</v>
      </c>
      <c r="B131" s="1067">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7">
        <v>30</v>
      </c>
      <c r="B132" s="1067">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475</v>
      </c>
      <c r="Z135" s="349"/>
      <c r="AA135" s="349"/>
      <c r="AB135" s="349"/>
      <c r="AC135" s="277" t="s">
        <v>460</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67">
        <v>1</v>
      </c>
      <c r="B136" s="1067">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7">
        <v>2</v>
      </c>
      <c r="B137" s="1067">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7">
        <v>3</v>
      </c>
      <c r="B138" s="1067">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7">
        <v>4</v>
      </c>
      <c r="B139" s="1067">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7">
        <v>5</v>
      </c>
      <c r="B140" s="1067">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7">
        <v>6</v>
      </c>
      <c r="B141" s="1067">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7">
        <v>7</v>
      </c>
      <c r="B142" s="1067">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7">
        <v>8</v>
      </c>
      <c r="B143" s="1067">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7">
        <v>9</v>
      </c>
      <c r="B144" s="1067">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7">
        <v>10</v>
      </c>
      <c r="B145" s="1067">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7">
        <v>11</v>
      </c>
      <c r="B146" s="1067">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7">
        <v>12</v>
      </c>
      <c r="B147" s="1067">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7">
        <v>13</v>
      </c>
      <c r="B148" s="1067">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7">
        <v>14</v>
      </c>
      <c r="B149" s="1067">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7">
        <v>15</v>
      </c>
      <c r="B150" s="1067">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7">
        <v>16</v>
      </c>
      <c r="B151" s="1067">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7">
        <v>17</v>
      </c>
      <c r="B152" s="1067">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7">
        <v>18</v>
      </c>
      <c r="B153" s="1067">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7">
        <v>19</v>
      </c>
      <c r="B154" s="1067">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7">
        <v>20</v>
      </c>
      <c r="B155" s="1067">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7">
        <v>21</v>
      </c>
      <c r="B156" s="1067">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7">
        <v>22</v>
      </c>
      <c r="B157" s="1067">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7">
        <v>23</v>
      </c>
      <c r="B158" s="1067">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7">
        <v>24</v>
      </c>
      <c r="B159" s="1067">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7">
        <v>25</v>
      </c>
      <c r="B160" s="1067">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7">
        <v>26</v>
      </c>
      <c r="B161" s="1067">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7">
        <v>27</v>
      </c>
      <c r="B162" s="1067">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7">
        <v>28</v>
      </c>
      <c r="B163" s="1067">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7">
        <v>29</v>
      </c>
      <c r="B164" s="1067">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7">
        <v>30</v>
      </c>
      <c r="B165" s="1067">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475</v>
      </c>
      <c r="Z168" s="349"/>
      <c r="AA168" s="349"/>
      <c r="AB168" s="349"/>
      <c r="AC168" s="277" t="s">
        <v>460</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67">
        <v>1</v>
      </c>
      <c r="B169" s="1067">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7">
        <v>2</v>
      </c>
      <c r="B170" s="1067">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7">
        <v>3</v>
      </c>
      <c r="B171" s="1067">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7">
        <v>4</v>
      </c>
      <c r="B172" s="1067">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7">
        <v>5</v>
      </c>
      <c r="B173" s="1067">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7">
        <v>6</v>
      </c>
      <c r="B174" s="1067">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7">
        <v>7</v>
      </c>
      <c r="B175" s="1067">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7">
        <v>8</v>
      </c>
      <c r="B176" s="1067">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7">
        <v>9</v>
      </c>
      <c r="B177" s="1067">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7">
        <v>10</v>
      </c>
      <c r="B178" s="1067">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7">
        <v>11</v>
      </c>
      <c r="B179" s="1067">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7">
        <v>12</v>
      </c>
      <c r="B180" s="1067">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7">
        <v>13</v>
      </c>
      <c r="B181" s="1067">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7">
        <v>14</v>
      </c>
      <c r="B182" s="1067">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7">
        <v>15</v>
      </c>
      <c r="B183" s="1067">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7">
        <v>16</v>
      </c>
      <c r="B184" s="1067">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7">
        <v>17</v>
      </c>
      <c r="B185" s="1067">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7">
        <v>18</v>
      </c>
      <c r="B186" s="1067">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7">
        <v>19</v>
      </c>
      <c r="B187" s="1067">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7">
        <v>20</v>
      </c>
      <c r="B188" s="1067">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7">
        <v>21</v>
      </c>
      <c r="B189" s="1067">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7">
        <v>22</v>
      </c>
      <c r="B190" s="1067">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7">
        <v>23</v>
      </c>
      <c r="B191" s="1067">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7">
        <v>24</v>
      </c>
      <c r="B192" s="1067">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7">
        <v>25</v>
      </c>
      <c r="B193" s="1067">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7">
        <v>26</v>
      </c>
      <c r="B194" s="1067">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7">
        <v>27</v>
      </c>
      <c r="B195" s="1067">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7">
        <v>28</v>
      </c>
      <c r="B196" s="1067">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7">
        <v>29</v>
      </c>
      <c r="B197" s="1067">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7">
        <v>30</v>
      </c>
      <c r="B198" s="1067">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475</v>
      </c>
      <c r="Z201" s="349"/>
      <c r="AA201" s="349"/>
      <c r="AB201" s="349"/>
      <c r="AC201" s="277" t="s">
        <v>460</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67">
        <v>1</v>
      </c>
      <c r="B202" s="1067">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7">
        <v>2</v>
      </c>
      <c r="B203" s="1067">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7">
        <v>3</v>
      </c>
      <c r="B204" s="1067">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7">
        <v>4</v>
      </c>
      <c r="B205" s="1067">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7">
        <v>5</v>
      </c>
      <c r="B206" s="1067">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7">
        <v>6</v>
      </c>
      <c r="B207" s="1067">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7">
        <v>7</v>
      </c>
      <c r="B208" s="1067">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7">
        <v>8</v>
      </c>
      <c r="B209" s="1067">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7">
        <v>9</v>
      </c>
      <c r="B210" s="1067">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7">
        <v>10</v>
      </c>
      <c r="B211" s="1067">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7">
        <v>11</v>
      </c>
      <c r="B212" s="1067">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7">
        <v>12</v>
      </c>
      <c r="B213" s="1067">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7">
        <v>13</v>
      </c>
      <c r="B214" s="1067">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7">
        <v>14</v>
      </c>
      <c r="B215" s="1067">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7">
        <v>15</v>
      </c>
      <c r="B216" s="1067">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7">
        <v>16</v>
      </c>
      <c r="B217" s="1067">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7">
        <v>17</v>
      </c>
      <c r="B218" s="1067">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7">
        <v>18</v>
      </c>
      <c r="B219" s="1067">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7">
        <v>19</v>
      </c>
      <c r="B220" s="1067">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7">
        <v>20</v>
      </c>
      <c r="B221" s="1067">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7">
        <v>21</v>
      </c>
      <c r="B222" s="1067">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7">
        <v>22</v>
      </c>
      <c r="B223" s="1067">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7">
        <v>23</v>
      </c>
      <c r="B224" s="1067">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7">
        <v>24</v>
      </c>
      <c r="B225" s="1067">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7">
        <v>25</v>
      </c>
      <c r="B226" s="1067">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7">
        <v>26</v>
      </c>
      <c r="B227" s="1067">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7">
        <v>27</v>
      </c>
      <c r="B228" s="1067">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7">
        <v>28</v>
      </c>
      <c r="B229" s="1067">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7">
        <v>29</v>
      </c>
      <c r="B230" s="1067">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7">
        <v>30</v>
      </c>
      <c r="B231" s="1067">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475</v>
      </c>
      <c r="Z234" s="349"/>
      <c r="AA234" s="349"/>
      <c r="AB234" s="349"/>
      <c r="AC234" s="277" t="s">
        <v>460</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67">
        <v>1</v>
      </c>
      <c r="B235" s="1067">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7">
        <v>2</v>
      </c>
      <c r="B236" s="1067">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7">
        <v>3</v>
      </c>
      <c r="B237" s="1067">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7">
        <v>4</v>
      </c>
      <c r="B238" s="1067">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7">
        <v>5</v>
      </c>
      <c r="B239" s="1067">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7">
        <v>6</v>
      </c>
      <c r="B240" s="1067">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7">
        <v>7</v>
      </c>
      <c r="B241" s="1067">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7">
        <v>8</v>
      </c>
      <c r="B242" s="1067">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7">
        <v>9</v>
      </c>
      <c r="B243" s="1067">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7">
        <v>10</v>
      </c>
      <c r="B244" s="1067">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7">
        <v>11</v>
      </c>
      <c r="B245" s="1067">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7">
        <v>12</v>
      </c>
      <c r="B246" s="1067">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7">
        <v>13</v>
      </c>
      <c r="B247" s="1067">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7">
        <v>14</v>
      </c>
      <c r="B248" s="1067">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7">
        <v>15</v>
      </c>
      <c r="B249" s="1067">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7">
        <v>16</v>
      </c>
      <c r="B250" s="1067">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7">
        <v>17</v>
      </c>
      <c r="B251" s="1067">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7">
        <v>18</v>
      </c>
      <c r="B252" s="1067">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7">
        <v>19</v>
      </c>
      <c r="B253" s="1067">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7">
        <v>20</v>
      </c>
      <c r="B254" s="1067">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7">
        <v>21</v>
      </c>
      <c r="B255" s="1067">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7">
        <v>22</v>
      </c>
      <c r="B256" s="1067">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7">
        <v>23</v>
      </c>
      <c r="B257" s="1067">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7">
        <v>24</v>
      </c>
      <c r="B258" s="1067">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7">
        <v>25</v>
      </c>
      <c r="B259" s="1067">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7">
        <v>26</v>
      </c>
      <c r="B260" s="1067">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7">
        <v>27</v>
      </c>
      <c r="B261" s="1067">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7">
        <v>28</v>
      </c>
      <c r="B262" s="1067">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7">
        <v>29</v>
      </c>
      <c r="B263" s="1067">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7">
        <v>30</v>
      </c>
      <c r="B264" s="1067">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475</v>
      </c>
      <c r="Z267" s="349"/>
      <c r="AA267" s="349"/>
      <c r="AB267" s="349"/>
      <c r="AC267" s="277" t="s">
        <v>460</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67">
        <v>1</v>
      </c>
      <c r="B268" s="1067">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7">
        <v>2</v>
      </c>
      <c r="B269" s="1067">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7">
        <v>3</v>
      </c>
      <c r="B270" s="1067">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7">
        <v>4</v>
      </c>
      <c r="B271" s="1067">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7">
        <v>5</v>
      </c>
      <c r="B272" s="1067">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7">
        <v>6</v>
      </c>
      <c r="B273" s="1067">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7">
        <v>7</v>
      </c>
      <c r="B274" s="1067">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7">
        <v>8</v>
      </c>
      <c r="B275" s="1067">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7">
        <v>9</v>
      </c>
      <c r="B276" s="1067">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7">
        <v>10</v>
      </c>
      <c r="B277" s="1067">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7">
        <v>11</v>
      </c>
      <c r="B278" s="1067">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7">
        <v>12</v>
      </c>
      <c r="B279" s="1067">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7">
        <v>13</v>
      </c>
      <c r="B280" s="1067">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7">
        <v>14</v>
      </c>
      <c r="B281" s="1067">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7">
        <v>15</v>
      </c>
      <c r="B282" s="1067">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7">
        <v>16</v>
      </c>
      <c r="B283" s="1067">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7">
        <v>17</v>
      </c>
      <c r="B284" s="1067">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7">
        <v>18</v>
      </c>
      <c r="B285" s="1067">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7">
        <v>19</v>
      </c>
      <c r="B286" s="1067">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7">
        <v>20</v>
      </c>
      <c r="B287" s="1067">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7">
        <v>21</v>
      </c>
      <c r="B288" s="1067">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7">
        <v>22</v>
      </c>
      <c r="B289" s="1067">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7">
        <v>23</v>
      </c>
      <c r="B290" s="1067">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7">
        <v>24</v>
      </c>
      <c r="B291" s="1067">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7">
        <v>25</v>
      </c>
      <c r="B292" s="1067">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7">
        <v>26</v>
      </c>
      <c r="B293" s="1067">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7">
        <v>27</v>
      </c>
      <c r="B294" s="1067">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7">
        <v>28</v>
      </c>
      <c r="B295" s="1067">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7">
        <v>29</v>
      </c>
      <c r="B296" s="1067">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7">
        <v>30</v>
      </c>
      <c r="B297" s="1067">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475</v>
      </c>
      <c r="Z300" s="349"/>
      <c r="AA300" s="349"/>
      <c r="AB300" s="349"/>
      <c r="AC300" s="277" t="s">
        <v>460</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67">
        <v>1</v>
      </c>
      <c r="B301" s="1067">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7">
        <v>2</v>
      </c>
      <c r="B302" s="1067">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7">
        <v>3</v>
      </c>
      <c r="B303" s="1067">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7">
        <v>4</v>
      </c>
      <c r="B304" s="1067">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7">
        <v>5</v>
      </c>
      <c r="B305" s="1067">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7">
        <v>6</v>
      </c>
      <c r="B306" s="1067">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7">
        <v>7</v>
      </c>
      <c r="B307" s="1067">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7">
        <v>8</v>
      </c>
      <c r="B308" s="1067">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7">
        <v>9</v>
      </c>
      <c r="B309" s="1067">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7">
        <v>10</v>
      </c>
      <c r="B310" s="1067">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7">
        <v>11</v>
      </c>
      <c r="B311" s="1067">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7">
        <v>12</v>
      </c>
      <c r="B312" s="1067">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7">
        <v>13</v>
      </c>
      <c r="B313" s="1067">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7">
        <v>14</v>
      </c>
      <c r="B314" s="1067">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7">
        <v>15</v>
      </c>
      <c r="B315" s="1067">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7">
        <v>16</v>
      </c>
      <c r="B316" s="1067">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7">
        <v>17</v>
      </c>
      <c r="B317" s="1067">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7">
        <v>18</v>
      </c>
      <c r="B318" s="1067">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7">
        <v>19</v>
      </c>
      <c r="B319" s="1067">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7">
        <v>20</v>
      </c>
      <c r="B320" s="1067">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7">
        <v>21</v>
      </c>
      <c r="B321" s="1067">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7">
        <v>22</v>
      </c>
      <c r="B322" s="1067">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7">
        <v>23</v>
      </c>
      <c r="B323" s="1067">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7">
        <v>24</v>
      </c>
      <c r="B324" s="1067">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7">
        <v>25</v>
      </c>
      <c r="B325" s="1067">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7">
        <v>26</v>
      </c>
      <c r="B326" s="1067">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7">
        <v>27</v>
      </c>
      <c r="B327" s="1067">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7">
        <v>28</v>
      </c>
      <c r="B328" s="1067">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7">
        <v>29</v>
      </c>
      <c r="B329" s="1067">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7">
        <v>30</v>
      </c>
      <c r="B330" s="1067">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475</v>
      </c>
      <c r="Z333" s="349"/>
      <c r="AA333" s="349"/>
      <c r="AB333" s="349"/>
      <c r="AC333" s="277" t="s">
        <v>460</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67">
        <v>1</v>
      </c>
      <c r="B334" s="1067">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7">
        <v>2</v>
      </c>
      <c r="B335" s="1067">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7">
        <v>3</v>
      </c>
      <c r="B336" s="1067">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7">
        <v>4</v>
      </c>
      <c r="B337" s="1067">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7">
        <v>5</v>
      </c>
      <c r="B338" s="1067">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7">
        <v>6</v>
      </c>
      <c r="B339" s="1067">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7">
        <v>7</v>
      </c>
      <c r="B340" s="1067">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7">
        <v>8</v>
      </c>
      <c r="B341" s="1067">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7">
        <v>9</v>
      </c>
      <c r="B342" s="1067">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7">
        <v>10</v>
      </c>
      <c r="B343" s="1067">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7">
        <v>11</v>
      </c>
      <c r="B344" s="1067">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7">
        <v>12</v>
      </c>
      <c r="B345" s="1067">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7">
        <v>13</v>
      </c>
      <c r="B346" s="1067">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7">
        <v>14</v>
      </c>
      <c r="B347" s="1067">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7">
        <v>15</v>
      </c>
      <c r="B348" s="1067">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7">
        <v>16</v>
      </c>
      <c r="B349" s="1067">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7">
        <v>17</v>
      </c>
      <c r="B350" s="1067">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7">
        <v>18</v>
      </c>
      <c r="B351" s="1067">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7">
        <v>19</v>
      </c>
      <c r="B352" s="1067">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7">
        <v>20</v>
      </c>
      <c r="B353" s="1067">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7">
        <v>21</v>
      </c>
      <c r="B354" s="1067">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7">
        <v>22</v>
      </c>
      <c r="B355" s="1067">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7">
        <v>23</v>
      </c>
      <c r="B356" s="1067">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7">
        <v>24</v>
      </c>
      <c r="B357" s="1067">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7">
        <v>25</v>
      </c>
      <c r="B358" s="1067">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7">
        <v>26</v>
      </c>
      <c r="B359" s="1067">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7">
        <v>27</v>
      </c>
      <c r="B360" s="1067">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7">
        <v>28</v>
      </c>
      <c r="B361" s="1067">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7">
        <v>29</v>
      </c>
      <c r="B362" s="1067">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7">
        <v>30</v>
      </c>
      <c r="B363" s="1067">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475</v>
      </c>
      <c r="Z366" s="349"/>
      <c r="AA366" s="349"/>
      <c r="AB366" s="349"/>
      <c r="AC366" s="277" t="s">
        <v>460</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67">
        <v>1</v>
      </c>
      <c r="B367" s="1067">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7">
        <v>2</v>
      </c>
      <c r="B368" s="1067">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7">
        <v>3</v>
      </c>
      <c r="B369" s="1067">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7">
        <v>4</v>
      </c>
      <c r="B370" s="1067">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7">
        <v>5</v>
      </c>
      <c r="B371" s="1067">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7">
        <v>6</v>
      </c>
      <c r="B372" s="1067">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7">
        <v>7</v>
      </c>
      <c r="B373" s="1067">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7">
        <v>8</v>
      </c>
      <c r="B374" s="1067">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7">
        <v>9</v>
      </c>
      <c r="B375" s="1067">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7">
        <v>10</v>
      </c>
      <c r="B376" s="1067">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7">
        <v>11</v>
      </c>
      <c r="B377" s="1067">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7">
        <v>12</v>
      </c>
      <c r="B378" s="1067">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7">
        <v>13</v>
      </c>
      <c r="B379" s="1067">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7">
        <v>14</v>
      </c>
      <c r="B380" s="1067">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7">
        <v>15</v>
      </c>
      <c r="B381" s="1067">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7">
        <v>16</v>
      </c>
      <c r="B382" s="1067">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7">
        <v>17</v>
      </c>
      <c r="B383" s="1067">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7">
        <v>18</v>
      </c>
      <c r="B384" s="1067">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7">
        <v>19</v>
      </c>
      <c r="B385" s="1067">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7">
        <v>20</v>
      </c>
      <c r="B386" s="1067">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7">
        <v>21</v>
      </c>
      <c r="B387" s="1067">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7">
        <v>22</v>
      </c>
      <c r="B388" s="1067">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7">
        <v>23</v>
      </c>
      <c r="B389" s="1067">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7">
        <v>24</v>
      </c>
      <c r="B390" s="1067">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7">
        <v>25</v>
      </c>
      <c r="B391" s="1067">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7">
        <v>26</v>
      </c>
      <c r="B392" s="1067">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7">
        <v>27</v>
      </c>
      <c r="B393" s="1067">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7">
        <v>28</v>
      </c>
      <c r="B394" s="1067">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7">
        <v>29</v>
      </c>
      <c r="B395" s="1067">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7">
        <v>30</v>
      </c>
      <c r="B396" s="1067">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475</v>
      </c>
      <c r="Z399" s="349"/>
      <c r="AA399" s="349"/>
      <c r="AB399" s="349"/>
      <c r="AC399" s="277" t="s">
        <v>460</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67">
        <v>1</v>
      </c>
      <c r="B400" s="1067">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7">
        <v>2</v>
      </c>
      <c r="B401" s="1067">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7">
        <v>3</v>
      </c>
      <c r="B402" s="1067">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7">
        <v>4</v>
      </c>
      <c r="B403" s="1067">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7">
        <v>5</v>
      </c>
      <c r="B404" s="1067">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7">
        <v>6</v>
      </c>
      <c r="B405" s="1067">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7">
        <v>7</v>
      </c>
      <c r="B406" s="1067">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7">
        <v>8</v>
      </c>
      <c r="B407" s="1067">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7">
        <v>9</v>
      </c>
      <c r="B408" s="1067">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7">
        <v>10</v>
      </c>
      <c r="B409" s="1067">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7">
        <v>11</v>
      </c>
      <c r="B410" s="1067">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7">
        <v>12</v>
      </c>
      <c r="B411" s="1067">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7">
        <v>13</v>
      </c>
      <c r="B412" s="1067">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7">
        <v>14</v>
      </c>
      <c r="B413" s="1067">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7">
        <v>15</v>
      </c>
      <c r="B414" s="1067">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7">
        <v>16</v>
      </c>
      <c r="B415" s="1067">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7">
        <v>17</v>
      </c>
      <c r="B416" s="1067">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7">
        <v>18</v>
      </c>
      <c r="B417" s="1067">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7">
        <v>19</v>
      </c>
      <c r="B418" s="1067">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7">
        <v>20</v>
      </c>
      <c r="B419" s="1067">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7">
        <v>21</v>
      </c>
      <c r="B420" s="1067">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7">
        <v>22</v>
      </c>
      <c r="B421" s="1067">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7">
        <v>23</v>
      </c>
      <c r="B422" s="1067">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7">
        <v>24</v>
      </c>
      <c r="B423" s="1067">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7">
        <v>25</v>
      </c>
      <c r="B424" s="1067">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7">
        <v>26</v>
      </c>
      <c r="B425" s="1067">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7">
        <v>27</v>
      </c>
      <c r="B426" s="1067">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7">
        <v>28</v>
      </c>
      <c r="B427" s="1067">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7">
        <v>29</v>
      </c>
      <c r="B428" s="1067">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7">
        <v>30</v>
      </c>
      <c r="B429" s="1067">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475</v>
      </c>
      <c r="Z432" s="349"/>
      <c r="AA432" s="349"/>
      <c r="AB432" s="349"/>
      <c r="AC432" s="277" t="s">
        <v>460</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67">
        <v>1</v>
      </c>
      <c r="B433" s="1067">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7">
        <v>2</v>
      </c>
      <c r="B434" s="1067">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7">
        <v>3</v>
      </c>
      <c r="B435" s="1067">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7">
        <v>4</v>
      </c>
      <c r="B436" s="1067">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7">
        <v>5</v>
      </c>
      <c r="B437" s="1067">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7">
        <v>6</v>
      </c>
      <c r="B438" s="1067">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7">
        <v>7</v>
      </c>
      <c r="B439" s="1067">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7">
        <v>8</v>
      </c>
      <c r="B440" s="1067">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7">
        <v>9</v>
      </c>
      <c r="B441" s="1067">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7">
        <v>10</v>
      </c>
      <c r="B442" s="1067">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7">
        <v>11</v>
      </c>
      <c r="B443" s="1067">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7">
        <v>12</v>
      </c>
      <c r="B444" s="1067">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7">
        <v>13</v>
      </c>
      <c r="B445" s="1067">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7">
        <v>14</v>
      </c>
      <c r="B446" s="1067">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7">
        <v>15</v>
      </c>
      <c r="B447" s="1067">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7">
        <v>16</v>
      </c>
      <c r="B448" s="1067">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7">
        <v>17</v>
      </c>
      <c r="B449" s="1067">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7">
        <v>18</v>
      </c>
      <c r="B450" s="1067">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7">
        <v>19</v>
      </c>
      <c r="B451" s="1067">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7">
        <v>20</v>
      </c>
      <c r="B452" s="1067">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7">
        <v>21</v>
      </c>
      <c r="B453" s="1067">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7">
        <v>22</v>
      </c>
      <c r="B454" s="1067">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7">
        <v>23</v>
      </c>
      <c r="B455" s="1067">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7">
        <v>24</v>
      </c>
      <c r="B456" s="1067">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7">
        <v>25</v>
      </c>
      <c r="B457" s="1067">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7">
        <v>26</v>
      </c>
      <c r="B458" s="1067">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7">
        <v>27</v>
      </c>
      <c r="B459" s="1067">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7">
        <v>28</v>
      </c>
      <c r="B460" s="1067">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7">
        <v>29</v>
      </c>
      <c r="B461" s="1067">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7">
        <v>30</v>
      </c>
      <c r="B462" s="1067">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475</v>
      </c>
      <c r="Z465" s="349"/>
      <c r="AA465" s="349"/>
      <c r="AB465" s="349"/>
      <c r="AC465" s="277" t="s">
        <v>460</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67">
        <v>1</v>
      </c>
      <c r="B466" s="1067">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7">
        <v>2</v>
      </c>
      <c r="B467" s="1067">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7">
        <v>3</v>
      </c>
      <c r="B468" s="1067">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7">
        <v>4</v>
      </c>
      <c r="B469" s="1067">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7">
        <v>5</v>
      </c>
      <c r="B470" s="1067">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7">
        <v>6</v>
      </c>
      <c r="B471" s="1067">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7">
        <v>7</v>
      </c>
      <c r="B472" s="1067">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7">
        <v>8</v>
      </c>
      <c r="B473" s="1067">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7">
        <v>9</v>
      </c>
      <c r="B474" s="1067">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7">
        <v>10</v>
      </c>
      <c r="B475" s="1067">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7">
        <v>11</v>
      </c>
      <c r="B476" s="1067">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7">
        <v>12</v>
      </c>
      <c r="B477" s="1067">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7">
        <v>13</v>
      </c>
      <c r="B478" s="1067">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7">
        <v>14</v>
      </c>
      <c r="B479" s="1067">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7">
        <v>15</v>
      </c>
      <c r="B480" s="1067">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7">
        <v>16</v>
      </c>
      <c r="B481" s="1067">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7">
        <v>17</v>
      </c>
      <c r="B482" s="1067">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7">
        <v>18</v>
      </c>
      <c r="B483" s="1067">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7">
        <v>19</v>
      </c>
      <c r="B484" s="1067">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7">
        <v>20</v>
      </c>
      <c r="B485" s="1067">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7">
        <v>21</v>
      </c>
      <c r="B486" s="1067">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7">
        <v>22</v>
      </c>
      <c r="B487" s="1067">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7">
        <v>23</v>
      </c>
      <c r="B488" s="1067">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7">
        <v>24</v>
      </c>
      <c r="B489" s="1067">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7">
        <v>25</v>
      </c>
      <c r="B490" s="1067">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7">
        <v>26</v>
      </c>
      <c r="B491" s="1067">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7">
        <v>27</v>
      </c>
      <c r="B492" s="1067">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7">
        <v>28</v>
      </c>
      <c r="B493" s="1067">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7">
        <v>29</v>
      </c>
      <c r="B494" s="1067">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7">
        <v>30</v>
      </c>
      <c r="B495" s="1067">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475</v>
      </c>
      <c r="Z498" s="349"/>
      <c r="AA498" s="349"/>
      <c r="AB498" s="349"/>
      <c r="AC498" s="277" t="s">
        <v>460</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67">
        <v>1</v>
      </c>
      <c r="B499" s="1067">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7">
        <v>2</v>
      </c>
      <c r="B500" s="1067">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7">
        <v>3</v>
      </c>
      <c r="B501" s="1067">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7">
        <v>4</v>
      </c>
      <c r="B502" s="1067">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7">
        <v>5</v>
      </c>
      <c r="B503" s="1067">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7">
        <v>6</v>
      </c>
      <c r="B504" s="1067">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7">
        <v>7</v>
      </c>
      <c r="B505" s="1067">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7">
        <v>8</v>
      </c>
      <c r="B506" s="1067">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7">
        <v>9</v>
      </c>
      <c r="B507" s="1067">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7">
        <v>10</v>
      </c>
      <c r="B508" s="1067">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7">
        <v>11</v>
      </c>
      <c r="B509" s="1067">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7">
        <v>12</v>
      </c>
      <c r="B510" s="1067">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7">
        <v>13</v>
      </c>
      <c r="B511" s="1067">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7">
        <v>14</v>
      </c>
      <c r="B512" s="1067">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7">
        <v>15</v>
      </c>
      <c r="B513" s="1067">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7">
        <v>16</v>
      </c>
      <c r="B514" s="1067">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7">
        <v>17</v>
      </c>
      <c r="B515" s="1067">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7">
        <v>18</v>
      </c>
      <c r="B516" s="1067">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7">
        <v>19</v>
      </c>
      <c r="B517" s="1067">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7">
        <v>20</v>
      </c>
      <c r="B518" s="1067">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7">
        <v>21</v>
      </c>
      <c r="B519" s="1067">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7">
        <v>22</v>
      </c>
      <c r="B520" s="1067">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7">
        <v>23</v>
      </c>
      <c r="B521" s="1067">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7">
        <v>24</v>
      </c>
      <c r="B522" s="1067">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7">
        <v>25</v>
      </c>
      <c r="B523" s="1067">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7">
        <v>26</v>
      </c>
      <c r="B524" s="1067">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7">
        <v>27</v>
      </c>
      <c r="B525" s="1067">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7">
        <v>28</v>
      </c>
      <c r="B526" s="1067">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7">
        <v>29</v>
      </c>
      <c r="B527" s="1067">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7">
        <v>30</v>
      </c>
      <c r="B528" s="1067">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475</v>
      </c>
      <c r="Z531" s="349"/>
      <c r="AA531" s="349"/>
      <c r="AB531" s="349"/>
      <c r="AC531" s="277" t="s">
        <v>460</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67">
        <v>1</v>
      </c>
      <c r="B532" s="1067">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7">
        <v>2</v>
      </c>
      <c r="B533" s="1067">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7">
        <v>3</v>
      </c>
      <c r="B534" s="1067">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7">
        <v>4</v>
      </c>
      <c r="B535" s="1067">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7">
        <v>5</v>
      </c>
      <c r="B536" s="1067">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7">
        <v>6</v>
      </c>
      <c r="B537" s="1067">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7">
        <v>7</v>
      </c>
      <c r="B538" s="1067">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7">
        <v>8</v>
      </c>
      <c r="B539" s="1067">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7">
        <v>9</v>
      </c>
      <c r="B540" s="1067">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7">
        <v>10</v>
      </c>
      <c r="B541" s="1067">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7">
        <v>11</v>
      </c>
      <c r="B542" s="1067">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7">
        <v>12</v>
      </c>
      <c r="B543" s="1067">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7">
        <v>13</v>
      </c>
      <c r="B544" s="1067">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7">
        <v>14</v>
      </c>
      <c r="B545" s="1067">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7">
        <v>15</v>
      </c>
      <c r="B546" s="1067">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7">
        <v>16</v>
      </c>
      <c r="B547" s="1067">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7">
        <v>17</v>
      </c>
      <c r="B548" s="1067">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7">
        <v>18</v>
      </c>
      <c r="B549" s="1067">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7">
        <v>19</v>
      </c>
      <c r="B550" s="1067">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7">
        <v>20</v>
      </c>
      <c r="B551" s="1067">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7">
        <v>21</v>
      </c>
      <c r="B552" s="1067">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7">
        <v>22</v>
      </c>
      <c r="B553" s="1067">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7">
        <v>23</v>
      </c>
      <c r="B554" s="1067">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7">
        <v>24</v>
      </c>
      <c r="B555" s="1067">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7">
        <v>25</v>
      </c>
      <c r="B556" s="1067">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7">
        <v>26</v>
      </c>
      <c r="B557" s="1067">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7">
        <v>27</v>
      </c>
      <c r="B558" s="1067">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7">
        <v>28</v>
      </c>
      <c r="B559" s="1067">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7">
        <v>29</v>
      </c>
      <c r="B560" s="1067">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7">
        <v>30</v>
      </c>
      <c r="B561" s="1067">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475</v>
      </c>
      <c r="Z564" s="349"/>
      <c r="AA564" s="349"/>
      <c r="AB564" s="349"/>
      <c r="AC564" s="277" t="s">
        <v>460</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67">
        <v>1</v>
      </c>
      <c r="B565" s="1067">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7">
        <v>2</v>
      </c>
      <c r="B566" s="1067">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7">
        <v>3</v>
      </c>
      <c r="B567" s="1067">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7">
        <v>4</v>
      </c>
      <c r="B568" s="1067">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7">
        <v>5</v>
      </c>
      <c r="B569" s="1067">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7">
        <v>6</v>
      </c>
      <c r="B570" s="1067">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7">
        <v>7</v>
      </c>
      <c r="B571" s="1067">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7">
        <v>8</v>
      </c>
      <c r="B572" s="1067">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7">
        <v>9</v>
      </c>
      <c r="B573" s="1067">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7">
        <v>10</v>
      </c>
      <c r="B574" s="1067">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7">
        <v>11</v>
      </c>
      <c r="B575" s="1067">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7">
        <v>12</v>
      </c>
      <c r="B576" s="1067">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7">
        <v>13</v>
      </c>
      <c r="B577" s="1067">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7">
        <v>14</v>
      </c>
      <c r="B578" s="1067">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7">
        <v>15</v>
      </c>
      <c r="B579" s="1067">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7">
        <v>16</v>
      </c>
      <c r="B580" s="1067">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7">
        <v>17</v>
      </c>
      <c r="B581" s="1067">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7">
        <v>18</v>
      </c>
      <c r="B582" s="1067">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7">
        <v>19</v>
      </c>
      <c r="B583" s="1067">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7">
        <v>20</v>
      </c>
      <c r="B584" s="1067">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7">
        <v>21</v>
      </c>
      <c r="B585" s="1067">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7">
        <v>22</v>
      </c>
      <c r="B586" s="1067">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7">
        <v>23</v>
      </c>
      <c r="B587" s="1067">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7">
        <v>24</v>
      </c>
      <c r="B588" s="1067">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7">
        <v>25</v>
      </c>
      <c r="B589" s="1067">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7">
        <v>26</v>
      </c>
      <c r="B590" s="1067">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7">
        <v>27</v>
      </c>
      <c r="B591" s="1067">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7">
        <v>28</v>
      </c>
      <c r="B592" s="1067">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7">
        <v>29</v>
      </c>
      <c r="B593" s="1067">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7">
        <v>30</v>
      </c>
      <c r="B594" s="1067">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475</v>
      </c>
      <c r="Z597" s="349"/>
      <c r="AA597" s="349"/>
      <c r="AB597" s="349"/>
      <c r="AC597" s="277" t="s">
        <v>460</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67">
        <v>1</v>
      </c>
      <c r="B598" s="1067">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7">
        <v>2</v>
      </c>
      <c r="B599" s="1067">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7">
        <v>3</v>
      </c>
      <c r="B600" s="1067">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7">
        <v>4</v>
      </c>
      <c r="B601" s="1067">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7">
        <v>5</v>
      </c>
      <c r="B602" s="1067">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7">
        <v>6</v>
      </c>
      <c r="B603" s="1067">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7">
        <v>7</v>
      </c>
      <c r="B604" s="1067">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7">
        <v>8</v>
      </c>
      <c r="B605" s="1067">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7">
        <v>9</v>
      </c>
      <c r="B606" s="1067">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7">
        <v>10</v>
      </c>
      <c r="B607" s="1067">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7">
        <v>11</v>
      </c>
      <c r="B608" s="1067">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7">
        <v>12</v>
      </c>
      <c r="B609" s="1067">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7">
        <v>13</v>
      </c>
      <c r="B610" s="1067">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7">
        <v>14</v>
      </c>
      <c r="B611" s="1067">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7">
        <v>15</v>
      </c>
      <c r="B612" s="1067">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7">
        <v>16</v>
      </c>
      <c r="B613" s="1067">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7">
        <v>17</v>
      </c>
      <c r="B614" s="1067">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7">
        <v>18</v>
      </c>
      <c r="B615" s="1067">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7">
        <v>19</v>
      </c>
      <c r="B616" s="1067">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7">
        <v>20</v>
      </c>
      <c r="B617" s="1067">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7">
        <v>21</v>
      </c>
      <c r="B618" s="1067">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7">
        <v>22</v>
      </c>
      <c r="B619" s="1067">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7">
        <v>23</v>
      </c>
      <c r="B620" s="1067">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7">
        <v>24</v>
      </c>
      <c r="B621" s="1067">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7">
        <v>25</v>
      </c>
      <c r="B622" s="1067">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7">
        <v>26</v>
      </c>
      <c r="B623" s="1067">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7">
        <v>27</v>
      </c>
      <c r="B624" s="1067">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7">
        <v>28</v>
      </c>
      <c r="B625" s="1067">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7">
        <v>29</v>
      </c>
      <c r="B626" s="1067">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7">
        <v>30</v>
      </c>
      <c r="B627" s="1067">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475</v>
      </c>
      <c r="Z630" s="349"/>
      <c r="AA630" s="349"/>
      <c r="AB630" s="349"/>
      <c r="AC630" s="277" t="s">
        <v>460</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67">
        <v>1</v>
      </c>
      <c r="B631" s="1067">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7">
        <v>2</v>
      </c>
      <c r="B632" s="1067">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7">
        <v>3</v>
      </c>
      <c r="B633" s="1067">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7">
        <v>4</v>
      </c>
      <c r="B634" s="1067">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7">
        <v>5</v>
      </c>
      <c r="B635" s="1067">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7">
        <v>6</v>
      </c>
      <c r="B636" s="1067">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7">
        <v>7</v>
      </c>
      <c r="B637" s="1067">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7">
        <v>8</v>
      </c>
      <c r="B638" s="1067">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7">
        <v>9</v>
      </c>
      <c r="B639" s="1067">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7">
        <v>10</v>
      </c>
      <c r="B640" s="1067">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7">
        <v>11</v>
      </c>
      <c r="B641" s="1067">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7">
        <v>12</v>
      </c>
      <c r="B642" s="1067">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7">
        <v>13</v>
      </c>
      <c r="B643" s="1067">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7">
        <v>14</v>
      </c>
      <c r="B644" s="1067">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7">
        <v>15</v>
      </c>
      <c r="B645" s="1067">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7">
        <v>16</v>
      </c>
      <c r="B646" s="1067">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7">
        <v>17</v>
      </c>
      <c r="B647" s="1067">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7">
        <v>18</v>
      </c>
      <c r="B648" s="1067">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7">
        <v>19</v>
      </c>
      <c r="B649" s="1067">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7">
        <v>20</v>
      </c>
      <c r="B650" s="1067">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7">
        <v>21</v>
      </c>
      <c r="B651" s="1067">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7">
        <v>22</v>
      </c>
      <c r="B652" s="1067">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7">
        <v>23</v>
      </c>
      <c r="B653" s="1067">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7">
        <v>24</v>
      </c>
      <c r="B654" s="1067">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7">
        <v>25</v>
      </c>
      <c r="B655" s="1067">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7">
        <v>26</v>
      </c>
      <c r="B656" s="1067">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7">
        <v>27</v>
      </c>
      <c r="B657" s="1067">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7">
        <v>28</v>
      </c>
      <c r="B658" s="1067">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7">
        <v>29</v>
      </c>
      <c r="B659" s="1067">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7">
        <v>30</v>
      </c>
      <c r="B660" s="1067">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475</v>
      </c>
      <c r="Z663" s="349"/>
      <c r="AA663" s="349"/>
      <c r="AB663" s="349"/>
      <c r="AC663" s="277" t="s">
        <v>460</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67">
        <v>1</v>
      </c>
      <c r="B664" s="1067">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7">
        <v>2</v>
      </c>
      <c r="B665" s="1067">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7">
        <v>3</v>
      </c>
      <c r="B666" s="1067">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7">
        <v>4</v>
      </c>
      <c r="B667" s="1067">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7">
        <v>5</v>
      </c>
      <c r="B668" s="1067">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7">
        <v>6</v>
      </c>
      <c r="B669" s="1067">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7">
        <v>7</v>
      </c>
      <c r="B670" s="1067">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7">
        <v>8</v>
      </c>
      <c r="B671" s="1067">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7">
        <v>9</v>
      </c>
      <c r="B672" s="1067">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7">
        <v>10</v>
      </c>
      <c r="B673" s="1067">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7">
        <v>11</v>
      </c>
      <c r="B674" s="1067">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7">
        <v>12</v>
      </c>
      <c r="B675" s="1067">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7">
        <v>13</v>
      </c>
      <c r="B676" s="1067">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7">
        <v>14</v>
      </c>
      <c r="B677" s="1067">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7">
        <v>15</v>
      </c>
      <c r="B678" s="1067">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7">
        <v>16</v>
      </c>
      <c r="B679" s="1067">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7">
        <v>17</v>
      </c>
      <c r="B680" s="1067">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7">
        <v>18</v>
      </c>
      <c r="B681" s="1067">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7">
        <v>19</v>
      </c>
      <c r="B682" s="1067">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7">
        <v>20</v>
      </c>
      <c r="B683" s="1067">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7">
        <v>21</v>
      </c>
      <c r="B684" s="1067">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7">
        <v>22</v>
      </c>
      <c r="B685" s="1067">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7">
        <v>23</v>
      </c>
      <c r="B686" s="1067">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7">
        <v>24</v>
      </c>
      <c r="B687" s="1067">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7">
        <v>25</v>
      </c>
      <c r="B688" s="1067">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7">
        <v>26</v>
      </c>
      <c r="B689" s="1067">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7">
        <v>27</v>
      </c>
      <c r="B690" s="1067">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7">
        <v>28</v>
      </c>
      <c r="B691" s="1067">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7">
        <v>29</v>
      </c>
      <c r="B692" s="1067">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7">
        <v>30</v>
      </c>
      <c r="B693" s="1067">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475</v>
      </c>
      <c r="Z696" s="349"/>
      <c r="AA696" s="349"/>
      <c r="AB696" s="349"/>
      <c r="AC696" s="277" t="s">
        <v>460</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67">
        <v>1</v>
      </c>
      <c r="B697" s="1067">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7">
        <v>2</v>
      </c>
      <c r="B698" s="1067">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7">
        <v>3</v>
      </c>
      <c r="B699" s="1067">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7">
        <v>4</v>
      </c>
      <c r="B700" s="1067">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7">
        <v>5</v>
      </c>
      <c r="B701" s="1067">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7">
        <v>6</v>
      </c>
      <c r="B702" s="1067">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7">
        <v>7</v>
      </c>
      <c r="B703" s="1067">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7">
        <v>8</v>
      </c>
      <c r="B704" s="1067">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7">
        <v>9</v>
      </c>
      <c r="B705" s="1067">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7">
        <v>10</v>
      </c>
      <c r="B706" s="1067">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7">
        <v>11</v>
      </c>
      <c r="B707" s="1067">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7">
        <v>12</v>
      </c>
      <c r="B708" s="1067">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7">
        <v>13</v>
      </c>
      <c r="B709" s="1067">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7">
        <v>14</v>
      </c>
      <c r="B710" s="1067">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7">
        <v>15</v>
      </c>
      <c r="B711" s="1067">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7">
        <v>16</v>
      </c>
      <c r="B712" s="1067">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7">
        <v>17</v>
      </c>
      <c r="B713" s="1067">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7">
        <v>18</v>
      </c>
      <c r="B714" s="1067">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7">
        <v>19</v>
      </c>
      <c r="B715" s="1067">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7">
        <v>20</v>
      </c>
      <c r="B716" s="1067">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7">
        <v>21</v>
      </c>
      <c r="B717" s="1067">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7">
        <v>22</v>
      </c>
      <c r="B718" s="1067">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7">
        <v>23</v>
      </c>
      <c r="B719" s="1067">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7">
        <v>24</v>
      </c>
      <c r="B720" s="1067">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7">
        <v>25</v>
      </c>
      <c r="B721" s="1067">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7">
        <v>26</v>
      </c>
      <c r="B722" s="1067">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7">
        <v>27</v>
      </c>
      <c r="B723" s="1067">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7">
        <v>28</v>
      </c>
      <c r="B724" s="1067">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7">
        <v>29</v>
      </c>
      <c r="B725" s="1067">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7">
        <v>30</v>
      </c>
      <c r="B726" s="1067">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475</v>
      </c>
      <c r="Z729" s="349"/>
      <c r="AA729" s="349"/>
      <c r="AB729" s="349"/>
      <c r="AC729" s="277" t="s">
        <v>460</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67">
        <v>1</v>
      </c>
      <c r="B730" s="1067">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7">
        <v>2</v>
      </c>
      <c r="B731" s="1067">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7">
        <v>3</v>
      </c>
      <c r="B732" s="1067">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7">
        <v>4</v>
      </c>
      <c r="B733" s="1067">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7">
        <v>5</v>
      </c>
      <c r="B734" s="1067">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7">
        <v>6</v>
      </c>
      <c r="B735" s="1067">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7">
        <v>7</v>
      </c>
      <c r="B736" s="1067">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7">
        <v>8</v>
      </c>
      <c r="B737" s="1067">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7">
        <v>9</v>
      </c>
      <c r="B738" s="1067">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7">
        <v>10</v>
      </c>
      <c r="B739" s="1067">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7">
        <v>11</v>
      </c>
      <c r="B740" s="1067">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7">
        <v>12</v>
      </c>
      <c r="B741" s="1067">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7">
        <v>13</v>
      </c>
      <c r="B742" s="1067">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7">
        <v>14</v>
      </c>
      <c r="B743" s="1067">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7">
        <v>15</v>
      </c>
      <c r="B744" s="1067">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7">
        <v>16</v>
      </c>
      <c r="B745" s="1067">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7">
        <v>17</v>
      </c>
      <c r="B746" s="1067">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7">
        <v>18</v>
      </c>
      <c r="B747" s="1067">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7">
        <v>19</v>
      </c>
      <c r="B748" s="1067">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7">
        <v>20</v>
      </c>
      <c r="B749" s="1067">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7">
        <v>21</v>
      </c>
      <c r="B750" s="1067">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7">
        <v>22</v>
      </c>
      <c r="B751" s="1067">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7">
        <v>23</v>
      </c>
      <c r="B752" s="1067">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7">
        <v>24</v>
      </c>
      <c r="B753" s="1067">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7">
        <v>25</v>
      </c>
      <c r="B754" s="1067">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7">
        <v>26</v>
      </c>
      <c r="B755" s="1067">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7">
        <v>27</v>
      </c>
      <c r="B756" s="1067">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7">
        <v>28</v>
      </c>
      <c r="B757" s="1067">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7">
        <v>29</v>
      </c>
      <c r="B758" s="1067">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7">
        <v>30</v>
      </c>
      <c r="B759" s="1067">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475</v>
      </c>
      <c r="Z762" s="349"/>
      <c r="AA762" s="349"/>
      <c r="AB762" s="349"/>
      <c r="AC762" s="277" t="s">
        <v>460</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67">
        <v>1</v>
      </c>
      <c r="B763" s="1067">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7">
        <v>2</v>
      </c>
      <c r="B764" s="1067">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7">
        <v>3</v>
      </c>
      <c r="B765" s="1067">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7">
        <v>4</v>
      </c>
      <c r="B766" s="1067">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7">
        <v>5</v>
      </c>
      <c r="B767" s="1067">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7">
        <v>6</v>
      </c>
      <c r="B768" s="1067">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7">
        <v>7</v>
      </c>
      <c r="B769" s="1067">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7">
        <v>8</v>
      </c>
      <c r="B770" s="1067">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7">
        <v>9</v>
      </c>
      <c r="B771" s="1067">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7">
        <v>10</v>
      </c>
      <c r="B772" s="1067">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7">
        <v>11</v>
      </c>
      <c r="B773" s="1067">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7">
        <v>12</v>
      </c>
      <c r="B774" s="1067">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7">
        <v>13</v>
      </c>
      <c r="B775" s="1067">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7">
        <v>14</v>
      </c>
      <c r="B776" s="1067">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7">
        <v>15</v>
      </c>
      <c r="B777" s="1067">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7">
        <v>16</v>
      </c>
      <c r="B778" s="1067">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7">
        <v>17</v>
      </c>
      <c r="B779" s="1067">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7">
        <v>18</v>
      </c>
      <c r="B780" s="1067">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7">
        <v>19</v>
      </c>
      <c r="B781" s="1067">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7">
        <v>20</v>
      </c>
      <c r="B782" s="1067">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7">
        <v>21</v>
      </c>
      <c r="B783" s="1067">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7">
        <v>22</v>
      </c>
      <c r="B784" s="1067">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7">
        <v>23</v>
      </c>
      <c r="B785" s="1067">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7">
        <v>24</v>
      </c>
      <c r="B786" s="1067">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7">
        <v>25</v>
      </c>
      <c r="B787" s="1067">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7">
        <v>26</v>
      </c>
      <c r="B788" s="1067">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7">
        <v>27</v>
      </c>
      <c r="B789" s="1067">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7">
        <v>28</v>
      </c>
      <c r="B790" s="1067">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7">
        <v>29</v>
      </c>
      <c r="B791" s="1067">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7">
        <v>30</v>
      </c>
      <c r="B792" s="1067">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475</v>
      </c>
      <c r="Z795" s="349"/>
      <c r="AA795" s="349"/>
      <c r="AB795" s="349"/>
      <c r="AC795" s="277" t="s">
        <v>460</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67">
        <v>1</v>
      </c>
      <c r="B796" s="1067">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7">
        <v>2</v>
      </c>
      <c r="B797" s="1067">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7">
        <v>3</v>
      </c>
      <c r="B798" s="1067">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7">
        <v>4</v>
      </c>
      <c r="B799" s="1067">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7">
        <v>5</v>
      </c>
      <c r="B800" s="1067">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7">
        <v>6</v>
      </c>
      <c r="B801" s="1067">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7">
        <v>7</v>
      </c>
      <c r="B802" s="1067">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7">
        <v>8</v>
      </c>
      <c r="B803" s="1067">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7">
        <v>9</v>
      </c>
      <c r="B804" s="1067">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7">
        <v>10</v>
      </c>
      <c r="B805" s="1067">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7">
        <v>11</v>
      </c>
      <c r="B806" s="1067">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7">
        <v>12</v>
      </c>
      <c r="B807" s="1067">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7">
        <v>13</v>
      </c>
      <c r="B808" s="1067">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7">
        <v>14</v>
      </c>
      <c r="B809" s="1067">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7">
        <v>15</v>
      </c>
      <c r="B810" s="1067">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7">
        <v>16</v>
      </c>
      <c r="B811" s="1067">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7">
        <v>17</v>
      </c>
      <c r="B812" s="1067">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7">
        <v>18</v>
      </c>
      <c r="B813" s="1067">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7">
        <v>19</v>
      </c>
      <c r="B814" s="1067">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7">
        <v>20</v>
      </c>
      <c r="B815" s="1067">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7">
        <v>21</v>
      </c>
      <c r="B816" s="1067">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7">
        <v>22</v>
      </c>
      <c r="B817" s="1067">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7">
        <v>23</v>
      </c>
      <c r="B818" s="1067">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7">
        <v>24</v>
      </c>
      <c r="B819" s="1067">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7">
        <v>25</v>
      </c>
      <c r="B820" s="1067">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7">
        <v>26</v>
      </c>
      <c r="B821" s="1067">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7">
        <v>27</v>
      </c>
      <c r="B822" s="1067">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7">
        <v>28</v>
      </c>
      <c r="B823" s="1067">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7">
        <v>29</v>
      </c>
      <c r="B824" s="1067">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7">
        <v>30</v>
      </c>
      <c r="B825" s="1067">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475</v>
      </c>
      <c r="Z828" s="349"/>
      <c r="AA828" s="349"/>
      <c r="AB828" s="349"/>
      <c r="AC828" s="277" t="s">
        <v>460</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67">
        <v>1</v>
      </c>
      <c r="B829" s="1067">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7">
        <v>2</v>
      </c>
      <c r="B830" s="1067">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7">
        <v>3</v>
      </c>
      <c r="B831" s="1067">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7">
        <v>4</v>
      </c>
      <c r="B832" s="1067">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7">
        <v>5</v>
      </c>
      <c r="B833" s="1067">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7">
        <v>6</v>
      </c>
      <c r="B834" s="1067">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7">
        <v>7</v>
      </c>
      <c r="B835" s="1067">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7">
        <v>8</v>
      </c>
      <c r="B836" s="1067">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7">
        <v>9</v>
      </c>
      <c r="B837" s="1067">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7">
        <v>10</v>
      </c>
      <c r="B838" s="1067">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7">
        <v>11</v>
      </c>
      <c r="B839" s="1067">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7">
        <v>12</v>
      </c>
      <c r="B840" s="1067">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7">
        <v>13</v>
      </c>
      <c r="B841" s="1067">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7">
        <v>14</v>
      </c>
      <c r="B842" s="1067">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7">
        <v>15</v>
      </c>
      <c r="B843" s="1067">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7">
        <v>16</v>
      </c>
      <c r="B844" s="1067">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7">
        <v>17</v>
      </c>
      <c r="B845" s="1067">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7">
        <v>18</v>
      </c>
      <c r="B846" s="1067">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7">
        <v>19</v>
      </c>
      <c r="B847" s="1067">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7">
        <v>20</v>
      </c>
      <c r="B848" s="1067">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7">
        <v>21</v>
      </c>
      <c r="B849" s="1067">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7">
        <v>22</v>
      </c>
      <c r="B850" s="1067">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7">
        <v>23</v>
      </c>
      <c r="B851" s="1067">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7">
        <v>24</v>
      </c>
      <c r="B852" s="1067">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7">
        <v>25</v>
      </c>
      <c r="B853" s="1067">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7">
        <v>26</v>
      </c>
      <c r="B854" s="1067">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7">
        <v>27</v>
      </c>
      <c r="B855" s="1067">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7">
        <v>28</v>
      </c>
      <c r="B856" s="1067">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7">
        <v>29</v>
      </c>
      <c r="B857" s="1067">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7">
        <v>30</v>
      </c>
      <c r="B858" s="1067">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475</v>
      </c>
      <c r="Z861" s="349"/>
      <c r="AA861" s="349"/>
      <c r="AB861" s="349"/>
      <c r="AC861" s="277" t="s">
        <v>460</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67">
        <v>1</v>
      </c>
      <c r="B862" s="1067">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7">
        <v>2</v>
      </c>
      <c r="B863" s="1067">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7">
        <v>3</v>
      </c>
      <c r="B864" s="1067">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7">
        <v>4</v>
      </c>
      <c r="B865" s="1067">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7">
        <v>5</v>
      </c>
      <c r="B866" s="1067">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7">
        <v>6</v>
      </c>
      <c r="B867" s="1067">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7">
        <v>7</v>
      </c>
      <c r="B868" s="1067">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7">
        <v>8</v>
      </c>
      <c r="B869" s="1067">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7">
        <v>9</v>
      </c>
      <c r="B870" s="1067">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7">
        <v>10</v>
      </c>
      <c r="B871" s="1067">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7">
        <v>11</v>
      </c>
      <c r="B872" s="1067">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7">
        <v>12</v>
      </c>
      <c r="B873" s="1067">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7">
        <v>13</v>
      </c>
      <c r="B874" s="1067">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7">
        <v>14</v>
      </c>
      <c r="B875" s="1067">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7">
        <v>15</v>
      </c>
      <c r="B876" s="1067">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7">
        <v>16</v>
      </c>
      <c r="B877" s="1067">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7">
        <v>17</v>
      </c>
      <c r="B878" s="1067">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7">
        <v>18</v>
      </c>
      <c r="B879" s="1067">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7">
        <v>19</v>
      </c>
      <c r="B880" s="1067">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7">
        <v>20</v>
      </c>
      <c r="B881" s="1067">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7">
        <v>21</v>
      </c>
      <c r="B882" s="1067">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7">
        <v>22</v>
      </c>
      <c r="B883" s="1067">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7">
        <v>23</v>
      </c>
      <c r="B884" s="1067">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7">
        <v>24</v>
      </c>
      <c r="B885" s="1067">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7">
        <v>25</v>
      </c>
      <c r="B886" s="1067">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7">
        <v>26</v>
      </c>
      <c r="B887" s="1067">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7">
        <v>27</v>
      </c>
      <c r="B888" s="1067">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7">
        <v>28</v>
      </c>
      <c r="B889" s="1067">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7">
        <v>29</v>
      </c>
      <c r="B890" s="1067">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7">
        <v>30</v>
      </c>
      <c r="B891" s="1067">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475</v>
      </c>
      <c r="Z894" s="349"/>
      <c r="AA894" s="349"/>
      <c r="AB894" s="349"/>
      <c r="AC894" s="277" t="s">
        <v>460</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67">
        <v>1</v>
      </c>
      <c r="B895" s="1067">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7">
        <v>2</v>
      </c>
      <c r="B896" s="1067">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7">
        <v>3</v>
      </c>
      <c r="B897" s="1067">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7">
        <v>4</v>
      </c>
      <c r="B898" s="1067">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7">
        <v>5</v>
      </c>
      <c r="B899" s="1067">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7">
        <v>6</v>
      </c>
      <c r="B900" s="1067">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7">
        <v>7</v>
      </c>
      <c r="B901" s="1067">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7">
        <v>8</v>
      </c>
      <c r="B902" s="1067">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7">
        <v>9</v>
      </c>
      <c r="B903" s="1067">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7">
        <v>10</v>
      </c>
      <c r="B904" s="1067">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7">
        <v>11</v>
      </c>
      <c r="B905" s="1067">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7">
        <v>12</v>
      </c>
      <c r="B906" s="1067">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7">
        <v>13</v>
      </c>
      <c r="B907" s="1067">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7">
        <v>14</v>
      </c>
      <c r="B908" s="1067">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7">
        <v>15</v>
      </c>
      <c r="B909" s="1067">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7">
        <v>16</v>
      </c>
      <c r="B910" s="1067">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7">
        <v>17</v>
      </c>
      <c r="B911" s="1067">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7">
        <v>18</v>
      </c>
      <c r="B912" s="1067">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7">
        <v>19</v>
      </c>
      <c r="B913" s="1067">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7">
        <v>20</v>
      </c>
      <c r="B914" s="1067">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7">
        <v>21</v>
      </c>
      <c r="B915" s="1067">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7">
        <v>22</v>
      </c>
      <c r="B916" s="1067">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7">
        <v>23</v>
      </c>
      <c r="B917" s="1067">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7">
        <v>24</v>
      </c>
      <c r="B918" s="1067">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7">
        <v>25</v>
      </c>
      <c r="B919" s="1067">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7">
        <v>26</v>
      </c>
      <c r="B920" s="1067">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7">
        <v>27</v>
      </c>
      <c r="B921" s="1067">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7">
        <v>28</v>
      </c>
      <c r="B922" s="1067">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7">
        <v>29</v>
      </c>
      <c r="B923" s="1067">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7">
        <v>30</v>
      </c>
      <c r="B924" s="1067">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475</v>
      </c>
      <c r="Z927" s="349"/>
      <c r="AA927" s="349"/>
      <c r="AB927" s="349"/>
      <c r="AC927" s="277" t="s">
        <v>460</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67">
        <v>1</v>
      </c>
      <c r="B928" s="1067">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7">
        <v>2</v>
      </c>
      <c r="B929" s="1067">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7">
        <v>3</v>
      </c>
      <c r="B930" s="1067">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7">
        <v>4</v>
      </c>
      <c r="B931" s="1067">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7">
        <v>5</v>
      </c>
      <c r="B932" s="1067">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7">
        <v>6</v>
      </c>
      <c r="B933" s="1067">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7">
        <v>7</v>
      </c>
      <c r="B934" s="1067">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7">
        <v>8</v>
      </c>
      <c r="B935" s="1067">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7">
        <v>9</v>
      </c>
      <c r="B936" s="1067">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7">
        <v>10</v>
      </c>
      <c r="B937" s="1067">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7">
        <v>11</v>
      </c>
      <c r="B938" s="1067">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7">
        <v>12</v>
      </c>
      <c r="B939" s="1067">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7">
        <v>13</v>
      </c>
      <c r="B940" s="1067">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7">
        <v>14</v>
      </c>
      <c r="B941" s="1067">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7">
        <v>15</v>
      </c>
      <c r="B942" s="1067">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7">
        <v>16</v>
      </c>
      <c r="B943" s="1067">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7">
        <v>17</v>
      </c>
      <c r="B944" s="1067">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7">
        <v>18</v>
      </c>
      <c r="B945" s="1067">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7">
        <v>19</v>
      </c>
      <c r="B946" s="1067">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7">
        <v>20</v>
      </c>
      <c r="B947" s="1067">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7">
        <v>21</v>
      </c>
      <c r="B948" s="1067">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7">
        <v>22</v>
      </c>
      <c r="B949" s="1067">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7">
        <v>23</v>
      </c>
      <c r="B950" s="1067">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7">
        <v>24</v>
      </c>
      <c r="B951" s="1067">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7">
        <v>25</v>
      </c>
      <c r="B952" s="1067">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7">
        <v>26</v>
      </c>
      <c r="B953" s="1067">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7">
        <v>27</v>
      </c>
      <c r="B954" s="1067">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7">
        <v>28</v>
      </c>
      <c r="B955" s="1067">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7">
        <v>29</v>
      </c>
      <c r="B956" s="1067">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7">
        <v>30</v>
      </c>
      <c r="B957" s="1067">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475</v>
      </c>
      <c r="Z960" s="349"/>
      <c r="AA960" s="349"/>
      <c r="AB960" s="349"/>
      <c r="AC960" s="277" t="s">
        <v>460</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67">
        <v>1</v>
      </c>
      <c r="B961" s="1067">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7">
        <v>2</v>
      </c>
      <c r="B962" s="1067">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7">
        <v>3</v>
      </c>
      <c r="B963" s="1067">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7">
        <v>4</v>
      </c>
      <c r="B964" s="1067">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7">
        <v>5</v>
      </c>
      <c r="B965" s="1067">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7">
        <v>6</v>
      </c>
      <c r="B966" s="1067">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7">
        <v>7</v>
      </c>
      <c r="B967" s="1067">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7">
        <v>8</v>
      </c>
      <c r="B968" s="1067">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7">
        <v>9</v>
      </c>
      <c r="B969" s="1067">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7">
        <v>10</v>
      </c>
      <c r="B970" s="1067">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7">
        <v>11</v>
      </c>
      <c r="B971" s="1067">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7">
        <v>12</v>
      </c>
      <c r="B972" s="1067">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7">
        <v>13</v>
      </c>
      <c r="B973" s="1067">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7">
        <v>14</v>
      </c>
      <c r="B974" s="1067">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7">
        <v>15</v>
      </c>
      <c r="B975" s="1067">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7">
        <v>16</v>
      </c>
      <c r="B976" s="1067">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7">
        <v>17</v>
      </c>
      <c r="B977" s="1067">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7">
        <v>18</v>
      </c>
      <c r="B978" s="1067">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7">
        <v>19</v>
      </c>
      <c r="B979" s="1067">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7">
        <v>20</v>
      </c>
      <c r="B980" s="1067">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7">
        <v>21</v>
      </c>
      <c r="B981" s="1067">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7">
        <v>22</v>
      </c>
      <c r="B982" s="1067">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7">
        <v>23</v>
      </c>
      <c r="B983" s="1067">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7">
        <v>24</v>
      </c>
      <c r="B984" s="1067">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7">
        <v>25</v>
      </c>
      <c r="B985" s="1067">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7">
        <v>26</v>
      </c>
      <c r="B986" s="1067">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7">
        <v>27</v>
      </c>
      <c r="B987" s="1067">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7">
        <v>28</v>
      </c>
      <c r="B988" s="1067">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7">
        <v>29</v>
      </c>
      <c r="B989" s="1067">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7">
        <v>30</v>
      </c>
      <c r="B990" s="1067">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475</v>
      </c>
      <c r="Z993" s="349"/>
      <c r="AA993" s="349"/>
      <c r="AB993" s="349"/>
      <c r="AC993" s="277" t="s">
        <v>460</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67">
        <v>1</v>
      </c>
      <c r="B994" s="1067">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7">
        <v>2</v>
      </c>
      <c r="B995" s="1067">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7">
        <v>3</v>
      </c>
      <c r="B996" s="1067">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7">
        <v>4</v>
      </c>
      <c r="B997" s="1067">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7">
        <v>5</v>
      </c>
      <c r="B998" s="1067">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7">
        <v>6</v>
      </c>
      <c r="B999" s="1067">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7">
        <v>7</v>
      </c>
      <c r="B1000" s="1067">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7">
        <v>8</v>
      </c>
      <c r="B1001" s="1067">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7">
        <v>9</v>
      </c>
      <c r="B1002" s="1067">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7">
        <v>10</v>
      </c>
      <c r="B1003" s="1067">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7">
        <v>11</v>
      </c>
      <c r="B1004" s="1067">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7">
        <v>12</v>
      </c>
      <c r="B1005" s="1067">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7">
        <v>13</v>
      </c>
      <c r="B1006" s="1067">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7">
        <v>14</v>
      </c>
      <c r="B1007" s="1067">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7">
        <v>15</v>
      </c>
      <c r="B1008" s="1067">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7">
        <v>16</v>
      </c>
      <c r="B1009" s="1067">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7">
        <v>17</v>
      </c>
      <c r="B1010" s="1067">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7">
        <v>18</v>
      </c>
      <c r="B1011" s="1067">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7">
        <v>19</v>
      </c>
      <c r="B1012" s="1067">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7">
        <v>20</v>
      </c>
      <c r="B1013" s="1067">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7">
        <v>21</v>
      </c>
      <c r="B1014" s="1067">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7">
        <v>22</v>
      </c>
      <c r="B1015" s="1067">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7">
        <v>23</v>
      </c>
      <c r="B1016" s="1067">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7">
        <v>24</v>
      </c>
      <c r="B1017" s="1067">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7">
        <v>25</v>
      </c>
      <c r="B1018" s="1067">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7">
        <v>26</v>
      </c>
      <c r="B1019" s="1067">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7">
        <v>27</v>
      </c>
      <c r="B1020" s="1067">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7">
        <v>28</v>
      </c>
      <c r="B1021" s="1067">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7">
        <v>29</v>
      </c>
      <c r="B1022" s="1067">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7">
        <v>30</v>
      </c>
      <c r="B1023" s="1067">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475</v>
      </c>
      <c r="Z1026" s="349"/>
      <c r="AA1026" s="349"/>
      <c r="AB1026" s="349"/>
      <c r="AC1026" s="277" t="s">
        <v>460</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67">
        <v>1</v>
      </c>
      <c r="B1027" s="1067">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7">
        <v>2</v>
      </c>
      <c r="B1028" s="1067">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7">
        <v>3</v>
      </c>
      <c r="B1029" s="1067">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7">
        <v>4</v>
      </c>
      <c r="B1030" s="1067">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7">
        <v>5</v>
      </c>
      <c r="B1031" s="1067">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7">
        <v>6</v>
      </c>
      <c r="B1032" s="1067">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7">
        <v>7</v>
      </c>
      <c r="B1033" s="1067">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7">
        <v>8</v>
      </c>
      <c r="B1034" s="1067">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7">
        <v>9</v>
      </c>
      <c r="B1035" s="1067">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7">
        <v>10</v>
      </c>
      <c r="B1036" s="1067">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7">
        <v>11</v>
      </c>
      <c r="B1037" s="1067">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7">
        <v>12</v>
      </c>
      <c r="B1038" s="1067">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7">
        <v>13</v>
      </c>
      <c r="B1039" s="1067">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7">
        <v>14</v>
      </c>
      <c r="B1040" s="1067">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7">
        <v>15</v>
      </c>
      <c r="B1041" s="1067">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7">
        <v>16</v>
      </c>
      <c r="B1042" s="1067">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7">
        <v>17</v>
      </c>
      <c r="B1043" s="1067">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7">
        <v>18</v>
      </c>
      <c r="B1044" s="1067">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7">
        <v>19</v>
      </c>
      <c r="B1045" s="1067">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7">
        <v>20</v>
      </c>
      <c r="B1046" s="1067">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7">
        <v>21</v>
      </c>
      <c r="B1047" s="1067">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7">
        <v>22</v>
      </c>
      <c r="B1048" s="1067">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7">
        <v>23</v>
      </c>
      <c r="B1049" s="1067">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7">
        <v>24</v>
      </c>
      <c r="B1050" s="1067">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7">
        <v>25</v>
      </c>
      <c r="B1051" s="1067">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7">
        <v>26</v>
      </c>
      <c r="B1052" s="1067">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7">
        <v>27</v>
      </c>
      <c r="B1053" s="1067">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7">
        <v>28</v>
      </c>
      <c r="B1054" s="1067">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7">
        <v>29</v>
      </c>
      <c r="B1055" s="1067">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7">
        <v>30</v>
      </c>
      <c r="B1056" s="1067">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475</v>
      </c>
      <c r="Z1059" s="349"/>
      <c r="AA1059" s="349"/>
      <c r="AB1059" s="349"/>
      <c r="AC1059" s="277" t="s">
        <v>460</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67">
        <v>1</v>
      </c>
      <c r="B1060" s="1067">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7">
        <v>2</v>
      </c>
      <c r="B1061" s="1067">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7">
        <v>3</v>
      </c>
      <c r="B1062" s="1067">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7">
        <v>4</v>
      </c>
      <c r="B1063" s="1067">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7">
        <v>5</v>
      </c>
      <c r="B1064" s="1067">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7">
        <v>6</v>
      </c>
      <c r="B1065" s="1067">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7">
        <v>7</v>
      </c>
      <c r="B1066" s="1067">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7">
        <v>8</v>
      </c>
      <c r="B1067" s="1067">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7">
        <v>9</v>
      </c>
      <c r="B1068" s="1067">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7">
        <v>10</v>
      </c>
      <c r="B1069" s="1067">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7">
        <v>11</v>
      </c>
      <c r="B1070" s="1067">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7">
        <v>12</v>
      </c>
      <c r="B1071" s="1067">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7">
        <v>13</v>
      </c>
      <c r="B1072" s="1067">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7">
        <v>14</v>
      </c>
      <c r="B1073" s="1067">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7">
        <v>15</v>
      </c>
      <c r="B1074" s="1067">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7">
        <v>16</v>
      </c>
      <c r="B1075" s="1067">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7">
        <v>17</v>
      </c>
      <c r="B1076" s="1067">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7">
        <v>18</v>
      </c>
      <c r="B1077" s="1067">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7">
        <v>19</v>
      </c>
      <c r="B1078" s="1067">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7">
        <v>20</v>
      </c>
      <c r="B1079" s="1067">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7">
        <v>21</v>
      </c>
      <c r="B1080" s="1067">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7">
        <v>22</v>
      </c>
      <c r="B1081" s="1067">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7">
        <v>23</v>
      </c>
      <c r="B1082" s="1067">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7">
        <v>24</v>
      </c>
      <c r="B1083" s="1067">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7">
        <v>25</v>
      </c>
      <c r="B1084" s="1067">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7">
        <v>26</v>
      </c>
      <c r="B1085" s="1067">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7">
        <v>27</v>
      </c>
      <c r="B1086" s="1067">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7">
        <v>28</v>
      </c>
      <c r="B1087" s="1067">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7">
        <v>29</v>
      </c>
      <c r="B1088" s="1067">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7">
        <v>30</v>
      </c>
      <c r="B1089" s="1067">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475</v>
      </c>
      <c r="Z1092" s="349"/>
      <c r="AA1092" s="349"/>
      <c r="AB1092" s="349"/>
      <c r="AC1092" s="277" t="s">
        <v>460</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67">
        <v>1</v>
      </c>
      <c r="B1093" s="1067">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7">
        <v>2</v>
      </c>
      <c r="B1094" s="1067">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7">
        <v>3</v>
      </c>
      <c r="B1095" s="1067">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7">
        <v>4</v>
      </c>
      <c r="B1096" s="1067">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7">
        <v>5</v>
      </c>
      <c r="B1097" s="1067">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7">
        <v>6</v>
      </c>
      <c r="B1098" s="1067">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7">
        <v>7</v>
      </c>
      <c r="B1099" s="1067">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7">
        <v>8</v>
      </c>
      <c r="B1100" s="1067">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7">
        <v>9</v>
      </c>
      <c r="B1101" s="1067">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7">
        <v>10</v>
      </c>
      <c r="B1102" s="1067">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7">
        <v>11</v>
      </c>
      <c r="B1103" s="1067">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7">
        <v>12</v>
      </c>
      <c r="B1104" s="1067">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7">
        <v>13</v>
      </c>
      <c r="B1105" s="1067">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7">
        <v>14</v>
      </c>
      <c r="B1106" s="1067">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7">
        <v>15</v>
      </c>
      <c r="B1107" s="1067">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7">
        <v>16</v>
      </c>
      <c r="B1108" s="1067">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7">
        <v>17</v>
      </c>
      <c r="B1109" s="1067">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7">
        <v>18</v>
      </c>
      <c r="B1110" s="1067">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7">
        <v>19</v>
      </c>
      <c r="B1111" s="1067">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7">
        <v>20</v>
      </c>
      <c r="B1112" s="1067">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7">
        <v>21</v>
      </c>
      <c r="B1113" s="1067">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7">
        <v>22</v>
      </c>
      <c r="B1114" s="1067">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7">
        <v>23</v>
      </c>
      <c r="B1115" s="1067">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7">
        <v>24</v>
      </c>
      <c r="B1116" s="1067">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7">
        <v>25</v>
      </c>
      <c r="B1117" s="1067">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7">
        <v>26</v>
      </c>
      <c r="B1118" s="1067">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7">
        <v>27</v>
      </c>
      <c r="B1119" s="1067">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7">
        <v>28</v>
      </c>
      <c r="B1120" s="1067">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7">
        <v>29</v>
      </c>
      <c r="B1121" s="1067">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7">
        <v>30</v>
      </c>
      <c r="B1122" s="1067">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475</v>
      </c>
      <c r="Z1125" s="349"/>
      <c r="AA1125" s="349"/>
      <c r="AB1125" s="349"/>
      <c r="AC1125" s="277" t="s">
        <v>460</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67">
        <v>1</v>
      </c>
      <c r="B1126" s="1067">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7">
        <v>2</v>
      </c>
      <c r="B1127" s="1067">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7">
        <v>3</v>
      </c>
      <c r="B1128" s="1067">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7">
        <v>4</v>
      </c>
      <c r="B1129" s="1067">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7">
        <v>5</v>
      </c>
      <c r="B1130" s="1067">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7">
        <v>6</v>
      </c>
      <c r="B1131" s="1067">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7">
        <v>7</v>
      </c>
      <c r="B1132" s="1067">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7">
        <v>8</v>
      </c>
      <c r="B1133" s="1067">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7">
        <v>9</v>
      </c>
      <c r="B1134" s="1067">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7">
        <v>10</v>
      </c>
      <c r="B1135" s="1067">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7">
        <v>11</v>
      </c>
      <c r="B1136" s="1067">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7">
        <v>12</v>
      </c>
      <c r="B1137" s="1067">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7">
        <v>13</v>
      </c>
      <c r="B1138" s="1067">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7">
        <v>14</v>
      </c>
      <c r="B1139" s="1067">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7">
        <v>15</v>
      </c>
      <c r="B1140" s="1067">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7">
        <v>16</v>
      </c>
      <c r="B1141" s="1067">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7">
        <v>17</v>
      </c>
      <c r="B1142" s="1067">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7">
        <v>18</v>
      </c>
      <c r="B1143" s="1067">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7">
        <v>19</v>
      </c>
      <c r="B1144" s="1067">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7">
        <v>20</v>
      </c>
      <c r="B1145" s="1067">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7">
        <v>21</v>
      </c>
      <c r="B1146" s="1067">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7">
        <v>22</v>
      </c>
      <c r="B1147" s="1067">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7">
        <v>23</v>
      </c>
      <c r="B1148" s="1067">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7">
        <v>24</v>
      </c>
      <c r="B1149" s="1067">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7">
        <v>25</v>
      </c>
      <c r="B1150" s="1067">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7">
        <v>26</v>
      </c>
      <c r="B1151" s="1067">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7">
        <v>27</v>
      </c>
      <c r="B1152" s="1067">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7">
        <v>28</v>
      </c>
      <c r="B1153" s="1067">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7">
        <v>29</v>
      </c>
      <c r="B1154" s="1067">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7">
        <v>30</v>
      </c>
      <c r="B1155" s="1067">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475</v>
      </c>
      <c r="Z1158" s="349"/>
      <c r="AA1158" s="349"/>
      <c r="AB1158" s="349"/>
      <c r="AC1158" s="277" t="s">
        <v>460</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67">
        <v>1</v>
      </c>
      <c r="B1159" s="1067">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7">
        <v>2</v>
      </c>
      <c r="B1160" s="1067">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7">
        <v>3</v>
      </c>
      <c r="B1161" s="1067">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7">
        <v>4</v>
      </c>
      <c r="B1162" s="1067">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7">
        <v>5</v>
      </c>
      <c r="B1163" s="1067">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7">
        <v>6</v>
      </c>
      <c r="B1164" s="1067">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7">
        <v>7</v>
      </c>
      <c r="B1165" s="1067">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7">
        <v>8</v>
      </c>
      <c r="B1166" s="1067">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7">
        <v>9</v>
      </c>
      <c r="B1167" s="1067">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7">
        <v>10</v>
      </c>
      <c r="B1168" s="1067">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7">
        <v>11</v>
      </c>
      <c r="B1169" s="1067">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7">
        <v>12</v>
      </c>
      <c r="B1170" s="1067">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7">
        <v>13</v>
      </c>
      <c r="B1171" s="1067">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7">
        <v>14</v>
      </c>
      <c r="B1172" s="1067">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7">
        <v>15</v>
      </c>
      <c r="B1173" s="1067">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7">
        <v>16</v>
      </c>
      <c r="B1174" s="1067">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7">
        <v>17</v>
      </c>
      <c r="B1175" s="1067">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7">
        <v>18</v>
      </c>
      <c r="B1176" s="1067">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7">
        <v>19</v>
      </c>
      <c r="B1177" s="1067">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7">
        <v>20</v>
      </c>
      <c r="B1178" s="1067">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7">
        <v>21</v>
      </c>
      <c r="B1179" s="1067">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7">
        <v>22</v>
      </c>
      <c r="B1180" s="1067">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7">
        <v>23</v>
      </c>
      <c r="B1181" s="1067">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7">
        <v>24</v>
      </c>
      <c r="B1182" s="1067">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7">
        <v>25</v>
      </c>
      <c r="B1183" s="1067">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7">
        <v>26</v>
      </c>
      <c r="B1184" s="1067">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7">
        <v>27</v>
      </c>
      <c r="B1185" s="1067">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7">
        <v>28</v>
      </c>
      <c r="B1186" s="1067">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7">
        <v>29</v>
      </c>
      <c r="B1187" s="1067">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7">
        <v>30</v>
      </c>
      <c r="B1188" s="1067">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475</v>
      </c>
      <c r="Z1191" s="349"/>
      <c r="AA1191" s="349"/>
      <c r="AB1191" s="349"/>
      <c r="AC1191" s="277" t="s">
        <v>460</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67">
        <v>1</v>
      </c>
      <c r="B1192" s="1067">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7">
        <v>2</v>
      </c>
      <c r="B1193" s="1067">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7">
        <v>3</v>
      </c>
      <c r="B1194" s="1067">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7">
        <v>4</v>
      </c>
      <c r="B1195" s="1067">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7">
        <v>5</v>
      </c>
      <c r="B1196" s="1067">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7">
        <v>6</v>
      </c>
      <c r="B1197" s="1067">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7">
        <v>7</v>
      </c>
      <c r="B1198" s="1067">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7">
        <v>8</v>
      </c>
      <c r="B1199" s="1067">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7">
        <v>9</v>
      </c>
      <c r="B1200" s="1067">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7">
        <v>10</v>
      </c>
      <c r="B1201" s="1067">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7">
        <v>11</v>
      </c>
      <c r="B1202" s="1067">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7">
        <v>12</v>
      </c>
      <c r="B1203" s="1067">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7">
        <v>13</v>
      </c>
      <c r="B1204" s="1067">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7">
        <v>14</v>
      </c>
      <c r="B1205" s="1067">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7">
        <v>15</v>
      </c>
      <c r="B1206" s="1067">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7">
        <v>16</v>
      </c>
      <c r="B1207" s="1067">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7">
        <v>17</v>
      </c>
      <c r="B1208" s="1067">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7">
        <v>18</v>
      </c>
      <c r="B1209" s="1067">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7">
        <v>19</v>
      </c>
      <c r="B1210" s="1067">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7">
        <v>20</v>
      </c>
      <c r="B1211" s="1067">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7">
        <v>21</v>
      </c>
      <c r="B1212" s="1067">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7">
        <v>22</v>
      </c>
      <c r="B1213" s="1067">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7">
        <v>23</v>
      </c>
      <c r="B1214" s="1067">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7">
        <v>24</v>
      </c>
      <c r="B1215" s="1067">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7">
        <v>25</v>
      </c>
      <c r="B1216" s="1067">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7">
        <v>26</v>
      </c>
      <c r="B1217" s="1067">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7">
        <v>27</v>
      </c>
      <c r="B1218" s="1067">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7">
        <v>28</v>
      </c>
      <c r="B1219" s="1067">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7">
        <v>29</v>
      </c>
      <c r="B1220" s="1067">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7">
        <v>30</v>
      </c>
      <c r="B1221" s="1067">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475</v>
      </c>
      <c r="Z1224" s="349"/>
      <c r="AA1224" s="349"/>
      <c r="AB1224" s="349"/>
      <c r="AC1224" s="277" t="s">
        <v>460</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67">
        <v>1</v>
      </c>
      <c r="B1225" s="1067">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7">
        <v>2</v>
      </c>
      <c r="B1226" s="1067">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7">
        <v>3</v>
      </c>
      <c r="B1227" s="1067">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7">
        <v>4</v>
      </c>
      <c r="B1228" s="1067">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7">
        <v>5</v>
      </c>
      <c r="B1229" s="1067">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7">
        <v>6</v>
      </c>
      <c r="B1230" s="1067">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7">
        <v>7</v>
      </c>
      <c r="B1231" s="1067">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7">
        <v>8</v>
      </c>
      <c r="B1232" s="1067">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7">
        <v>9</v>
      </c>
      <c r="B1233" s="1067">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7">
        <v>10</v>
      </c>
      <c r="B1234" s="1067">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7">
        <v>11</v>
      </c>
      <c r="B1235" s="1067">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7">
        <v>12</v>
      </c>
      <c r="B1236" s="1067">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7">
        <v>13</v>
      </c>
      <c r="B1237" s="1067">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7">
        <v>14</v>
      </c>
      <c r="B1238" s="1067">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7">
        <v>15</v>
      </c>
      <c r="B1239" s="1067">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7">
        <v>16</v>
      </c>
      <c r="B1240" s="1067">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7">
        <v>17</v>
      </c>
      <c r="B1241" s="1067">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7">
        <v>18</v>
      </c>
      <c r="B1242" s="1067">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7">
        <v>19</v>
      </c>
      <c r="B1243" s="1067">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7">
        <v>20</v>
      </c>
      <c r="B1244" s="1067">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7">
        <v>21</v>
      </c>
      <c r="B1245" s="1067">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7">
        <v>22</v>
      </c>
      <c r="B1246" s="1067">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7">
        <v>23</v>
      </c>
      <c r="B1247" s="1067">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7">
        <v>24</v>
      </c>
      <c r="B1248" s="1067">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7">
        <v>25</v>
      </c>
      <c r="B1249" s="1067">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7">
        <v>26</v>
      </c>
      <c r="B1250" s="1067">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7">
        <v>27</v>
      </c>
      <c r="B1251" s="1067">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7">
        <v>28</v>
      </c>
      <c r="B1252" s="1067">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7">
        <v>29</v>
      </c>
      <c r="B1253" s="1067">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7">
        <v>30</v>
      </c>
      <c r="B1254" s="1067">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475</v>
      </c>
      <c r="Z1257" s="349"/>
      <c r="AA1257" s="349"/>
      <c r="AB1257" s="349"/>
      <c r="AC1257" s="277" t="s">
        <v>460</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67">
        <v>1</v>
      </c>
      <c r="B1258" s="1067">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7">
        <v>2</v>
      </c>
      <c r="B1259" s="1067">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7">
        <v>3</v>
      </c>
      <c r="B1260" s="1067">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7">
        <v>4</v>
      </c>
      <c r="B1261" s="1067">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7">
        <v>5</v>
      </c>
      <c r="B1262" s="1067">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7">
        <v>6</v>
      </c>
      <c r="B1263" s="1067">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7">
        <v>7</v>
      </c>
      <c r="B1264" s="1067">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7">
        <v>8</v>
      </c>
      <c r="B1265" s="1067">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7">
        <v>9</v>
      </c>
      <c r="B1266" s="1067">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7">
        <v>10</v>
      </c>
      <c r="B1267" s="1067">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7">
        <v>11</v>
      </c>
      <c r="B1268" s="1067">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7">
        <v>12</v>
      </c>
      <c r="B1269" s="1067">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7">
        <v>13</v>
      </c>
      <c r="B1270" s="1067">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7">
        <v>14</v>
      </c>
      <c r="B1271" s="1067">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7">
        <v>15</v>
      </c>
      <c r="B1272" s="1067">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7">
        <v>16</v>
      </c>
      <c r="B1273" s="1067">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7">
        <v>17</v>
      </c>
      <c r="B1274" s="1067">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7">
        <v>18</v>
      </c>
      <c r="B1275" s="1067">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7">
        <v>19</v>
      </c>
      <c r="B1276" s="1067">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7">
        <v>20</v>
      </c>
      <c r="B1277" s="1067">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7">
        <v>21</v>
      </c>
      <c r="B1278" s="1067">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7">
        <v>22</v>
      </c>
      <c r="B1279" s="1067">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7">
        <v>23</v>
      </c>
      <c r="B1280" s="1067">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7">
        <v>24</v>
      </c>
      <c r="B1281" s="1067">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7">
        <v>25</v>
      </c>
      <c r="B1282" s="1067">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7">
        <v>26</v>
      </c>
      <c r="B1283" s="1067">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7">
        <v>27</v>
      </c>
      <c r="B1284" s="1067">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7">
        <v>28</v>
      </c>
      <c r="B1285" s="1067">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7">
        <v>29</v>
      </c>
      <c r="B1286" s="1067">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7">
        <v>30</v>
      </c>
      <c r="B1287" s="1067">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475</v>
      </c>
      <c r="Z1290" s="349"/>
      <c r="AA1290" s="349"/>
      <c r="AB1290" s="349"/>
      <c r="AC1290" s="277" t="s">
        <v>460</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67">
        <v>1</v>
      </c>
      <c r="B1291" s="1067">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7">
        <v>2</v>
      </c>
      <c r="B1292" s="1067">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7">
        <v>3</v>
      </c>
      <c r="B1293" s="1067">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7">
        <v>4</v>
      </c>
      <c r="B1294" s="1067">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7">
        <v>5</v>
      </c>
      <c r="B1295" s="1067">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7">
        <v>6</v>
      </c>
      <c r="B1296" s="1067">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7">
        <v>7</v>
      </c>
      <c r="B1297" s="1067">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7">
        <v>8</v>
      </c>
      <c r="B1298" s="1067">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7">
        <v>9</v>
      </c>
      <c r="B1299" s="1067">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7">
        <v>10</v>
      </c>
      <c r="B1300" s="1067">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7">
        <v>11</v>
      </c>
      <c r="B1301" s="1067">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7">
        <v>12</v>
      </c>
      <c r="B1302" s="1067">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7">
        <v>13</v>
      </c>
      <c r="B1303" s="1067">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7">
        <v>14</v>
      </c>
      <c r="B1304" s="1067">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7">
        <v>15</v>
      </c>
      <c r="B1305" s="1067">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7">
        <v>16</v>
      </c>
      <c r="B1306" s="1067">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7">
        <v>17</v>
      </c>
      <c r="B1307" s="1067">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7">
        <v>18</v>
      </c>
      <c r="B1308" s="1067">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7">
        <v>19</v>
      </c>
      <c r="B1309" s="1067">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7">
        <v>20</v>
      </c>
      <c r="B1310" s="1067">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7">
        <v>21</v>
      </c>
      <c r="B1311" s="1067">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7">
        <v>22</v>
      </c>
      <c r="B1312" s="1067">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7">
        <v>23</v>
      </c>
      <c r="B1313" s="1067">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7">
        <v>24</v>
      </c>
      <c r="B1314" s="1067">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7">
        <v>25</v>
      </c>
      <c r="B1315" s="1067">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7">
        <v>26</v>
      </c>
      <c r="B1316" s="1067">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7">
        <v>27</v>
      </c>
      <c r="B1317" s="1067">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7">
        <v>28</v>
      </c>
      <c r="B1318" s="1067">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7">
        <v>29</v>
      </c>
      <c r="B1319" s="1067">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7">
        <v>30</v>
      </c>
      <c r="B1320" s="1067">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2019-08-14T09:53:21Z</cp:lastPrinted>
  <dcterms:created xsi:type="dcterms:W3CDTF">2012-03-13T00:50:25Z</dcterms:created>
  <dcterms:modified xsi:type="dcterms:W3CDTF">2019-08-14T10:14:51Z</dcterms:modified>
</cp:coreProperties>
</file>