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<sst xmlns="http://schemas.openxmlformats.org/spreadsheetml/2006/main" count="3013" uniqueCount="672">
  <si>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</si>
  <si>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</si>
  <si>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</si>
  <si>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</si>
  <si>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</si>
  <si>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</si>
  <si>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</si>
  <si>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</si>
  <si>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</si>
  <si>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</si>
  <si>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</si>
  <si>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</si>
  <si>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</si>
  <si>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</si>
  <si>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</si>
  <si>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</si>
  <si>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</si>
  <si>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</si>
  <si>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</si>
  <si>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</si>
  <si>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</si>
  <si>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</si>
  <si>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</si>
  <si>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</si>
  <si>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</si>
  <si>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</si>
  <si>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</si>
  <si>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</si>
  <si>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</si>
  <si>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</si>
  <si>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</si>
  <si>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</si>
  <si>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</si>
  <si>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</si>
  <si>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</si>
  <si>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</si>
  <si>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</si>
  <si>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</si>
  <si>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</si>
  <si>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</si>
  <si>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</si>
  <si>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</si>
  <si>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</si>
  <si>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</si>
  <si>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</si>
  <si>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</si>
  <si>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</si>
  <si>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</si>
  <si>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</si>
  <si>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</si>
  <si>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</si>
  <si>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</si>
  <si>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</si>
  <si>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</si>
  <si>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</si>
  <si>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</si>
  <si>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</si>
  <si>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</si>
  <si>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</si>
  <si>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</si>
  <si>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</si>
  <si>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</si>
  <si>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</si>
  <si>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</si>
  <si>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</si>
  <si>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</si>
  <si>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</si>
  <si>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</si>
  <si>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</si>
  <si>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</si>
  <si>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</si>
  <si>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</si>
  <si>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</si>
  <si>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</si>
  <si>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</si>
  <si>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</si>
  <si>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</si>
  <si>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</si>
  <si>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</si>
  <si>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</si>
  <si>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</si>
  <si>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</si>
  <si>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</si>
  <si>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</si>
  <si>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</si>
  <si>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</si>
  <si>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</si>
  <si>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</si>
  <si>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</si>
  <si>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</si>
  <si>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</si>
  <si>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</si>
  <si>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</si>
  <si>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</si>
  <si>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</si>
  <si>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</si>
  <si>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</si>
  <si>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</si>
  <si>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</si>
  <si>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</si>
  <si>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</si>
  <si>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</si>
  <si>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</si>
  <si>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</si>
  <si>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</si>
  <si>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</si>
  <si>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</si>
  <si>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</si>
  <si>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</si>
  <si>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</si>
  <si>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</si>
  <si>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</si>
  <si>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</si>
  <si>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</si>
  <si>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</si>
  <si>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</si>
  <si>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</si>
  <si>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</si>
  <si>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</si>
  <si>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</si>
  <si>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</si>
  <si>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</si>
  <si>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</si>
  <si>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</si>
  <si>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</si>
  <si>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</si>
  <si>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</si>
  <si>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</si>
  <si>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</si>
  <si>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</si>
  <si>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</si>
  <si>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</si>
  <si>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</si>
  <si>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</si>
  <si>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</si>
  <si>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</si>
  <si>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</si>
  <si>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</si>
  <si>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</si>
  <si>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</si>
  <si>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</si>
  <si>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</si>
  <si>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</si>
  <si>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</si>
  <si>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</si>
  <si>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</si>
  <si>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</si>
  <si>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</si>
  <si>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</si>
  <si>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</si>
  <si>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</si>
  <si>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</si>
  <si>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</si>
  <si>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</si>
  <si>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</si>
  <si>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</si>
  <si>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</si>
  <si>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</si>
  <si>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</si>
  <si>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</si>
  <si>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</si>
  <si>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</si>
  <si>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</si>
  <si>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</si>
  <si>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</si>
  <si>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</si>
  <si>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</si>
  <si>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</si>
  <si>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</si>
  <si>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</si>
  <si>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</si>
  <si>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</si>
  <si>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</si>
  <si>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</si>
  <si>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</si>
  <si>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</si>
  <si>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</si>
  <si>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</si>
  <si>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</si>
  <si>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</si>
  <si>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</si>
  <si>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</si>
  <si>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</si>
  <si>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</si>
  <si>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</si>
  <si>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</si>
  <si>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</si>
  <si>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</si>
  <si>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</si>
  <si>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</si>
  <si>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</si>
  <si>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</si>
  <si>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</si>
  <si>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</si>
  <si>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</si>
  <si>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</si>
  <si>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</si>
  <si>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</si>
  <si>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</si>
  <si>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</si>
  <si>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</si>
  <si>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</si>
  <si>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</si>
  <si>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</si>
  <si>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</si>
  <si>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</si>
  <si>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</si>
  <si>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</si>
  <si>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</si>
  <si>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</si>
  <si>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</si>
  <si>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</si>
  <si>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</si>
  <si>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</si>
  <si>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</si>
  <si>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</si>
  <si>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</si>
  <si>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</si>
  <si>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</si>
  <si>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</si>
  <si>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</si>
  <si>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</si>
  <si>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</si>
  <si>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</si>
  <si>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</si>
  <si>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</si>
  <si>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</si>
  <si>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</si>
  <si>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</si>
  <si>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</si>
  <si>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</si>
  <si>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</si>
  <si>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</si>
  <si>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</si>
  <si>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</si>
  <si>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</si>
  <si>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</si>
  <si>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</si>
  <si>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</si>
  <si>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</si>
  <si>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</si>
  <si>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</si>
  <si>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</si>
  <si>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</si>
  <si>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</si>
  <si>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</si>
  <si>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</si>
  <si>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</si>
  <si>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</si>
  <si>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</si>
  <si>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</si>
  <si>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</si>
  <si>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</si>
  <si>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</si>
  <si>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</si>
  <si>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</si>
  <si>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</si>
  <si>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</si>
  <si>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</si>
  <si>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</si>
  <si>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</si>
  <si>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</si>
  <si>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</si>
  <si>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</si>
  <si>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</si>
  <si>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</si>
  <si>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</si>
  <si>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</si>
  <si>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</si>
  <si>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</si>
  <si>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</si>
  <si>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</si>
  <si>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</si>
  <si>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</si>
  <si>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</si>
  <si>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</si>
  <si>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</si>
  <si>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</si>
  <si>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</si>
  <si>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</si>
  <si>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</si>
  <si>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</si>
  <si>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</si>
  <si>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</si>
  <si>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</si>
  <si>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</si>
  <si>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</si>
  <si>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</si>
  <si>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</si>
  <si>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</si>
  <si>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</si>
  <si>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</si>
  <si>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</si>
  <si>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</si>
  <si>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</si>
  <si>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</si>
  <si>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</si>
  <si>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</si>
  <si>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</si>
  <si>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</si>
  <si>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</si>
  <si>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</si>
  <si>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</si>
  <si>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</si>
  <si>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</si>
  <si>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</si>
  <si>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</si>
  <si>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</si>
  <si>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</si>
  <si>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</si>
  <si>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</si>
  <si>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</si>
  <si>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</si>
  <si>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</si>
  <si>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</si>
  <si>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</si>
  <si>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</si>
  <si>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</si>
  <si>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</si>
  <si>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</si>
  <si>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</si>
  <si>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</si>
  <si>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</si>
  <si>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</si>
  <si>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</si>
  <si>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</si>
  <si>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</si>
  <si>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</si>
  <si>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</si>
  <si>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</si>
  <si>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</si>
  <si>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</si>
  <si>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</si>
  <si>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</si>
  <si>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</si>
  <si>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</si>
  <si>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</si>
  <si>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</si>
  <si>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</si>
  <si>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</si>
  <si>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</si>
  <si>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</si>
  <si>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</si>
  <si>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</si>
  <si>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</si>
  <si>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</si>
  <si>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</si>
  <si>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</si>
  <si>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</si>
  <si>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</si>
  <si>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</si>
  <si>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</si>
  <si>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</si>
  <si>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</si>
  <si>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</si>
  <si>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</si>
  <si>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</si>
  <si>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</si>
  <si>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</si>
  <si>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</si>
  <si>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</si>
  <si>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</si>
  <si>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</si>
  <si>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</si>
  <si>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</si>
  <si>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</si>
  <si>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</si>
  <si>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</si>
  <si>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</si>
  <si>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</si>
  <si>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</si>
  <si>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</si>
  <si>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</si>
  <si>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</si>
  <si>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</si>
  <si>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</si>
  <si>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</si>
  <si>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</si>
  <si>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</si>
  <si>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</si>
  <si>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</si>
  <si>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</si>
  <si>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</si>
  <si>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</si>
  <si>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</si>
  <si>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</si>
  <si>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</si>
  <si>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</si>
  <si>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</si>
  <si>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</si>
  <si>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</si>
  <si>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</si>
  <si>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</si>
  <si>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</si>
  <si>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</si>
  <si>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</si>
  <si>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</si>
  <si>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</si>
  <si>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</si>
  <si>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</si>
  <si>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</si>
  <si>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</si>
  <si>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</si>
  <si>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</si>
  <si>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</si>
  <si>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</si>
  <si>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</si>
  <si>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</si>
  <si>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</si>
  <si>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</si>
  <si>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</si>
  <si>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</si>
  <si>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</si>
  <si>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</si>
  <si>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</si>
  <si>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</si>
  <si>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</si>
  <si>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</si>
  <si>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</si>
  <si>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</si>
  <si>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</si>
  <si>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</si>
  <si>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</si>
  <si>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</si>
  <si>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</si>
  <si>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</si>
  <si>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</si>
  <si>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</si>
  <si>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</si>
  <si>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</si>
  <si>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</si>
  <si>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</si>
  <si>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</si>
  <si>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</si>
  <si>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</si>
  <si>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</si>
  <si>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</si>
  <si>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</si>
  <si>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</si>
  <si>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</si>
  <si>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</si>
  <si>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</si>
  <si>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</si>
  <si>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</si>
  <si>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</si>
  <si>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</si>
  <si>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</si>
  <si>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</si>
  <si>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</si>
  <si>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</si>
  <si>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</si>
  <si>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</si>
  <si>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</si>
  <si>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</si>
  <si>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</si>
  <si>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</si>
  <si>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</si>
  <si>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</si>
  <si>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</si>
  <si>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</si>
  <si>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</si>
  <si>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</si>
  <si>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</si>
  <si>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</si>
  <si>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</si>
  <si>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</si>
  <si>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</si>
  <si>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</si>
  <si>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</si>
  <si>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</si>
  <si>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</si>
  <si>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</si>
  <si>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</si>
  <si>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</si>
  <si>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</si>
  <si>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</si>
  <si>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</si>
  <si>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</si>
  <si>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</si>
  <si>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</si>
  <si>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</si>
  <si>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</si>
  <si>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</si>
  <si>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</si>
  <si>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</si>
  <si>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</si>
  <si>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</si>
  <si>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</si>
  <si>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</si>
  <si>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</si>
  <si>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</si>
  <si>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</si>
  <si>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</si>
  <si>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</si>
  <si>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</si>
  <si>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</si>
  <si>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</si>
  <si>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</si>
  <si>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</si>
  <si>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</si>
  <si>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</si>
  <si>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</si>
  <si>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</si>
  <si>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</si>
  <si>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</si>
  <si>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</si>
  <si>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</si>
  <si>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</si>
  <si>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</si>
  <si>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</si>
  <si>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</si>
  <si>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</si>
  <si>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</si>
  <si>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</si>
  <si>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</si>
  <si>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</si>
  <si>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</si>
  <si>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</si>
  <si>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</si>
  <si>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</si>
  <si>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</si>
  <si>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</si>
  <si>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</si>
  <si>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</si>
  <si>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</si>
  <si>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</si>
  <si>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</si>
  <si>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</si>
  <si>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</si>
  <si>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</si>
  <si>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</si>
  <si>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</si>
  <si>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</si>
  <si>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</si>
  <si>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</si>
  <si>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</si>
  <si>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</si>
  <si>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</si>
  <si>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</si>
  <si>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</si>
  <si>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</si>
  <si>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</si>
  <si>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</si>
  <si>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</si>
  <si>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</si>
  <si>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</si>
  <si>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</si>
  <si>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</si>
  <si>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</si>
  <si>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</si>
  <si>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</si>
  <si>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</si>
  <si>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</si>
  <si>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</si>
  <si>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</si>
  <si>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</si>
  <si>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</si>
  <si>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</si>
  <si>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</si>
  <si>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</si>
  <si>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</si>
  <si>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</si>
  <si>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</si>
  <si>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</si>
  <si>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</si>
  <si>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</si>
  <si>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</si>
  <si>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</si>
  <si>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</si>
  <si>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</si>
  <si>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予防接種事故救済給付費</t>
    <phoneticPr fontId="5"/>
  </si>
  <si>
    <t>健康局</t>
    <rPh sb="0" eb="3">
      <t>ケンコウキョク</t>
    </rPh>
    <phoneticPr fontId="5"/>
  </si>
  <si>
    <t>健康課</t>
    <rPh sb="0" eb="3">
      <t>ケンコウカ</t>
    </rPh>
    <phoneticPr fontId="5"/>
  </si>
  <si>
    <t>○</t>
  </si>
  <si>
    <t>予防接種法第15条</t>
    <rPh sb="0" eb="2">
      <t>ヨボウ</t>
    </rPh>
    <rPh sb="2" eb="4">
      <t>セッシュ</t>
    </rPh>
    <rPh sb="4" eb="5">
      <t>ホウ</t>
    </rPh>
    <rPh sb="5" eb="6">
      <t>ダイ</t>
    </rPh>
    <rPh sb="8" eb="9">
      <t>ジョウ</t>
    </rPh>
    <phoneticPr fontId="5"/>
  </si>
  <si>
    <t>・「予防接種法及び結核予防法の一部を改正する法律の一部等の施行について」
・「予防接種法の一部を改正する法律等の施行について」</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</si>
  <si>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
（負担率　２／３）</t>
  </si>
  <si>
    <t>-</t>
  </si>
  <si>
    <t>-</t>
    <phoneticPr fontId="5"/>
  </si>
  <si>
    <t>-</t>
    <phoneticPr fontId="5"/>
  </si>
  <si>
    <t>-</t>
    <phoneticPr fontId="5"/>
  </si>
  <si>
    <t>予防接種対策費負担金</t>
    <phoneticPr fontId="5"/>
  </si>
  <si>
    <t>該当年度における予防接種事故救済給付の認定件数／審査件数（保留は除く）</t>
    <rPh sb="0" eb="2">
      <t>ガイトウ</t>
    </rPh>
    <rPh sb="2" eb="4">
      <t>ネンド</t>
    </rPh>
    <rPh sb="8" eb="10">
      <t>ヨボウ</t>
    </rPh>
    <rPh sb="10" eb="12">
      <t>セッシュ</t>
    </rPh>
    <rPh sb="12" eb="14">
      <t>ジコ</t>
    </rPh>
    <rPh sb="14" eb="16">
      <t>キュウサイ</t>
    </rPh>
    <rPh sb="16" eb="18">
      <t>キュウフ</t>
    </rPh>
    <rPh sb="19" eb="21">
      <t>ニンテイ</t>
    </rPh>
    <rPh sb="21" eb="23">
      <t>ケンスウ</t>
    </rPh>
    <rPh sb="24" eb="26">
      <t>シンサ</t>
    </rPh>
    <rPh sb="26" eb="28">
      <t>ケンスウ</t>
    </rPh>
    <rPh sb="29" eb="31">
      <t>ホリュウ</t>
    </rPh>
    <rPh sb="32" eb="33">
      <t>ノゾ</t>
    </rPh>
    <phoneticPr fontId="5"/>
  </si>
  <si>
    <t>％</t>
    <phoneticPr fontId="5"/>
  </si>
  <si>
    <t>％</t>
    <phoneticPr fontId="5"/>
  </si>
  <si>
    <t>-</t>
    <phoneticPr fontId="5"/>
  </si>
  <si>
    <t>予防接種室調べ</t>
    <phoneticPr fontId="5"/>
  </si>
  <si>
    <t>予防接種事故救済給付の審査終了件数</t>
    <phoneticPr fontId="5"/>
  </si>
  <si>
    <t>予防接種法に基づく予防接種により健康被害を生ずるに至った被害者に対して国家補償的観点から法的救済措置を行うものであり、コスト単価を算出するような事業ではない。　　　　　　　　　　　　　　</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</si>
  <si>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</si>
  <si>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</si>
  <si>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</si>
  <si>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</si>
  <si>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</si>
  <si>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</si>
  <si>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</si>
  <si>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</si>
  <si>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</si>
  <si>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</si>
  <si>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</si>
  <si>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</si>
  <si>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</si>
  <si>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</si>
  <si>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</si>
  <si>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</si>
  <si>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</si>
  <si>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</si>
  <si>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</si>
  <si>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</si>
  <si>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</si>
  <si>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</si>
  <si>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　感染症の発生・まん延を防止するため、予防接種法に基づく予防接種に伴って生じた健康被害者対策であり、国民のニーズ、優先度ともに高い事業である。</t>
  </si>
  <si>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</si>
  <si>
    <t>　感染症の発生・まん延を防止するため、予防接種法に基づく予防接種に伴って生じた健康被害者対策であり、優先度の高い事業である。</t>
  </si>
  <si>
    <t>感染症の発生・まん延を防止するため、予防接種法に基づく予防接種に伴って生じた健康被害対策を実施するための給付金であり、真に必要な費目を対象経費としている。</t>
    <phoneticPr fontId="5"/>
  </si>
  <si>
    <t>おおむね目標通りである。</t>
    <rPh sb="4" eb="6">
      <t>モクヒョウ</t>
    </rPh>
    <rPh sb="6" eb="7">
      <t>ドオ</t>
    </rPh>
    <phoneticPr fontId="5"/>
  </si>
  <si>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</si>
  <si>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見込み通りである。</t>
    <rPh sb="0" eb="2">
      <t>ミコ</t>
    </rPh>
    <rPh sb="3" eb="4">
      <t>トオ</t>
    </rPh>
    <phoneticPr fontId="5"/>
  </si>
  <si>
    <t>予防接種健康被害者保健福祉相談事業は、予防接種法に基づき市町村で実施した予防接種による健康被害について救済給付を受けている者やその家族からの相談に応じる行うための事業であり、本経費は、上記救済給付を行うための事業である。その役割分担は明確になっている。</t>
    <phoneticPr fontId="5"/>
  </si>
  <si>
    <t>予防接種健康被害者保健福祉相談事業費</t>
    <phoneticPr fontId="5"/>
  </si>
  <si>
    <t>　予防接種はその実施に際して、関係者が十分注意しても極めてまれに、重い副反応が起こり得るものである。
　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3" eb="95">
      <t>コッカ</t>
    </rPh>
    <rPh sb="95" eb="97">
      <t>ホショウ</t>
    </rPh>
    <rPh sb="97" eb="98">
      <t>テキ</t>
    </rPh>
    <rPh sb="98" eb="100">
      <t>カンテン</t>
    </rPh>
    <rPh sb="146" eb="148">
      <t>モクテキ</t>
    </rPh>
    <rPh sb="149" eb="151">
      <t>ヨサン</t>
    </rPh>
    <rPh sb="152" eb="154">
      <t>ジョウキョウ</t>
    </rPh>
    <rPh sb="155" eb="157">
      <t>シキン</t>
    </rPh>
    <rPh sb="158" eb="159">
      <t>ナガ</t>
    </rPh>
    <rPh sb="161" eb="163">
      <t>ヒモク</t>
    </rPh>
    <rPh sb="164" eb="165">
      <t>シ</t>
    </rPh>
    <rPh sb="165" eb="166">
      <t>ト</t>
    </rPh>
    <rPh sb="167" eb="169">
      <t>カツドウ</t>
    </rPh>
    <rPh sb="169" eb="171">
      <t>ジッセキ</t>
    </rPh>
    <rPh sb="171" eb="172">
      <t>トウ</t>
    </rPh>
    <rPh sb="176" eb="178">
      <t>テキセツ</t>
    </rPh>
    <rPh sb="182" eb="183">
      <t>ヒ</t>
    </rPh>
    <rPh sb="184" eb="185">
      <t>ツヅ</t>
    </rPh>
    <rPh sb="186" eb="188">
      <t>ヨサン</t>
    </rPh>
    <rPh sb="188" eb="190">
      <t>ソチ</t>
    </rPh>
    <rPh sb="191" eb="193">
      <t>ヒツヨウ</t>
    </rPh>
    <phoneticPr fontId="5"/>
  </si>
  <si>
    <t>126</t>
    <phoneticPr fontId="5"/>
  </si>
  <si>
    <t>106</t>
    <phoneticPr fontId="5"/>
  </si>
  <si>
    <t>82</t>
    <phoneticPr fontId="5"/>
  </si>
  <si>
    <t>93</t>
    <phoneticPr fontId="5"/>
  </si>
  <si>
    <t>103</t>
    <phoneticPr fontId="5"/>
  </si>
  <si>
    <t>111</t>
    <phoneticPr fontId="5"/>
  </si>
  <si>
    <t>108</t>
    <phoneticPr fontId="5"/>
  </si>
  <si>
    <t>113</t>
    <phoneticPr fontId="5"/>
  </si>
  <si>
    <t>件</t>
    <rPh sb="0" eb="1">
      <t>ケン</t>
    </rPh>
    <phoneticPr fontId="5"/>
  </si>
  <si>
    <t>　平成30年度は、ほぼ成果目標通りとなった。現在、新たなワクチンの定期予防接種への追加が検討されており、それが実現した際には予防接種に起因する健康被害が増えることも予想されるため、今後さらなる予算の確保が必要である。</t>
    <rPh sb="11" eb="13">
      <t>セイカ</t>
    </rPh>
    <rPh sb="13" eb="15">
      <t>モクヒョウ</t>
    </rPh>
    <rPh sb="15" eb="16">
      <t>トオ</t>
    </rPh>
    <phoneticPr fontId="5"/>
  </si>
  <si>
    <t>A.東京都</t>
    <rPh sb="2" eb="5">
      <t>トウキョウト</t>
    </rPh>
    <phoneticPr fontId="5"/>
  </si>
  <si>
    <t>給付費</t>
    <rPh sb="0" eb="3">
      <t>キュウフヒ</t>
    </rPh>
    <phoneticPr fontId="5"/>
  </si>
  <si>
    <t>市町村に対する予防接種事故救済給付費の補助</t>
    <phoneticPr fontId="5"/>
  </si>
  <si>
    <t>東京都</t>
    <phoneticPr fontId="5"/>
  </si>
  <si>
    <t>大阪府</t>
    <phoneticPr fontId="5"/>
  </si>
  <si>
    <t>愛知県</t>
    <phoneticPr fontId="5"/>
  </si>
  <si>
    <t>千葉県</t>
    <phoneticPr fontId="5"/>
  </si>
  <si>
    <t>神奈川県</t>
    <phoneticPr fontId="5"/>
  </si>
  <si>
    <t>福岡県</t>
    <phoneticPr fontId="5"/>
  </si>
  <si>
    <t>埼玉県</t>
    <phoneticPr fontId="5"/>
  </si>
  <si>
    <t>北海道</t>
    <phoneticPr fontId="5"/>
  </si>
  <si>
    <t>兵庫県</t>
    <phoneticPr fontId="5"/>
  </si>
  <si>
    <t>京都府</t>
    <phoneticPr fontId="5"/>
  </si>
  <si>
    <t>市町村に対する予防接事故救済給付費の補助</t>
    <phoneticPr fontId="5"/>
  </si>
  <si>
    <t>－</t>
    <phoneticPr fontId="5"/>
  </si>
  <si>
    <t>-</t>
    <phoneticPr fontId="5"/>
  </si>
  <si>
    <t>-</t>
    <phoneticPr fontId="5"/>
  </si>
  <si>
    <t>B.八王子市</t>
    <rPh sb="2" eb="6">
      <t>ハチオウジシ</t>
    </rPh>
    <phoneticPr fontId="5"/>
  </si>
  <si>
    <t>八王子市</t>
    <rPh sb="0" eb="4">
      <t>ハチオウジシ</t>
    </rPh>
    <phoneticPr fontId="5"/>
  </si>
  <si>
    <t>杉並区</t>
    <rPh sb="0" eb="3">
      <t>スギナミク</t>
    </rPh>
    <phoneticPr fontId="5"/>
  </si>
  <si>
    <t>足立区</t>
    <rPh sb="0" eb="3">
      <t>アダチク</t>
    </rPh>
    <phoneticPr fontId="5"/>
  </si>
  <si>
    <t>三鷹市</t>
    <rPh sb="0" eb="3">
      <t>ミタカシ</t>
    </rPh>
    <phoneticPr fontId="5"/>
  </si>
  <si>
    <t>練馬区</t>
    <rPh sb="0" eb="3">
      <t>ネリマク</t>
    </rPh>
    <phoneticPr fontId="5"/>
  </si>
  <si>
    <t>豊島区</t>
    <rPh sb="0" eb="3">
      <t>トシマク</t>
    </rPh>
    <phoneticPr fontId="5"/>
  </si>
  <si>
    <t>渋谷区</t>
    <rPh sb="0" eb="3">
      <t>シブヤク</t>
    </rPh>
    <phoneticPr fontId="5"/>
  </si>
  <si>
    <t>北区</t>
    <rPh sb="0" eb="2">
      <t>キタク</t>
    </rPh>
    <phoneticPr fontId="5"/>
  </si>
  <si>
    <t>港区</t>
    <rPh sb="0" eb="2">
      <t>ミナトク</t>
    </rPh>
    <phoneticPr fontId="5"/>
  </si>
  <si>
    <t>青梅市</t>
    <rPh sb="0" eb="3">
      <t>オウメシ</t>
    </rPh>
    <phoneticPr fontId="5"/>
  </si>
  <si>
    <t>市町村に対する予防接事故救済給付費の補助</t>
    <phoneticPr fontId="5"/>
  </si>
  <si>
    <t>予防接事故救済給付費の補助</t>
    <phoneticPr fontId="5"/>
  </si>
  <si>
    <t>補助金等交付</t>
    <rPh sb="0" eb="3">
      <t>ホジョキン</t>
    </rPh>
    <rPh sb="3" eb="4">
      <t>トウ</t>
    </rPh>
    <rPh sb="4" eb="6">
      <t>コウフ</t>
    </rPh>
    <phoneticPr fontId="5"/>
  </si>
  <si>
    <t>-</t>
    <phoneticPr fontId="5"/>
  </si>
  <si>
    <t>－</t>
    <phoneticPr fontId="5"/>
  </si>
  <si>
    <t>点検対象外</t>
    <rPh sb="0" eb="2">
      <t>テンケン</t>
    </rPh>
    <rPh sb="2" eb="5">
      <t>タイショウガイ</t>
    </rPh>
    <phoneticPr fontId="5"/>
  </si>
  <si>
    <t>予防接種法第１５条に基づき、健康被害者に対する迅速な救済のため、救済給付金を支給する。</t>
    <phoneticPr fontId="5"/>
  </si>
  <si>
    <t>健康被害者に対する迅速な救済のために必要な経費であり、引き続き、必要な予算額を確保し、適正な執行に努めること。</t>
    <rPh sb="18" eb="20">
      <t>ヒツヨウ</t>
    </rPh>
    <rPh sb="21" eb="23">
      <t>ケイヒ</t>
    </rPh>
    <phoneticPr fontId="5"/>
  </si>
  <si>
    <t>健康課長
神ノ田　昌博</t>
    <rPh sb="5" eb="6">
      <t>カミ</t>
    </rPh>
    <rPh sb="7" eb="8">
      <t>タ</t>
    </rPh>
    <rPh sb="9" eb="11">
      <t>マサヒロ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</si>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</sst>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749</xdr:row>
      <xdr:rowOff>11907</xdr:rowOff>
    </xdr:from>
    <xdr:to>
      <xdr:col>38</xdr:col>
      <xdr:colOff>11905</xdr:colOff>
      <xdr:row>756</xdr:row>
      <xdr:rowOff>11907</xdr:rowOff>
    </xdr:to>
    <xdr:sp macro="" textlink="">
      <xdr:nvSpPr>
        <xdr:cNvPr id="4" name="正方形/長方形 3"/>
        <xdr:cNvSpPr/>
      </xdr:nvSpPr>
      <xdr:spPr>
        <a:xfrm>
          <a:off x="3238500" y="45374720"/>
          <a:ext cx="4464843" cy="250031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　上位１０名</a:t>
          </a:r>
        </a:p>
      </xdr:txBody>
    </xdr:sp>
    <xdr:clientData/>
  </xdr:twoCellAnchor>
  <xdr:twoCellAnchor>
    <xdr:from>
      <xdr:col>16</xdr:col>
      <xdr:colOff>1</xdr:colOff>
      <xdr:row>760</xdr:row>
      <xdr:rowOff>83343</xdr:rowOff>
    </xdr:from>
    <xdr:to>
      <xdr:col>38</xdr:col>
      <xdr:colOff>11906</xdr:colOff>
      <xdr:row>768</xdr:row>
      <xdr:rowOff>0</xdr:rowOff>
    </xdr:to>
    <xdr:sp macro="" textlink="">
      <xdr:nvSpPr>
        <xdr:cNvPr id="5" name="正方形/長方形 4"/>
        <xdr:cNvSpPr/>
      </xdr:nvSpPr>
      <xdr:spPr>
        <a:xfrm>
          <a:off x="3238501" y="50315812"/>
          <a:ext cx="4464843" cy="2524126"/>
        </a:xfrm>
        <a:prstGeom prst="rec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（内訳）　上位１０者（東京都の例）</a:t>
          </a:r>
        </a:p>
      </xdr:txBody>
    </xdr:sp>
    <xdr:clientData/>
  </xdr:twoCellAnchor>
  <xdr:twoCellAnchor>
    <xdr:from>
      <xdr:col>15</xdr:col>
      <xdr:colOff>190500</xdr:colOff>
      <xdr:row>741</xdr:row>
      <xdr:rowOff>0</xdr:rowOff>
    </xdr:from>
    <xdr:to>
      <xdr:col>38</xdr:col>
      <xdr:colOff>-1</xdr:colOff>
      <xdr:row>743</xdr:row>
      <xdr:rowOff>11906</xdr:rowOff>
    </xdr:to>
    <xdr:sp macro="" textlink="">
      <xdr:nvSpPr>
        <xdr:cNvPr id="6" name="正方形/長方形 5"/>
        <xdr:cNvSpPr/>
      </xdr:nvSpPr>
      <xdr:spPr>
        <a:xfrm>
          <a:off x="3226594" y="42505313"/>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１０９７百万円</a:t>
          </a:r>
        </a:p>
      </xdr:txBody>
    </xdr:sp>
    <xdr:clientData/>
  </xdr:twoCellAnchor>
  <xdr:twoCellAnchor>
    <xdr:from>
      <xdr:col>16</xdr:col>
      <xdr:colOff>0</xdr:colOff>
      <xdr:row>747</xdr:row>
      <xdr:rowOff>0</xdr:rowOff>
    </xdr:from>
    <xdr:to>
      <xdr:col>38</xdr:col>
      <xdr:colOff>11905</xdr:colOff>
      <xdr:row>749</xdr:row>
      <xdr:rowOff>11906</xdr:rowOff>
    </xdr:to>
    <xdr:sp macro="" textlink="">
      <xdr:nvSpPr>
        <xdr:cNvPr id="7" name="正方形/長方形 6"/>
        <xdr:cNvSpPr/>
      </xdr:nvSpPr>
      <xdr:spPr>
        <a:xfrm>
          <a:off x="3238500" y="44648438"/>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１０９７百万円</a:t>
          </a:r>
        </a:p>
      </xdr:txBody>
    </xdr:sp>
    <xdr:clientData/>
  </xdr:twoCellAnchor>
  <xdr:twoCellAnchor>
    <xdr:from>
      <xdr:col>16</xdr:col>
      <xdr:colOff>0</xdr:colOff>
      <xdr:row>758</xdr:row>
      <xdr:rowOff>392906</xdr:rowOff>
    </xdr:from>
    <xdr:to>
      <xdr:col>38</xdr:col>
      <xdr:colOff>11905</xdr:colOff>
      <xdr:row>760</xdr:row>
      <xdr:rowOff>83343</xdr:rowOff>
    </xdr:to>
    <xdr:sp macro="" textlink="">
      <xdr:nvSpPr>
        <xdr:cNvPr id="8" name="正方形/長方形 7"/>
        <xdr:cNvSpPr/>
      </xdr:nvSpPr>
      <xdr:spPr>
        <a:xfrm>
          <a:off x="3238500" y="49589531"/>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市町村１０９７百万円</a:t>
          </a:r>
        </a:p>
      </xdr:txBody>
    </xdr:sp>
    <xdr:clientData/>
  </xdr:twoCellAnchor>
  <xdr:twoCellAnchor>
    <xdr:from>
      <xdr:col>16</xdr:col>
      <xdr:colOff>0</xdr:colOff>
      <xdr:row>743</xdr:row>
      <xdr:rowOff>154781</xdr:rowOff>
    </xdr:from>
    <xdr:to>
      <xdr:col>37</xdr:col>
      <xdr:colOff>190500</xdr:colOff>
      <xdr:row>744</xdr:row>
      <xdr:rowOff>726281</xdr:rowOff>
    </xdr:to>
    <xdr:sp macro="" textlink="">
      <xdr:nvSpPr>
        <xdr:cNvPr id="10" name="大かっこ 9"/>
        <xdr:cNvSpPr/>
      </xdr:nvSpPr>
      <xdr:spPr>
        <a:xfrm>
          <a:off x="3238500" y="43374469"/>
          <a:ext cx="4441031" cy="928687"/>
        </a:xfrm>
        <a:prstGeom prst="bracketPair">
          <a:avLst/>
        </a:prstGeom>
        <a:ln w="95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0</xdr:colOff>
      <xdr:row>756</xdr:row>
      <xdr:rowOff>119063</xdr:rowOff>
    </xdr:from>
    <xdr:to>
      <xdr:col>37</xdr:col>
      <xdr:colOff>190500</xdr:colOff>
      <xdr:row>757</xdr:row>
      <xdr:rowOff>0</xdr:rowOff>
    </xdr:to>
    <xdr:sp macro="" textlink="">
      <xdr:nvSpPr>
        <xdr:cNvPr id="11" name="大かっこ 10"/>
        <xdr:cNvSpPr/>
      </xdr:nvSpPr>
      <xdr:spPr>
        <a:xfrm>
          <a:off x="3238500" y="47982188"/>
          <a:ext cx="4441031" cy="547687"/>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市町村</a:t>
          </a:r>
          <a:r>
            <a:rPr kumimoji="1" lang="ja-JP" altLang="ja-JP" sz="1100" b="0" i="0" u="none" strike="noStrike" kern="0" cap="none" spc="0" normalizeH="0" baseline="0" noProof="0">
              <a:ln>
                <a:noFill/>
              </a:ln>
              <a:solidFill>
                <a:prstClr val="black"/>
              </a:solidFill>
              <a:effectLst/>
              <a:uLnTx/>
              <a:uFillTx/>
              <a:latin typeface="+mn-lt"/>
              <a:ea typeface="+mn-ea"/>
              <a:cs typeface="+mn-cs"/>
            </a:rPr>
            <a:t>に対する救済給付金の支給を実施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11907</xdr:colOff>
      <xdr:row>768</xdr:row>
      <xdr:rowOff>107155</xdr:rowOff>
    </xdr:from>
    <xdr:to>
      <xdr:col>38</xdr:col>
      <xdr:colOff>0</xdr:colOff>
      <xdr:row>770</xdr:row>
      <xdr:rowOff>35717</xdr:rowOff>
    </xdr:to>
    <xdr:sp macro="" textlink="">
      <xdr:nvSpPr>
        <xdr:cNvPr id="12" name="大かっこ 11"/>
        <xdr:cNvSpPr/>
      </xdr:nvSpPr>
      <xdr:spPr>
        <a:xfrm>
          <a:off x="3250407" y="52947093"/>
          <a:ext cx="4441031" cy="547687"/>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健康被害者に対する</a:t>
          </a:r>
          <a:r>
            <a:rPr kumimoji="1" lang="ja-JP" altLang="ja-JP" sz="1100" b="0" i="0" u="none" strike="noStrike" kern="0" cap="none" spc="0" normalizeH="0" baseline="0" noProof="0">
              <a:ln>
                <a:noFill/>
              </a:ln>
              <a:solidFill>
                <a:prstClr val="black"/>
              </a:solidFill>
              <a:effectLst/>
              <a:uLnTx/>
              <a:uFillTx/>
              <a:latin typeface="+mn-lt"/>
              <a:ea typeface="+mn-ea"/>
              <a:cs typeface="+mn-cs"/>
            </a:rPr>
            <a:t>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0</xdr:colOff>
      <xdr:row>745</xdr:row>
      <xdr:rowOff>-1</xdr:rowOff>
    </xdr:from>
    <xdr:to>
      <xdr:col>27</xdr:col>
      <xdr:colOff>5953</xdr:colOff>
      <xdr:row>747</xdr:row>
      <xdr:rowOff>0</xdr:rowOff>
    </xdr:to>
    <xdr:cxnSp macro="">
      <xdr:nvCxnSpPr>
        <xdr:cNvPr id="14" name="直線コネクタ 13"/>
        <xdr:cNvCxnSpPr>
          <a:endCxn id="7" idx="0"/>
        </xdr:cNvCxnSpPr>
      </xdr:nvCxnSpPr>
      <xdr:spPr>
        <a:xfrm>
          <a:off x="5464969" y="43934062"/>
          <a:ext cx="5953" cy="714376"/>
        </a:xfrm>
        <a:prstGeom prst="line">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757</xdr:row>
      <xdr:rowOff>0</xdr:rowOff>
    </xdr:from>
    <xdr:to>
      <xdr:col>27</xdr:col>
      <xdr:colOff>5953</xdr:colOff>
      <xdr:row>758</xdr:row>
      <xdr:rowOff>392906</xdr:rowOff>
    </xdr:to>
    <xdr:cxnSp macro="">
      <xdr:nvCxnSpPr>
        <xdr:cNvPr id="15" name="直線コネクタ 14"/>
        <xdr:cNvCxnSpPr>
          <a:endCxn id="8" idx="0"/>
        </xdr:cNvCxnSpPr>
      </xdr:nvCxnSpPr>
      <xdr:spPr>
        <a:xfrm>
          <a:off x="5464969" y="48529875"/>
          <a:ext cx="5953" cy="1059656"/>
        </a:xfrm>
        <a:prstGeom prst="line">
          <a:avLst/>
        </a:prstGeom>
        <a:noFill/>
        <a:ln w="9525" cap="flat" cmpd="sng" algn="ctr">
          <a:solidFill>
            <a:sysClr val="windowText" lastClr="000000"/>
          </a:solidFill>
          <a:prstDash val="solid"/>
          <a:tailEnd type="arrow"/>
        </a:ln>
        <a:effectLst/>
      </xdr:spPr>
    </xdr:cxnSp>
    <xdr:clientData/>
  </xdr:twoCellAnchor>
  <xdr:twoCellAnchor>
    <xdr:from>
      <xdr:col>19</xdr:col>
      <xdr:colOff>83343</xdr:colOff>
      <xdr:row>746</xdr:row>
      <xdr:rowOff>0</xdr:rowOff>
    </xdr:from>
    <xdr:to>
      <xdr:col>26</xdr:col>
      <xdr:colOff>130968</xdr:colOff>
      <xdr:row>746</xdr:row>
      <xdr:rowOff>309562</xdr:rowOff>
    </xdr:to>
    <xdr:sp macro="" textlink="">
      <xdr:nvSpPr>
        <xdr:cNvPr id="17" name="テキスト ボックス 16"/>
        <xdr:cNvSpPr txBox="1"/>
      </xdr:nvSpPr>
      <xdr:spPr>
        <a:xfrm>
          <a:off x="3929062" y="44707969"/>
          <a:ext cx="1464469"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130968</xdr:colOff>
      <xdr:row>757</xdr:row>
      <xdr:rowOff>654845</xdr:rowOff>
    </xdr:from>
    <xdr:to>
      <xdr:col>26</xdr:col>
      <xdr:colOff>71437</xdr:colOff>
      <xdr:row>758</xdr:row>
      <xdr:rowOff>297657</xdr:rowOff>
    </xdr:to>
    <xdr:sp macro="" textlink="">
      <xdr:nvSpPr>
        <xdr:cNvPr id="18" name="テキスト ボックス 17"/>
        <xdr:cNvSpPr txBox="1"/>
      </xdr:nvSpPr>
      <xdr:spPr>
        <a:xfrm>
          <a:off x="3774281" y="49601439"/>
          <a:ext cx="1559719"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95250</xdr:colOff>
      <xdr:row>749</xdr:row>
      <xdr:rowOff>333375</xdr:rowOff>
    </xdr:from>
    <xdr:to>
      <xdr:col>30</xdr:col>
      <xdr:colOff>190499</xdr:colOff>
      <xdr:row>755</xdr:row>
      <xdr:rowOff>488156</xdr:rowOff>
    </xdr:to>
    <xdr:sp macro="" textlink="">
      <xdr:nvSpPr>
        <xdr:cNvPr id="3" name="テキスト ボックス 2"/>
        <xdr:cNvSpPr txBox="1"/>
      </xdr:nvSpPr>
      <xdr:spPr>
        <a:xfrm>
          <a:off x="4143375" y="46112906"/>
          <a:ext cx="2119312" cy="2297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a:solidFill>
                <a:schemeClr val="dk1"/>
              </a:solidFill>
              <a:effectLst/>
              <a:latin typeface="+mn-lt"/>
              <a:ea typeface="+mn-ea"/>
              <a:cs typeface="+mn-cs"/>
            </a:rPr>
            <a:t>東京都</a:t>
          </a:r>
          <a:r>
            <a:rPr lang="ja-JP" altLang="en-US"/>
            <a:t> 　１３２百万円</a:t>
          </a:r>
          <a:endParaRPr lang="en-US" altLang="ja-JP"/>
        </a:p>
        <a:p>
          <a:pPr algn="l"/>
          <a:r>
            <a:rPr lang="ja-JP" altLang="en-US" sz="1100" b="0" i="0" u="none" strike="noStrike">
              <a:solidFill>
                <a:schemeClr val="dk1"/>
              </a:solidFill>
              <a:effectLst/>
              <a:latin typeface="+mn-lt"/>
              <a:ea typeface="+mn-ea"/>
              <a:cs typeface="+mn-cs"/>
            </a:rPr>
            <a:t>大阪府</a:t>
          </a:r>
          <a:r>
            <a:rPr lang="ja-JP" altLang="en-US"/>
            <a:t> 　１０４百万円</a:t>
          </a:r>
          <a:endParaRPr lang="en-US" altLang="ja-JP"/>
        </a:p>
        <a:p>
          <a:pPr algn="l"/>
          <a:r>
            <a:rPr lang="ja-JP" altLang="en-US" sz="1100" b="0" i="0" u="none" strike="noStrike">
              <a:solidFill>
                <a:schemeClr val="dk1"/>
              </a:solidFill>
              <a:effectLst/>
              <a:latin typeface="+mn-lt"/>
              <a:ea typeface="+mn-ea"/>
              <a:cs typeface="+mn-cs"/>
            </a:rPr>
            <a:t>愛知県</a:t>
          </a:r>
          <a:r>
            <a:rPr lang="ja-JP" altLang="en-US"/>
            <a:t> 　８３百万円</a:t>
          </a:r>
          <a:endParaRPr lang="en-US" altLang="ja-JP"/>
        </a:p>
        <a:p>
          <a:pPr algn="l"/>
          <a:r>
            <a:rPr lang="ja-JP" altLang="en-US" sz="1100" b="0" i="0" u="none" strike="noStrike">
              <a:solidFill>
                <a:schemeClr val="dk1"/>
              </a:solidFill>
              <a:effectLst/>
              <a:latin typeface="+mn-lt"/>
              <a:ea typeface="+mn-ea"/>
              <a:cs typeface="+mn-cs"/>
            </a:rPr>
            <a:t>千葉県　５９百万円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神奈川県　５８百万円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福岡県　５３百万円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埼玉県</a:t>
          </a:r>
          <a:r>
            <a:rPr lang="ja-JP" altLang="en-US"/>
            <a:t> 　４８百万円</a:t>
          </a:r>
          <a:endParaRPr lang="en-US" altLang="ja-JP"/>
        </a:p>
        <a:p>
          <a:pPr algn="l"/>
          <a:r>
            <a:rPr lang="ja-JP" altLang="en-US" sz="1100" b="0" i="0" u="none" strike="noStrike">
              <a:solidFill>
                <a:schemeClr val="dk1"/>
              </a:solidFill>
              <a:effectLst/>
              <a:latin typeface="+mn-lt"/>
              <a:ea typeface="+mn-ea"/>
              <a:cs typeface="+mn-cs"/>
            </a:rPr>
            <a:t>北海道</a:t>
          </a:r>
          <a:r>
            <a:rPr lang="ja-JP" altLang="en-US"/>
            <a:t> 　４４百万円</a:t>
          </a:r>
          <a:endParaRPr lang="en-US" altLang="ja-JP"/>
        </a:p>
        <a:p>
          <a:pPr algn="l"/>
          <a:r>
            <a:rPr lang="ja-JP" altLang="en-US" sz="1100" b="0" i="0" u="none" strike="noStrike">
              <a:solidFill>
                <a:schemeClr val="dk1"/>
              </a:solidFill>
              <a:effectLst/>
              <a:latin typeface="+mn-lt"/>
              <a:ea typeface="+mn-ea"/>
              <a:cs typeface="+mn-cs"/>
            </a:rPr>
            <a:t>兵庫県</a:t>
          </a:r>
          <a:r>
            <a:rPr lang="ja-JP" altLang="en-US"/>
            <a:t> 　４０百万円</a:t>
          </a:r>
          <a:endParaRPr lang="en-US" altLang="ja-JP"/>
        </a:p>
        <a:p>
          <a:pPr algn="l"/>
          <a:r>
            <a:rPr lang="ja-JP" altLang="en-US" sz="1100" b="0" i="0" u="none" strike="noStrike">
              <a:solidFill>
                <a:schemeClr val="dk1"/>
              </a:solidFill>
              <a:effectLst/>
              <a:latin typeface="+mn-lt"/>
              <a:ea typeface="+mn-ea"/>
              <a:cs typeface="+mn-cs"/>
            </a:rPr>
            <a:t>京都府</a:t>
          </a:r>
          <a:r>
            <a:rPr lang="ja-JP" altLang="en-US"/>
            <a:t> 　２９百万円</a:t>
          </a:r>
          <a:endParaRPr lang="en-US" altLang="ja-JP"/>
        </a:p>
      </xdr:txBody>
    </xdr:sp>
    <xdr:clientData/>
  </xdr:twoCellAnchor>
  <xdr:twoCellAnchor>
    <xdr:from>
      <xdr:col>22</xdr:col>
      <xdr:colOff>71436</xdr:colOff>
      <xdr:row>761</xdr:row>
      <xdr:rowOff>250032</xdr:rowOff>
    </xdr:from>
    <xdr:to>
      <xdr:col>31</xdr:col>
      <xdr:colOff>178593</xdr:colOff>
      <xdr:row>767</xdr:row>
      <xdr:rowOff>428625</xdr:rowOff>
    </xdr:to>
    <xdr:sp macro="" textlink="">
      <xdr:nvSpPr>
        <xdr:cNvPr id="19" name="テキスト ボックス 18"/>
        <xdr:cNvSpPr txBox="1"/>
      </xdr:nvSpPr>
      <xdr:spPr>
        <a:xfrm>
          <a:off x="4524374" y="51470720"/>
          <a:ext cx="1928813" cy="2250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八王子市</a:t>
          </a:r>
          <a:r>
            <a:rPr lang="ja-JP" altLang="en-US"/>
            <a:t> </a:t>
          </a:r>
          <a:r>
            <a:rPr lang="en-US" altLang="ja-JP"/>
            <a:t>16</a:t>
          </a:r>
          <a:r>
            <a:rPr lang="ja-JP" altLang="en-US"/>
            <a:t>百万円</a:t>
          </a:r>
          <a:endParaRPr lang="en-US" altLang="ja-JP"/>
        </a:p>
        <a:p>
          <a:r>
            <a:rPr lang="ja-JP" altLang="en-US" sz="1100" b="0" i="0" u="none" strike="noStrike">
              <a:solidFill>
                <a:schemeClr val="dk1"/>
              </a:solidFill>
              <a:effectLst/>
              <a:latin typeface="+mn-lt"/>
              <a:ea typeface="+mn-ea"/>
              <a:cs typeface="+mn-cs"/>
            </a:rPr>
            <a:t>杉並区</a:t>
          </a:r>
          <a:r>
            <a:rPr lang="ja-JP" altLang="en-US"/>
            <a:t> </a:t>
          </a:r>
          <a:r>
            <a:rPr lang="en-US" altLang="ja-JP" sz="1100" b="0" i="0" u="none" strike="noStrike">
              <a:solidFill>
                <a:schemeClr val="dk1"/>
              </a:solidFill>
              <a:effectLst/>
              <a:latin typeface="+mn-lt"/>
              <a:ea typeface="+mn-ea"/>
              <a:cs typeface="+mn-cs"/>
            </a:rPr>
            <a:t>13</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足立区</a:t>
          </a:r>
          <a:r>
            <a:rPr lang="ja-JP" altLang="en-US"/>
            <a:t> </a:t>
          </a:r>
          <a:r>
            <a:rPr lang="en-US" altLang="ja-JP" sz="1100" b="0" i="0" u="none" strike="noStrike">
              <a:solidFill>
                <a:schemeClr val="dk1"/>
              </a:solidFill>
              <a:effectLst/>
              <a:latin typeface="+mn-lt"/>
              <a:ea typeface="+mn-ea"/>
              <a:cs typeface="+mn-cs"/>
            </a:rPr>
            <a:t>12</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三鷹市</a:t>
          </a:r>
          <a:r>
            <a:rPr lang="ja-JP" altLang="en-US"/>
            <a:t> </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練馬区</a:t>
          </a:r>
          <a:r>
            <a:rPr lang="ja-JP" altLang="en-US"/>
            <a:t> </a:t>
          </a:r>
          <a:r>
            <a:rPr lang="en-US" altLang="ja-JP"/>
            <a:t>9</a:t>
          </a:r>
          <a:r>
            <a:rPr lang="ja-JP" altLang="en-US"/>
            <a:t>百万円</a:t>
          </a:r>
          <a:endParaRPr lang="en-US" altLang="ja-JP"/>
        </a:p>
        <a:p>
          <a:r>
            <a:rPr lang="ja-JP" altLang="en-US" sz="1100" b="0" i="0" u="none" strike="noStrike">
              <a:solidFill>
                <a:schemeClr val="dk1"/>
              </a:solidFill>
              <a:effectLst/>
              <a:latin typeface="+mn-lt"/>
              <a:ea typeface="+mn-ea"/>
              <a:cs typeface="+mn-cs"/>
            </a:rPr>
            <a:t>豊島区</a:t>
          </a:r>
          <a:r>
            <a:rPr lang="ja-JP" altLang="en-US"/>
            <a:t> </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渋谷区</a:t>
          </a:r>
          <a:r>
            <a:rPr lang="ja-JP" altLang="en-US"/>
            <a:t> </a:t>
          </a:r>
          <a:r>
            <a:rPr lang="en-US" altLang="ja-JP"/>
            <a:t>8</a:t>
          </a:r>
          <a:r>
            <a:rPr lang="ja-JP" altLang="en-US"/>
            <a:t>百万円 </a:t>
          </a:r>
          <a:endParaRPr lang="en-US" altLang="ja-JP"/>
        </a:p>
        <a:p>
          <a:r>
            <a:rPr lang="ja-JP" altLang="en-US" sz="1100" b="0" i="0" u="none" strike="noStrike">
              <a:solidFill>
                <a:schemeClr val="dk1"/>
              </a:solidFill>
              <a:effectLst/>
              <a:latin typeface="+mn-lt"/>
              <a:ea typeface="+mn-ea"/>
              <a:cs typeface="+mn-cs"/>
            </a:rPr>
            <a:t>北区</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港区</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青梅市</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124</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146</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572</v>
      </c>
      <c r="AF5" s="702"/>
      <c r="AG5" s="702"/>
      <c r="AH5" s="702"/>
      <c r="AI5" s="702"/>
      <c r="AJ5" s="702"/>
      <c r="AK5" s="702"/>
      <c r="AL5" s="702"/>
      <c r="AM5" s="702"/>
      <c r="AN5" s="702"/>
      <c r="AO5" s="702"/>
      <c r="AP5" s="703"/>
      <c r="AQ5" s="704" t="s">
        <v>667</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5" t="s">
        <v>515</v>
      </c>
      <c r="Z7" s="446"/>
      <c r="AA7" s="446"/>
      <c r="AB7" s="446"/>
      <c r="AC7" s="446"/>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665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1167</v>
      </c>
      <c r="Q13" s="661"/>
      <c r="R13" s="661"/>
      <c r="S13" s="661"/>
      <c r="T13" s="661"/>
      <c r="U13" s="661"/>
      <c r="V13" s="662"/>
      <c r="W13" s="660">
        <v>1165</v>
      </c>
      <c r="X13" s="661"/>
      <c r="Y13" s="661"/>
      <c r="Z13" s="661"/>
      <c r="AA13" s="661"/>
      <c r="AB13" s="661"/>
      <c r="AC13" s="662"/>
      <c r="AD13" s="660">
        <v>1175</v>
      </c>
      <c r="AE13" s="661"/>
      <c r="AF13" s="661"/>
      <c r="AG13" s="661"/>
      <c r="AH13" s="661"/>
      <c r="AI13" s="661"/>
      <c r="AJ13" s="662"/>
      <c r="AK13" s="660">
        <v>1174</v>
      </c>
      <c r="AL13" s="661"/>
      <c r="AM13" s="661"/>
      <c r="AN13" s="661"/>
      <c r="AO13" s="661"/>
      <c r="AP13" s="661"/>
      <c r="AQ13" s="662"/>
      <c r="AR13" s="922">
        <v>1174</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577</v>
      </c>
      <c r="X15" s="661"/>
      <c r="Y15" s="661"/>
      <c r="Z15" s="661"/>
      <c r="AA15" s="661"/>
      <c r="AB15" s="661"/>
      <c r="AC15" s="662"/>
      <c r="AD15" s="660" t="s">
        <v>577</v>
      </c>
      <c r="AE15" s="661"/>
      <c r="AF15" s="661"/>
      <c r="AG15" s="661"/>
      <c r="AH15" s="661"/>
      <c r="AI15" s="661"/>
      <c r="AJ15" s="662"/>
      <c r="AK15" s="660" t="s">
        <v>579</v>
      </c>
      <c r="AL15" s="661"/>
      <c r="AM15" s="661"/>
      <c r="AN15" s="661"/>
      <c r="AO15" s="661"/>
      <c r="AP15" s="661"/>
      <c r="AQ15" s="662"/>
      <c r="AR15" s="660" t="s">
        <v>669</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577</v>
      </c>
      <c r="Q17" s="661"/>
      <c r="R17" s="661"/>
      <c r="S17" s="661"/>
      <c r="T17" s="661"/>
      <c r="U17" s="661"/>
      <c r="V17" s="662"/>
      <c r="W17" s="660" t="s">
        <v>577</v>
      </c>
      <c r="X17" s="661"/>
      <c r="Y17" s="661"/>
      <c r="Z17" s="661"/>
      <c r="AA17" s="661"/>
      <c r="AB17" s="661"/>
      <c r="AC17" s="662"/>
      <c r="AD17" s="660" t="s">
        <v>577</v>
      </c>
      <c r="AE17" s="661"/>
      <c r="AF17" s="661"/>
      <c r="AG17" s="661"/>
      <c r="AH17" s="661"/>
      <c r="AI17" s="661"/>
      <c r="AJ17" s="662"/>
      <c r="AK17" s="660" t="s">
        <v>580</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1167</v>
      </c>
      <c r="Q18" s="882"/>
      <c r="R18" s="882"/>
      <c r="S18" s="882"/>
      <c r="T18" s="882"/>
      <c r="U18" s="882"/>
      <c r="V18" s="883"/>
      <c r="W18" s="881">
        <f>SUM(W13:AC17)</f>
        <v>1165</v>
      </c>
      <c r="X18" s="882"/>
      <c r="Y18" s="882"/>
      <c r="Z18" s="882"/>
      <c r="AA18" s="882"/>
      <c r="AB18" s="882"/>
      <c r="AC18" s="883"/>
      <c r="AD18" s="881">
        <f>SUM(AD13:AJ17)</f>
        <v>1175</v>
      </c>
      <c r="AE18" s="882"/>
      <c r="AF18" s="882"/>
      <c r="AG18" s="882"/>
      <c r="AH18" s="882"/>
      <c r="AI18" s="882"/>
      <c r="AJ18" s="883"/>
      <c r="AK18" s="881">
        <f>SUM(AK13:AQ17)</f>
        <v>1174</v>
      </c>
      <c r="AL18" s="882"/>
      <c r="AM18" s="882"/>
      <c r="AN18" s="882"/>
      <c r="AO18" s="882"/>
      <c r="AP18" s="882"/>
      <c r="AQ18" s="883"/>
      <c r="AR18" s="881">
        <f>SUM(AR13:AX17)</f>
        <v>1174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1165</v>
      </c>
      <c r="Q19" s="661"/>
      <c r="R19" s="661"/>
      <c r="S19" s="661"/>
      <c r="T19" s="661"/>
      <c r="U19" s="661"/>
      <c r="V19" s="662"/>
      <c r="W19" s="660">
        <v>1100</v>
      </c>
      <c r="X19" s="661"/>
      <c r="Y19" s="661"/>
      <c r="Z19" s="661"/>
      <c r="AA19" s="661"/>
      <c r="AB19" s="661"/>
      <c r="AC19" s="662"/>
      <c r="AD19" s="660">
        <v>1097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0.99828620394173095</v>
      </c>
      <c r="Q20" s="318"/>
      <c r="R20" s="318"/>
      <c r="S20" s="318"/>
      <c r="T20" s="318"/>
      <c r="U20" s="318"/>
      <c r="V20" s="318"/>
      <c r="W20" s="318">
        <f t="shared" ref="W20" si="0">IF(W18=0, "-", SUM(W19)/W18)</f>
        <v>0.94420600858369097</v>
      </c>
      <c r="X20" s="318"/>
      <c r="Y20" s="318"/>
      <c r="Z20" s="318"/>
      <c r="AA20" s="318"/>
      <c r="AB20" s="318"/>
      <c r="AC20" s="318"/>
      <c r="AD20" s="318">
        <f t="shared" ref="AD20" si="1">IF(AD18=0, "-", SUM(AD19)/AD18)</f>
        <v>0.93361702127659574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0.99828620394173095</v>
      </c>
      <c r="Q21" s="318"/>
      <c r="R21" s="318"/>
      <c r="S21" s="318"/>
      <c r="T21" s="318"/>
      <c r="U21" s="318"/>
      <c r="V21" s="318"/>
      <c r="W21" s="318">
        <f t="shared" ref="W21" si="2">IF(W19=0, "-", SUM(W19)/SUM(W13,W14))</f>
        <v>0.94420600858369097</v>
      </c>
      <c r="X21" s="318"/>
      <c r="Y21" s="318"/>
      <c r="Z21" s="318"/>
      <c r="AA21" s="318"/>
      <c r="AB21" s="318"/>
      <c r="AC21" s="318"/>
      <c r="AD21" s="318">
        <f t="shared" ref="AD21" si="3">IF(AD19=0, "-", SUM(AD19)/SUM(AD13,AD14))</f>
        <v>0.93361702127659574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581</v>
      </c>
      <c r="H23" s="956"/>
      <c r="I23" s="956"/>
      <c r="J23" s="956"/>
      <c r="K23" s="956"/>
      <c r="L23" s="956"/>
      <c r="M23" s="956"/>
      <c r="N23" s="956"/>
      <c r="O23" s="957"/>
      <c r="P23" s="922">
        <v>1174</v>
      </c>
      <c r="Q23" s="923"/>
      <c r="R23" s="923"/>
      <c r="S23" s="923"/>
      <c r="T23" s="923"/>
      <c r="U23" s="923"/>
      <c r="V23" s="940"/>
      <c r="W23" s="922">
        <v>1174</v>
      </c>
      <c r="X23" s="923"/>
      <c r="Y23" s="923"/>
      <c r="Z23" s="923"/>
      <c r="AA23" s="923"/>
      <c r="AB23" s="923"/>
      <c r="AC23" s="940"/>
      <c r="AD23" s="977" t="s">
        <v>670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1174</v>
      </c>
      <c r="Q29" s="661"/>
      <c r="R29" s="661"/>
      <c r="S29" s="661"/>
      <c r="T29" s="661"/>
      <c r="U29" s="661"/>
      <c r="V29" s="662"/>
      <c r="W29" s="936">
        <f>AR13</f>
        <v>1174</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579</v>
      </c>
      <c r="AR31" s="200"/>
      <c r="AS31" s="133" t="s">
        <v>355</v>
      </c>
      <c r="AT31" s="134"/>
      <c r="AU31" s="199">
        <v>31</v>
      </c>
      <c r="AV31" s="199"/>
      <c r="AW31" s="401" t="s">
        <v>300</v>
      </c>
      <c r="AX31" s="402"/>
    </row>
    <row r="32" spans="1:50" ht="23.25" customHeight="1" x14ac:dyDescent="0.15">
      <c r="A32" s="406"/>
      <c r="B32" s="404"/>
      <c r="C32" s="404"/>
      <c r="D32" s="404"/>
      <c r="E32" s="404"/>
      <c r="F32" s="405"/>
      <c r="G32" s="567" t="s">
        <v>582</v>
      </c>
      <c r="H32" s="568"/>
      <c r="I32" s="568"/>
      <c r="J32" s="568"/>
      <c r="K32" s="568"/>
      <c r="L32" s="568"/>
      <c r="M32" s="568"/>
      <c r="N32" s="568"/>
      <c r="O32" s="569"/>
      <c r="P32" s="105" t="s">
        <v>582</v>
      </c>
      <c r="Q32" s="105"/>
      <c r="R32" s="105"/>
      <c r="S32" s="105"/>
      <c r="T32" s="105"/>
      <c r="U32" s="105"/>
      <c r="V32" s="105"/>
      <c r="W32" s="105"/>
      <c r="X32" s="106"/>
      <c r="Y32" s="474" t="s">
        <v>12</v>
      </c>
      <c r="Z32" s="534"/>
      <c r="AA32" s="535"/>
      <c r="AB32" s="464" t="s">
        <v>583</v>
      </c>
      <c r="AC32" s="464"/>
      <c r="AD32" s="464"/>
      <c r="AE32" s="218">
        <v>92</v>
      </c>
      <c r="AF32" s="219"/>
      <c r="AG32" s="219"/>
      <c r="AH32" s="219"/>
      <c r="AI32" s="218">
        <v>65</v>
      </c>
      <c r="AJ32" s="219"/>
      <c r="AK32" s="219"/>
      <c r="AL32" s="219"/>
      <c r="AM32" s="218">
        <v>72</v>
      </c>
      <c r="AN32" s="219"/>
      <c r="AO32" s="219"/>
      <c r="AP32" s="219"/>
      <c r="AQ32" s="340" t="s">
        <v>585</v>
      </c>
      <c r="AR32" s="207"/>
      <c r="AS32" s="207"/>
      <c r="AT32" s="341"/>
      <c r="AU32" s="219" t="s">
        <v>585</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584</v>
      </c>
      <c r="AC33" s="526"/>
      <c r="AD33" s="526"/>
      <c r="AE33" s="218">
        <v>80</v>
      </c>
      <c r="AF33" s="219"/>
      <c r="AG33" s="219"/>
      <c r="AH33" s="219"/>
      <c r="AI33" s="218">
        <v>80</v>
      </c>
      <c r="AJ33" s="219"/>
      <c r="AK33" s="219"/>
      <c r="AL33" s="219"/>
      <c r="AM33" s="218">
        <v>80</v>
      </c>
      <c r="AN33" s="219"/>
      <c r="AO33" s="219"/>
      <c r="AP33" s="219"/>
      <c r="AQ33" s="340" t="s">
        <v>579</v>
      </c>
      <c r="AR33" s="207"/>
      <c r="AS33" s="207"/>
      <c r="AT33" s="341"/>
      <c r="AU33" s="219">
        <v>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115</v>
      </c>
      <c r="AF34" s="219"/>
      <c r="AG34" s="219"/>
      <c r="AH34" s="219"/>
      <c r="AI34" s="218">
        <v>81</v>
      </c>
      <c r="AJ34" s="219"/>
      <c r="AK34" s="219"/>
      <c r="AL34" s="219"/>
      <c r="AM34" s="218">
        <v>90</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629</v>
      </c>
      <c r="AC101" s="464"/>
      <c r="AD101" s="464"/>
      <c r="AE101" s="218">
        <v>68</v>
      </c>
      <c r="AF101" s="219"/>
      <c r="AG101" s="219"/>
      <c r="AH101" s="220"/>
      <c r="AI101" s="218">
        <v>117</v>
      </c>
      <c r="AJ101" s="219"/>
      <c r="AK101" s="219"/>
      <c r="AL101" s="220"/>
      <c r="AM101" s="218">
        <v>115</v>
      </c>
      <c r="AN101" s="219"/>
      <c r="AO101" s="219"/>
      <c r="AP101" s="220"/>
      <c r="AQ101" s="218" t="s">
        <v>579</v>
      </c>
      <c r="AR101" s="219"/>
      <c r="AS101" s="219"/>
      <c r="AT101" s="220"/>
      <c r="AU101" s="218" t="s">
        <v>669</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629</v>
      </c>
      <c r="AC102" s="464"/>
      <c r="AD102" s="464"/>
      <c r="AE102" s="421">
        <v>93</v>
      </c>
      <c r="AF102" s="421"/>
      <c r="AG102" s="421"/>
      <c r="AH102" s="421"/>
      <c r="AI102" s="421">
        <v>68</v>
      </c>
      <c r="AJ102" s="421"/>
      <c r="AK102" s="421"/>
      <c r="AL102" s="421"/>
      <c r="AM102" s="421">
        <v>117</v>
      </c>
      <c r="AN102" s="421"/>
      <c r="AO102" s="421"/>
      <c r="AP102" s="421"/>
      <c r="AQ102" s="273">
        <v>115</v>
      </c>
      <c r="AR102" s="274"/>
      <c r="AS102" s="274"/>
      <c r="AT102" s="319"/>
      <c r="AU102" s="273">
        <v>115</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579</v>
      </c>
      <c r="AC116" s="466"/>
      <c r="AD116" s="467"/>
      <c r="AE116" s="421" t="s">
        <v>579</v>
      </c>
      <c r="AF116" s="421"/>
      <c r="AG116" s="421"/>
      <c r="AH116" s="421"/>
      <c r="AI116" s="421" t="s">
        <v>579</v>
      </c>
      <c r="AJ116" s="421"/>
      <c r="AK116" s="421"/>
      <c r="AL116" s="421"/>
      <c r="AM116" s="421" t="s">
        <v>578</v>
      </c>
      <c r="AN116" s="421"/>
      <c r="AO116" s="421"/>
      <c r="AP116" s="421"/>
      <c r="AQ116" s="218" t="s">
        <v>579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4" t="s">
        <v>579</v>
      </c>
      <c r="AF117" s="554"/>
      <c r="AG117" s="554"/>
      <c r="AH117" s="554"/>
      <c r="AI117" s="554" t="s">
        <v>580</v>
      </c>
      <c r="AJ117" s="554"/>
      <c r="AK117" s="554"/>
      <c r="AL117" s="554"/>
      <c r="AM117" s="554" t="s">
        <v>579</v>
      </c>
      <c r="AN117" s="554"/>
      <c r="AO117" s="554"/>
      <c r="AP117" s="554"/>
      <c r="AQ117" s="554" t="s">
        <v>579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592</v>
      </c>
      <c r="AF134" s="207"/>
      <c r="AG134" s="207"/>
      <c r="AH134" s="207"/>
      <c r="AI134" s="206" t="s">
        <v>591</v>
      </c>
      <c r="AJ134" s="207"/>
      <c r="AK134" s="207"/>
      <c r="AL134" s="207"/>
      <c r="AM134" s="206" t="s">
        <v>593</v>
      </c>
      <c r="AN134" s="207"/>
      <c r="AO134" s="207"/>
      <c r="AP134" s="207"/>
      <c r="AQ134" s="206" t="s">
        <v>594</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592</v>
      </c>
      <c r="AF135" s="207"/>
      <c r="AG135" s="207"/>
      <c r="AH135" s="207"/>
      <c r="AI135" s="206" t="s">
        <v>595</v>
      </c>
      <c r="AJ135" s="207"/>
      <c r="AK135" s="207"/>
      <c r="AL135" s="207"/>
      <c r="AM135" s="206" t="s">
        <v>579</v>
      </c>
      <c r="AN135" s="207"/>
      <c r="AO135" s="207"/>
      <c r="AP135" s="207"/>
      <c r="AQ135" s="206" t="s">
        <v>592</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579</v>
      </c>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901"/>
      <c r="G430" s="902" t="s">
        <v>374</v>
      </c>
      <c r="H430" s="123"/>
      <c r="I430" s="123"/>
      <c r="J430" s="903" t="s">
        <v>585</v>
      </c>
      <c r="K430" s="904"/>
      <c r="L430" s="904"/>
      <c r="M430" s="904"/>
      <c r="N430" s="904"/>
      <c r="O430" s="904"/>
      <c r="P430" s="904"/>
      <c r="Q430" s="904"/>
      <c r="R430" s="904"/>
      <c r="S430" s="904"/>
      <c r="T430" s="905"/>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3" t="s">
        <v>598</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579</v>
      </c>
      <c r="AF433" s="207"/>
      <c r="AG433" s="207"/>
      <c r="AH433" s="207"/>
      <c r="AI433" s="340" t="s">
        <v>601</v>
      </c>
      <c r="AJ433" s="207"/>
      <c r="AK433" s="207"/>
      <c r="AL433" s="207"/>
      <c r="AM433" s="340" t="s">
        <v>599</v>
      </c>
      <c r="AN433" s="207"/>
      <c r="AO433" s="207"/>
      <c r="AP433" s="341"/>
      <c r="AQ433" s="340" t="s">
        <v>579</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591</v>
      </c>
      <c r="AF434" s="207"/>
      <c r="AG434" s="207"/>
      <c r="AH434" s="341"/>
      <c r="AI434" s="340" t="s">
        <v>578</v>
      </c>
      <c r="AJ434" s="207"/>
      <c r="AK434" s="207"/>
      <c r="AL434" s="207"/>
      <c r="AM434" s="340" t="s">
        <v>591</v>
      </c>
      <c r="AN434" s="207"/>
      <c r="AO434" s="207"/>
      <c r="AP434" s="341"/>
      <c r="AQ434" s="340" t="s">
        <v>579</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591</v>
      </c>
      <c r="AF435" s="207"/>
      <c r="AG435" s="207"/>
      <c r="AH435" s="341"/>
      <c r="AI435" s="340" t="s">
        <v>579</v>
      </c>
      <c r="AJ435" s="207"/>
      <c r="AK435" s="207"/>
      <c r="AL435" s="207"/>
      <c r="AM435" s="340" t="s">
        <v>602</v>
      </c>
      <c r="AN435" s="207"/>
      <c r="AO435" s="207"/>
      <c r="AP435" s="341"/>
      <c r="AQ435" s="340" t="s">
        <v>603</v>
      </c>
      <c r="AR435" s="207"/>
      <c r="AS435" s="207"/>
      <c r="AT435" s="341"/>
      <c r="AU435" s="207" t="s">
        <v>604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3" t="s">
        <v>579</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606</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580</v>
      </c>
      <c r="AJ459" s="207"/>
      <c r="AK459" s="207"/>
      <c r="AL459" s="207"/>
      <c r="AM459" s="340" t="s">
        <v>607</v>
      </c>
      <c r="AN459" s="207"/>
      <c r="AO459" s="207"/>
      <c r="AP459" s="341"/>
      <c r="AQ459" s="340" t="s">
        <v>579</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578</v>
      </c>
      <c r="AF460" s="207"/>
      <c r="AG460" s="207"/>
      <c r="AH460" s="341"/>
      <c r="AI460" s="340" t="s">
        <v>602</v>
      </c>
      <c r="AJ460" s="207"/>
      <c r="AK460" s="207"/>
      <c r="AL460" s="207"/>
      <c r="AM460" s="340" t="s">
        <v>578</v>
      </c>
      <c r="AN460" s="207"/>
      <c r="AO460" s="207"/>
      <c r="AP460" s="341"/>
      <c r="AQ460" s="340" t="s">
        <v>578</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0"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8" t="s">
        <v>611</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573</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609</v>
      </c>
      <c r="AE705" s="718"/>
      <c r="AF705" s="718"/>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609</v>
      </c>
      <c r="AE708" s="608"/>
      <c r="AF708" s="608"/>
      <c r="AG708" s="745" t="s">
        <v>585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609</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609</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573</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609</v>
      </c>
      <c r="AE712" s="786"/>
      <c r="AF712" s="786"/>
      <c r="AG712" s="813" t="s">
        <v>599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609</v>
      </c>
      <c r="AE713" s="329"/>
      <c r="AF713" s="666"/>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609</v>
      </c>
      <c r="AE714" s="811"/>
      <c r="AF714" s="812"/>
      <c r="AG714" s="739" t="s">
        <v>579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60"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609</v>
      </c>
      <c r="AE718" s="329"/>
      <c r="AF718" s="329"/>
      <c r="AG718" s="127" t="s">
        <v>577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573</v>
      </c>
      <c r="AE719" s="608"/>
      <c r="AF719" s="608"/>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569</v>
      </c>
      <c r="D721" s="297"/>
      <c r="E721" s="297"/>
      <c r="F721" s="298"/>
      <c r="G721" s="287"/>
      <c r="H721" s="288"/>
      <c r="I721" s="83" t="str">
        <f>IF(OR(G721="　", G721=""), "", "-")</f>
        <v/>
      </c>
      <c r="J721" s="291">
        <v>127</v>
      </c>
      <c r="K721" s="291"/>
      <c r="L721" s="83" t="str">
        <f>IF(M721="","","-")</f>
        <v/>
      </c>
      <c r="M721" s="84"/>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0" customHeight="1" thickBot="1" x14ac:dyDescent="0.2">
      <c r="A727" s="806"/>
      <c r="B727" s="807"/>
      <c r="C727" s="751" t="s">
        <v>57</v>
      </c>
      <c r="D727" s="752"/>
      <c r="E727" s="752"/>
      <c r="F727" s="753"/>
      <c r="G727" s="578" t="s">
        <v>630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t="s">
        <v>664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0.5" customHeight="1" thickBot="1" x14ac:dyDescent="0.2">
      <c r="A731" s="802" t="s">
        <v>257</v>
      </c>
      <c r="B731" s="803"/>
      <c r="C731" s="803"/>
      <c r="D731" s="803"/>
      <c r="E731" s="804"/>
      <c r="F731" s="732" t="s">
        <v>666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6" t="s">
        <v>257</v>
      </c>
      <c r="B733" s="677"/>
      <c r="C733" s="677"/>
      <c r="D733" s="677"/>
      <c r="E733" s="678"/>
      <c r="F733" s="640" t="s">
        <v>668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3" t="s">
        <v>671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621</v>
      </c>
      <c r="F737" s="993"/>
      <c r="G737" s="993"/>
      <c r="H737" s="993"/>
      <c r="I737" s="993"/>
      <c r="J737" s="993"/>
      <c r="K737" s="993"/>
      <c r="L737" s="993"/>
      <c r="M737" s="993"/>
      <c r="N737" s="365" t="s">
        <v>542</v>
      </c>
      <c r="O737" s="365"/>
      <c r="P737" s="365"/>
      <c r="Q737" s="365"/>
      <c r="R737" s="993" t="s">
        <v>622</v>
      </c>
      <c r="S737" s="993"/>
      <c r="T737" s="993"/>
      <c r="U737" s="993"/>
      <c r="V737" s="993"/>
      <c r="W737" s="993"/>
      <c r="X737" s="993"/>
      <c r="Y737" s="993"/>
      <c r="Z737" s="993"/>
      <c r="AA737" s="365" t="s">
        <v>541</v>
      </c>
      <c r="AB737" s="365"/>
      <c r="AC737" s="365"/>
      <c r="AD737" s="365"/>
      <c r="AE737" s="993" t="s">
        <v>623</v>
      </c>
      <c r="AF737" s="993"/>
      <c r="AG737" s="993"/>
      <c r="AH737" s="993"/>
      <c r="AI737" s="993"/>
      <c r="AJ737" s="993"/>
      <c r="AK737" s="993"/>
      <c r="AL737" s="993"/>
      <c r="AM737" s="993"/>
      <c r="AN737" s="365" t="s">
        <v>540</v>
      </c>
      <c r="AO737" s="365"/>
      <c r="AP737" s="365"/>
      <c r="AQ737" s="365"/>
      <c r="AR737" s="985" t="s">
        <v>624</v>
      </c>
      <c r="AS737" s="986"/>
      <c r="AT737" s="986"/>
      <c r="AU737" s="986"/>
      <c r="AV737" s="986"/>
      <c r="AW737" s="986"/>
      <c r="AX737" s="987"/>
      <c r="AY737" s="89"/>
      <c r="AZ737" s="89"/>
    </row>
    <row r="738" spans="1:52" ht="24.75" customHeight="1" x14ac:dyDescent="0.15">
      <c r="A738" s="994" t="s">
        <v>539</v>
      </c>
      <c r="B738" s="210"/>
      <c r="C738" s="210"/>
      <c r="D738" s="211"/>
      <c r="E738" s="993" t="s">
        <v>625</v>
      </c>
      <c r="F738" s="993"/>
      <c r="G738" s="993"/>
      <c r="H738" s="993"/>
      <c r="I738" s="993"/>
      <c r="J738" s="993"/>
      <c r="K738" s="993"/>
      <c r="L738" s="993"/>
      <c r="M738" s="993"/>
      <c r="N738" s="365" t="s">
        <v>538</v>
      </c>
      <c r="O738" s="365"/>
      <c r="P738" s="365"/>
      <c r="Q738" s="365"/>
      <c r="R738" s="993" t="s">
        <v>626</v>
      </c>
      <c r="S738" s="993"/>
      <c r="T738" s="993"/>
      <c r="U738" s="993"/>
      <c r="V738" s="993"/>
      <c r="W738" s="993"/>
      <c r="X738" s="993"/>
      <c r="Y738" s="993"/>
      <c r="Z738" s="993"/>
      <c r="AA738" s="365" t="s">
        <v>537</v>
      </c>
      <c r="AB738" s="365"/>
      <c r="AC738" s="365"/>
      <c r="AD738" s="365"/>
      <c r="AE738" s="993" t="s">
        <v>627</v>
      </c>
      <c r="AF738" s="993"/>
      <c r="AG738" s="993"/>
      <c r="AH738" s="993"/>
      <c r="AI738" s="993"/>
      <c r="AJ738" s="993"/>
      <c r="AK738" s="993"/>
      <c r="AL738" s="993"/>
      <c r="AM738" s="993"/>
      <c r="AN738" s="365" t="s">
        <v>533</v>
      </c>
      <c r="AO738" s="365"/>
      <c r="AP738" s="365"/>
      <c r="AQ738" s="365"/>
      <c r="AR738" s="985" t="s">
        <v>628</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121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7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5.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7.2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631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632</v>
      </c>
      <c r="H781" s="674"/>
      <c r="I781" s="674"/>
      <c r="J781" s="674"/>
      <c r="K781" s="675"/>
      <c r="L781" s="667" t="s">
        <v>633</v>
      </c>
      <c r="M781" s="668"/>
      <c r="N781" s="668"/>
      <c r="O781" s="668"/>
      <c r="P781" s="668"/>
      <c r="Q781" s="668"/>
      <c r="R781" s="668"/>
      <c r="S781" s="668"/>
      <c r="T781" s="668"/>
      <c r="U781" s="668"/>
      <c r="V781" s="668"/>
      <c r="W781" s="668"/>
      <c r="X781" s="669"/>
      <c r="Y781" s="391">
        <v>132</v>
      </c>
      <c r="Z781" s="392"/>
      <c r="AA781" s="392"/>
      <c r="AB781" s="808"/>
      <c r="AC781" s="673" t="s">
        <v>632</v>
      </c>
      <c r="AD781" s="674"/>
      <c r="AE781" s="674"/>
      <c r="AF781" s="674"/>
      <c r="AG781" s="675"/>
      <c r="AH781" s="667" t="s">
        <v>633</v>
      </c>
      <c r="AI781" s="668"/>
      <c r="AJ781" s="668"/>
      <c r="AK781" s="668"/>
      <c r="AL781" s="668"/>
      <c r="AM781" s="668"/>
      <c r="AN781" s="668"/>
      <c r="AO781" s="668"/>
      <c r="AP781" s="668"/>
      <c r="AQ781" s="668"/>
      <c r="AR781" s="668"/>
      <c r="AS781" s="668"/>
      <c r="AT781" s="669"/>
      <c r="AU781" s="391">
        <v>16</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16</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8000020130001</v>
      </c>
      <c r="K837" s="349"/>
      <c r="L837" s="349"/>
      <c r="M837" s="349"/>
      <c r="N837" s="349"/>
      <c r="O837" s="349"/>
      <c r="P837" s="362" t="s">
        <v>659</v>
      </c>
      <c r="Q837" s="350"/>
      <c r="R837" s="350"/>
      <c r="S837" s="350"/>
      <c r="T837" s="350"/>
      <c r="U837" s="350"/>
      <c r="V837" s="350"/>
      <c r="W837" s="350"/>
      <c r="X837" s="350"/>
      <c r="Y837" s="351">
        <v>132</v>
      </c>
      <c r="Z837" s="352"/>
      <c r="AA837" s="352"/>
      <c r="AB837" s="353"/>
      <c r="AC837" s="363" t="s">
        <v>661</v>
      </c>
      <c r="AD837" s="371"/>
      <c r="AE837" s="371"/>
      <c r="AF837" s="371"/>
      <c r="AG837" s="371"/>
      <c r="AH837" s="377" t="s">
        <v>662</v>
      </c>
      <c r="AI837" s="378"/>
      <c r="AJ837" s="378"/>
      <c r="AK837" s="379"/>
      <c r="AL837" s="377" t="s">
        <v>662</v>
      </c>
      <c r="AM837" s="378"/>
      <c r="AN837" s="378"/>
      <c r="AO837" s="379"/>
      <c r="AP837" s="360" t="s">
        <v>663</v>
      </c>
      <c r="AQ837" s="360"/>
      <c r="AR837" s="360"/>
      <c r="AS837" s="360"/>
      <c r="AT837" s="360"/>
      <c r="AU837" s="360"/>
      <c r="AV837" s="360"/>
      <c r="AW837" s="360"/>
      <c r="AX837" s="360"/>
    </row>
    <row r="838" spans="1:50" ht="30" customHeight="1" x14ac:dyDescent="0.15">
      <c r="A838" s="376">
        <v>2</v>
      </c>
      <c r="B838" s="376">
        <v>1</v>
      </c>
      <c r="C838" s="361" t="s">
        <v>635</v>
      </c>
      <c r="D838" s="347"/>
      <c r="E838" s="347"/>
      <c r="F838" s="347"/>
      <c r="G838" s="347"/>
      <c r="H838" s="347"/>
      <c r="I838" s="347"/>
      <c r="J838" s="348">
        <v>4000020270008</v>
      </c>
      <c r="K838" s="349"/>
      <c r="L838" s="349"/>
      <c r="M838" s="349"/>
      <c r="N838" s="349"/>
      <c r="O838" s="349"/>
      <c r="P838" s="362" t="s">
        <v>644</v>
      </c>
      <c r="Q838" s="350"/>
      <c r="R838" s="350"/>
      <c r="S838" s="350"/>
      <c r="T838" s="350"/>
      <c r="U838" s="350"/>
      <c r="V838" s="350"/>
      <c r="W838" s="350"/>
      <c r="X838" s="350"/>
      <c r="Y838" s="351">
        <v>104</v>
      </c>
      <c r="Z838" s="352"/>
      <c r="AA838" s="352"/>
      <c r="AB838" s="353"/>
      <c r="AC838" s="363" t="s">
        <v>661</v>
      </c>
      <c r="AD838" s="371"/>
      <c r="AE838" s="371"/>
      <c r="AF838" s="371"/>
      <c r="AG838" s="371"/>
      <c r="AH838" s="377" t="s">
        <v>662</v>
      </c>
      <c r="AI838" s="378"/>
      <c r="AJ838" s="378"/>
      <c r="AK838" s="379"/>
      <c r="AL838" s="377" t="s">
        <v>662</v>
      </c>
      <c r="AM838" s="378"/>
      <c r="AN838" s="378"/>
      <c r="AO838" s="379"/>
      <c r="AP838" s="360" t="s">
        <v>663</v>
      </c>
      <c r="AQ838" s="360"/>
      <c r="AR838" s="360"/>
      <c r="AS838" s="360"/>
      <c r="AT838" s="360"/>
      <c r="AU838" s="360"/>
      <c r="AV838" s="360"/>
      <c r="AW838" s="360"/>
      <c r="AX838" s="360"/>
    </row>
    <row r="839" spans="1:50" ht="30" customHeight="1" x14ac:dyDescent="0.15">
      <c r="A839" s="376">
        <v>3</v>
      </c>
      <c r="B839" s="376">
        <v>1</v>
      </c>
      <c r="C839" s="361" t="s">
        <v>636</v>
      </c>
      <c r="D839" s="347"/>
      <c r="E839" s="347"/>
      <c r="F839" s="347"/>
      <c r="G839" s="347"/>
      <c r="H839" s="347"/>
      <c r="I839" s="347"/>
      <c r="J839" s="348">
        <v>1000020230006</v>
      </c>
      <c r="K839" s="349"/>
      <c r="L839" s="349"/>
      <c r="M839" s="349"/>
      <c r="N839" s="349"/>
      <c r="O839" s="349"/>
      <c r="P839" s="362" t="s">
        <v>644</v>
      </c>
      <c r="Q839" s="350"/>
      <c r="R839" s="350"/>
      <c r="S839" s="350"/>
      <c r="T839" s="350"/>
      <c r="U839" s="350"/>
      <c r="V839" s="350"/>
      <c r="W839" s="350"/>
      <c r="X839" s="350"/>
      <c r="Y839" s="351">
        <v>83</v>
      </c>
      <c r="Z839" s="352"/>
      <c r="AA839" s="352"/>
      <c r="AB839" s="353"/>
      <c r="AC839" s="363" t="s">
        <v>661</v>
      </c>
      <c r="AD839" s="371"/>
      <c r="AE839" s="371"/>
      <c r="AF839" s="371"/>
      <c r="AG839" s="371"/>
      <c r="AH839" s="377" t="s">
        <v>662</v>
      </c>
      <c r="AI839" s="378"/>
      <c r="AJ839" s="378"/>
      <c r="AK839" s="379"/>
      <c r="AL839" s="377" t="s">
        <v>662</v>
      </c>
      <c r="AM839" s="378"/>
      <c r="AN839" s="378"/>
      <c r="AO839" s="379"/>
      <c r="AP839" s="360" t="s">
        <v>663</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v>4000020120006</v>
      </c>
      <c r="K840" s="349"/>
      <c r="L840" s="349"/>
      <c r="M840" s="349"/>
      <c r="N840" s="349"/>
      <c r="O840" s="349"/>
      <c r="P840" s="362" t="s">
        <v>644</v>
      </c>
      <c r="Q840" s="350"/>
      <c r="R840" s="350"/>
      <c r="S840" s="350"/>
      <c r="T840" s="350"/>
      <c r="U840" s="350"/>
      <c r="V840" s="350"/>
      <c r="W840" s="350"/>
      <c r="X840" s="350"/>
      <c r="Y840" s="351">
        <v>59</v>
      </c>
      <c r="Z840" s="352"/>
      <c r="AA840" s="352"/>
      <c r="AB840" s="353"/>
      <c r="AC840" s="363" t="s">
        <v>661</v>
      </c>
      <c r="AD840" s="371"/>
      <c r="AE840" s="371"/>
      <c r="AF840" s="371"/>
      <c r="AG840" s="371"/>
      <c r="AH840" s="377" t="s">
        <v>662</v>
      </c>
      <c r="AI840" s="378"/>
      <c r="AJ840" s="378"/>
      <c r="AK840" s="379"/>
      <c r="AL840" s="377" t="s">
        <v>662</v>
      </c>
      <c r="AM840" s="378"/>
      <c r="AN840" s="378"/>
      <c r="AO840" s="379"/>
      <c r="AP840" s="360" t="s">
        <v>663</v>
      </c>
      <c r="AQ840" s="360"/>
      <c r="AR840" s="360"/>
      <c r="AS840" s="360"/>
      <c r="AT840" s="360"/>
      <c r="AU840" s="360"/>
      <c r="AV840" s="360"/>
      <c r="AW840" s="360"/>
      <c r="AX840" s="360"/>
    </row>
    <row r="841" spans="1:50" ht="30" customHeight="1" x14ac:dyDescent="0.15">
      <c r="A841" s="376">
        <v>5</v>
      </c>
      <c r="B841" s="376">
        <v>1</v>
      </c>
      <c r="C841" s="361" t="s">
        <v>638</v>
      </c>
      <c r="D841" s="347"/>
      <c r="E841" s="347"/>
      <c r="F841" s="347"/>
      <c r="G841" s="347"/>
      <c r="H841" s="347"/>
      <c r="I841" s="347"/>
      <c r="J841" s="348">
        <v>1000020140007</v>
      </c>
      <c r="K841" s="349"/>
      <c r="L841" s="349"/>
      <c r="M841" s="349"/>
      <c r="N841" s="349"/>
      <c r="O841" s="349"/>
      <c r="P841" s="362" t="s">
        <v>644</v>
      </c>
      <c r="Q841" s="350"/>
      <c r="R841" s="350"/>
      <c r="S841" s="350"/>
      <c r="T841" s="350"/>
      <c r="U841" s="350"/>
      <c r="V841" s="350"/>
      <c r="W841" s="350"/>
      <c r="X841" s="350"/>
      <c r="Y841" s="351">
        <v>58</v>
      </c>
      <c r="Z841" s="352"/>
      <c r="AA841" s="352"/>
      <c r="AB841" s="353"/>
      <c r="AC841" s="363" t="s">
        <v>661</v>
      </c>
      <c r="AD841" s="371"/>
      <c r="AE841" s="371"/>
      <c r="AF841" s="371"/>
      <c r="AG841" s="371"/>
      <c r="AH841" s="377" t="s">
        <v>662</v>
      </c>
      <c r="AI841" s="378"/>
      <c r="AJ841" s="378"/>
      <c r="AK841" s="379"/>
      <c r="AL841" s="377" t="s">
        <v>662</v>
      </c>
      <c r="AM841" s="378"/>
      <c r="AN841" s="378"/>
      <c r="AO841" s="379"/>
      <c r="AP841" s="360" t="s">
        <v>663</v>
      </c>
      <c r="AQ841" s="360"/>
      <c r="AR841" s="360"/>
      <c r="AS841" s="360"/>
      <c r="AT841" s="360"/>
      <c r="AU841" s="360"/>
      <c r="AV841" s="360"/>
      <c r="AW841" s="360"/>
      <c r="AX841" s="360"/>
    </row>
    <row r="842" spans="1:50" ht="30" customHeight="1" x14ac:dyDescent="0.15">
      <c r="A842" s="376">
        <v>6</v>
      </c>
      <c r="B842" s="376">
        <v>1</v>
      </c>
      <c r="C842" s="361" t="s">
        <v>639</v>
      </c>
      <c r="D842" s="347"/>
      <c r="E842" s="347"/>
      <c r="F842" s="347"/>
      <c r="G842" s="347"/>
      <c r="H842" s="347"/>
      <c r="I842" s="347"/>
      <c r="J842" s="348">
        <v>6000020400009</v>
      </c>
      <c r="K842" s="349"/>
      <c r="L842" s="349"/>
      <c r="M842" s="349"/>
      <c r="N842" s="349"/>
      <c r="O842" s="349"/>
      <c r="P842" s="362" t="s">
        <v>644</v>
      </c>
      <c r="Q842" s="350"/>
      <c r="R842" s="350"/>
      <c r="S842" s="350"/>
      <c r="T842" s="350"/>
      <c r="U842" s="350"/>
      <c r="V842" s="350"/>
      <c r="W842" s="350"/>
      <c r="X842" s="350"/>
      <c r="Y842" s="351">
        <v>53</v>
      </c>
      <c r="Z842" s="352"/>
      <c r="AA842" s="352"/>
      <c r="AB842" s="353"/>
      <c r="AC842" s="363" t="s">
        <v>661</v>
      </c>
      <c r="AD842" s="371"/>
      <c r="AE842" s="371"/>
      <c r="AF842" s="371"/>
      <c r="AG842" s="371"/>
      <c r="AH842" s="377" t="s">
        <v>662</v>
      </c>
      <c r="AI842" s="378"/>
      <c r="AJ842" s="378"/>
      <c r="AK842" s="379"/>
      <c r="AL842" s="377" t="s">
        <v>662</v>
      </c>
      <c r="AM842" s="378"/>
      <c r="AN842" s="378"/>
      <c r="AO842" s="379"/>
      <c r="AP842" s="360" t="s">
        <v>663</v>
      </c>
      <c r="AQ842" s="360"/>
      <c r="AR842" s="360"/>
      <c r="AS842" s="360"/>
      <c r="AT842" s="360"/>
      <c r="AU842" s="360"/>
      <c r="AV842" s="360"/>
      <c r="AW842" s="360"/>
      <c r="AX842" s="360"/>
    </row>
    <row r="843" spans="1:50" ht="30" customHeight="1" x14ac:dyDescent="0.15">
      <c r="A843" s="376">
        <v>7</v>
      </c>
      <c r="B843" s="376">
        <v>1</v>
      </c>
      <c r="C843" s="361" t="s">
        <v>640</v>
      </c>
      <c r="D843" s="347"/>
      <c r="E843" s="347"/>
      <c r="F843" s="347"/>
      <c r="G843" s="347"/>
      <c r="H843" s="347"/>
      <c r="I843" s="347"/>
      <c r="J843" s="348">
        <v>1000020110001</v>
      </c>
      <c r="K843" s="349"/>
      <c r="L843" s="349"/>
      <c r="M843" s="349"/>
      <c r="N843" s="349"/>
      <c r="O843" s="349"/>
      <c r="P843" s="362" t="s">
        <v>644</v>
      </c>
      <c r="Q843" s="350"/>
      <c r="R843" s="350"/>
      <c r="S843" s="350"/>
      <c r="T843" s="350"/>
      <c r="U843" s="350"/>
      <c r="V843" s="350"/>
      <c r="W843" s="350"/>
      <c r="X843" s="350"/>
      <c r="Y843" s="351">
        <v>48</v>
      </c>
      <c r="Z843" s="352"/>
      <c r="AA843" s="352"/>
      <c r="AB843" s="353"/>
      <c r="AC843" s="363" t="s">
        <v>661</v>
      </c>
      <c r="AD843" s="371"/>
      <c r="AE843" s="371"/>
      <c r="AF843" s="371"/>
      <c r="AG843" s="371"/>
      <c r="AH843" s="377" t="s">
        <v>662</v>
      </c>
      <c r="AI843" s="378"/>
      <c r="AJ843" s="378"/>
      <c r="AK843" s="379"/>
      <c r="AL843" s="377" t="s">
        <v>662</v>
      </c>
      <c r="AM843" s="378"/>
      <c r="AN843" s="378"/>
      <c r="AO843" s="379"/>
      <c r="AP843" s="360" t="s">
        <v>663</v>
      </c>
      <c r="AQ843" s="360"/>
      <c r="AR843" s="360"/>
      <c r="AS843" s="360"/>
      <c r="AT843" s="360"/>
      <c r="AU843" s="360"/>
      <c r="AV843" s="360"/>
      <c r="AW843" s="360"/>
      <c r="AX843" s="360"/>
    </row>
    <row r="844" spans="1:50" ht="30" customHeight="1" x14ac:dyDescent="0.15">
      <c r="A844" s="376">
        <v>8</v>
      </c>
      <c r="B844" s="376">
        <v>1</v>
      </c>
      <c r="C844" s="361" t="s">
        <v>641</v>
      </c>
      <c r="D844" s="347"/>
      <c r="E844" s="347"/>
      <c r="F844" s="347"/>
      <c r="G844" s="347"/>
      <c r="H844" s="347"/>
      <c r="I844" s="347"/>
      <c r="J844" s="348">
        <v>7000020010006</v>
      </c>
      <c r="K844" s="349"/>
      <c r="L844" s="349"/>
      <c r="M844" s="349"/>
      <c r="N844" s="349"/>
      <c r="O844" s="349"/>
      <c r="P844" s="362" t="s">
        <v>644</v>
      </c>
      <c r="Q844" s="350"/>
      <c r="R844" s="350"/>
      <c r="S844" s="350"/>
      <c r="T844" s="350"/>
      <c r="U844" s="350"/>
      <c r="V844" s="350"/>
      <c r="W844" s="350"/>
      <c r="X844" s="350"/>
      <c r="Y844" s="351">
        <v>44</v>
      </c>
      <c r="Z844" s="352"/>
      <c r="AA844" s="352"/>
      <c r="AB844" s="353"/>
      <c r="AC844" s="363" t="s">
        <v>661</v>
      </c>
      <c r="AD844" s="371"/>
      <c r="AE844" s="371"/>
      <c r="AF844" s="371"/>
      <c r="AG844" s="371"/>
      <c r="AH844" s="377" t="s">
        <v>662</v>
      </c>
      <c r="AI844" s="378"/>
      <c r="AJ844" s="378"/>
      <c r="AK844" s="379"/>
      <c r="AL844" s="377" t="s">
        <v>662</v>
      </c>
      <c r="AM844" s="378"/>
      <c r="AN844" s="378"/>
      <c r="AO844" s="379"/>
      <c r="AP844" s="360" t="s">
        <v>663</v>
      </c>
      <c r="AQ844" s="360"/>
      <c r="AR844" s="360"/>
      <c r="AS844" s="360"/>
      <c r="AT844" s="360"/>
      <c r="AU844" s="360"/>
      <c r="AV844" s="360"/>
      <c r="AW844" s="360"/>
      <c r="AX844" s="360"/>
    </row>
    <row r="845" spans="1:50" ht="30" customHeight="1" x14ac:dyDescent="0.15">
      <c r="A845" s="376">
        <v>9</v>
      </c>
      <c r="B845" s="376">
        <v>1</v>
      </c>
      <c r="C845" s="361" t="s">
        <v>642</v>
      </c>
      <c r="D845" s="347"/>
      <c r="E845" s="347"/>
      <c r="F845" s="347"/>
      <c r="G845" s="347"/>
      <c r="H845" s="347"/>
      <c r="I845" s="347"/>
      <c r="J845" s="348">
        <v>8000020280003</v>
      </c>
      <c r="K845" s="349"/>
      <c r="L845" s="349"/>
      <c r="M845" s="349"/>
      <c r="N845" s="349"/>
      <c r="O845" s="349"/>
      <c r="P845" s="362" t="s">
        <v>644</v>
      </c>
      <c r="Q845" s="350"/>
      <c r="R845" s="350"/>
      <c r="S845" s="350"/>
      <c r="T845" s="350"/>
      <c r="U845" s="350"/>
      <c r="V845" s="350"/>
      <c r="W845" s="350"/>
      <c r="X845" s="350"/>
      <c r="Y845" s="351">
        <v>40</v>
      </c>
      <c r="Z845" s="352"/>
      <c r="AA845" s="352"/>
      <c r="AB845" s="353"/>
      <c r="AC845" s="363" t="s">
        <v>661</v>
      </c>
      <c r="AD845" s="371"/>
      <c r="AE845" s="371"/>
      <c r="AF845" s="371"/>
      <c r="AG845" s="371"/>
      <c r="AH845" s="377" t="s">
        <v>662</v>
      </c>
      <c r="AI845" s="378"/>
      <c r="AJ845" s="378"/>
      <c r="AK845" s="379"/>
      <c r="AL845" s="377" t="s">
        <v>662</v>
      </c>
      <c r="AM845" s="378"/>
      <c r="AN845" s="378"/>
      <c r="AO845" s="379"/>
      <c r="AP845" s="360" t="s">
        <v>663</v>
      </c>
      <c r="AQ845" s="360"/>
      <c r="AR845" s="360"/>
      <c r="AS845" s="360"/>
      <c r="AT845" s="360"/>
      <c r="AU845" s="360"/>
      <c r="AV845" s="360"/>
      <c r="AW845" s="360"/>
      <c r="AX845" s="360"/>
    </row>
    <row r="846" spans="1:50" ht="30" customHeight="1" x14ac:dyDescent="0.15">
      <c r="A846" s="376">
        <v>10</v>
      </c>
      <c r="B846" s="376">
        <v>1</v>
      </c>
      <c r="C846" s="361" t="s">
        <v>643</v>
      </c>
      <c r="D846" s="347"/>
      <c r="E846" s="347"/>
      <c r="F846" s="347"/>
      <c r="G846" s="347"/>
      <c r="H846" s="347"/>
      <c r="I846" s="347"/>
      <c r="J846" s="348">
        <v>2000020260002</v>
      </c>
      <c r="K846" s="349"/>
      <c r="L846" s="349"/>
      <c r="M846" s="349"/>
      <c r="N846" s="349"/>
      <c r="O846" s="349"/>
      <c r="P846" s="362" t="s">
        <v>644</v>
      </c>
      <c r="Q846" s="350"/>
      <c r="R846" s="350"/>
      <c r="S846" s="350"/>
      <c r="T846" s="350"/>
      <c r="U846" s="350"/>
      <c r="V846" s="350"/>
      <c r="W846" s="350"/>
      <c r="X846" s="350"/>
      <c r="Y846" s="351">
        <v>29</v>
      </c>
      <c r="Z846" s="352"/>
      <c r="AA846" s="352"/>
      <c r="AB846" s="353"/>
      <c r="AC846" s="363" t="s">
        <v>661</v>
      </c>
      <c r="AD846" s="371"/>
      <c r="AE846" s="371"/>
      <c r="AF846" s="371"/>
      <c r="AG846" s="371"/>
      <c r="AH846" s="377" t="s">
        <v>662</v>
      </c>
      <c r="AI846" s="378"/>
      <c r="AJ846" s="378"/>
      <c r="AK846" s="379"/>
      <c r="AL846" s="377" t="s">
        <v>662</v>
      </c>
      <c r="AM846" s="378"/>
      <c r="AN846" s="378"/>
      <c r="AO846" s="379"/>
      <c r="AP846" s="360" t="s">
        <v>663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v>1000020132012</v>
      </c>
      <c r="K870" s="349"/>
      <c r="L870" s="349"/>
      <c r="M870" s="349"/>
      <c r="N870" s="349"/>
      <c r="O870" s="349"/>
      <c r="P870" s="362" t="s">
        <v>660</v>
      </c>
      <c r="Q870" s="350"/>
      <c r="R870" s="350"/>
      <c r="S870" s="350"/>
      <c r="T870" s="350"/>
      <c r="U870" s="350"/>
      <c r="V870" s="350"/>
      <c r="W870" s="350"/>
      <c r="X870" s="350"/>
      <c r="Y870" s="351">
        <v>16</v>
      </c>
      <c r="Z870" s="352"/>
      <c r="AA870" s="352"/>
      <c r="AB870" s="353"/>
      <c r="AC870" s="363" t="s">
        <v>661</v>
      </c>
      <c r="AD870" s="371"/>
      <c r="AE870" s="371"/>
      <c r="AF870" s="371"/>
      <c r="AG870" s="371"/>
      <c r="AH870" s="377" t="s">
        <v>662</v>
      </c>
      <c r="AI870" s="378"/>
      <c r="AJ870" s="378"/>
      <c r="AK870" s="379"/>
      <c r="AL870" s="377" t="s">
        <v>662</v>
      </c>
      <c r="AM870" s="378"/>
      <c r="AN870" s="378"/>
      <c r="AO870" s="379"/>
      <c r="AP870" s="360" t="s">
        <v>663</v>
      </c>
      <c r="AQ870" s="360"/>
      <c r="AR870" s="360"/>
      <c r="AS870" s="360"/>
      <c r="AT870" s="360"/>
      <c r="AU870" s="360"/>
      <c r="AV870" s="360"/>
      <c r="AW870" s="360"/>
      <c r="AX870" s="360"/>
    </row>
    <row r="871" spans="1:50" ht="30" customHeight="1" x14ac:dyDescent="0.15">
      <c r="A871" s="376">
        <v>2</v>
      </c>
      <c r="B871" s="376">
        <v>1</v>
      </c>
      <c r="C871" s="361" t="s">
        <v>650</v>
      </c>
      <c r="D871" s="347"/>
      <c r="E871" s="347"/>
      <c r="F871" s="347"/>
      <c r="G871" s="347"/>
      <c r="H871" s="347"/>
      <c r="I871" s="347"/>
      <c r="J871" s="348">
        <v>8000020131156</v>
      </c>
      <c r="K871" s="349"/>
      <c r="L871" s="349"/>
      <c r="M871" s="349"/>
      <c r="N871" s="349"/>
      <c r="O871" s="349"/>
      <c r="P871" s="362" t="s">
        <v>660</v>
      </c>
      <c r="Q871" s="350"/>
      <c r="R871" s="350"/>
      <c r="S871" s="350"/>
      <c r="T871" s="350"/>
      <c r="U871" s="350"/>
      <c r="V871" s="350"/>
      <c r="W871" s="350"/>
      <c r="X871" s="350"/>
      <c r="Y871" s="351">
        <v>13</v>
      </c>
      <c r="Z871" s="352"/>
      <c r="AA871" s="352"/>
      <c r="AB871" s="353"/>
      <c r="AC871" s="363" t="s">
        <v>661</v>
      </c>
      <c r="AD871" s="371"/>
      <c r="AE871" s="371"/>
      <c r="AF871" s="371"/>
      <c r="AG871" s="371"/>
      <c r="AH871" s="377" t="s">
        <v>662</v>
      </c>
      <c r="AI871" s="378"/>
      <c r="AJ871" s="378"/>
      <c r="AK871" s="379"/>
      <c r="AL871" s="377" t="s">
        <v>662</v>
      </c>
      <c r="AM871" s="378"/>
      <c r="AN871" s="378"/>
      <c r="AO871" s="379"/>
      <c r="AP871" s="360" t="s">
        <v>663</v>
      </c>
      <c r="AQ871" s="360"/>
      <c r="AR871" s="360"/>
      <c r="AS871" s="360"/>
      <c r="AT871" s="360"/>
      <c r="AU871" s="360"/>
      <c r="AV871" s="360"/>
      <c r="AW871" s="360"/>
      <c r="AX871" s="360"/>
    </row>
    <row r="872" spans="1:50" ht="30" customHeight="1" x14ac:dyDescent="0.15">
      <c r="A872" s="376">
        <v>3</v>
      </c>
      <c r="B872" s="376">
        <v>1</v>
      </c>
      <c r="C872" s="361" t="s">
        <v>651</v>
      </c>
      <c r="D872" s="347"/>
      <c r="E872" s="347"/>
      <c r="F872" s="347"/>
      <c r="G872" s="347"/>
      <c r="H872" s="347"/>
      <c r="I872" s="347"/>
      <c r="J872" s="348">
        <v>2000020131211</v>
      </c>
      <c r="K872" s="349"/>
      <c r="L872" s="349"/>
      <c r="M872" s="349"/>
      <c r="N872" s="349"/>
      <c r="O872" s="349"/>
      <c r="P872" s="362" t="s">
        <v>660</v>
      </c>
      <c r="Q872" s="350"/>
      <c r="R872" s="350"/>
      <c r="S872" s="350"/>
      <c r="T872" s="350"/>
      <c r="U872" s="350"/>
      <c r="V872" s="350"/>
      <c r="W872" s="350"/>
      <c r="X872" s="350"/>
      <c r="Y872" s="351">
        <v>12</v>
      </c>
      <c r="Z872" s="352"/>
      <c r="AA872" s="352"/>
      <c r="AB872" s="353"/>
      <c r="AC872" s="363" t="s">
        <v>661</v>
      </c>
      <c r="AD872" s="371"/>
      <c r="AE872" s="371"/>
      <c r="AF872" s="371"/>
      <c r="AG872" s="371"/>
      <c r="AH872" s="377" t="s">
        <v>662</v>
      </c>
      <c r="AI872" s="378"/>
      <c r="AJ872" s="378"/>
      <c r="AK872" s="379"/>
      <c r="AL872" s="377" t="s">
        <v>662</v>
      </c>
      <c r="AM872" s="378"/>
      <c r="AN872" s="378"/>
      <c r="AO872" s="379"/>
      <c r="AP872" s="360" t="s">
        <v>663</v>
      </c>
      <c r="AQ872" s="360"/>
      <c r="AR872" s="360"/>
      <c r="AS872" s="360"/>
      <c r="AT872" s="360"/>
      <c r="AU872" s="360"/>
      <c r="AV872" s="360"/>
      <c r="AW872" s="360"/>
      <c r="AX872" s="360"/>
    </row>
    <row r="873" spans="1:50" ht="30" customHeight="1" x14ac:dyDescent="0.15">
      <c r="A873" s="376">
        <v>4</v>
      </c>
      <c r="B873" s="376">
        <v>1</v>
      </c>
      <c r="C873" s="361" t="s">
        <v>652</v>
      </c>
      <c r="D873" s="347"/>
      <c r="E873" s="347"/>
      <c r="F873" s="347"/>
      <c r="G873" s="347"/>
      <c r="H873" s="347"/>
      <c r="I873" s="347"/>
      <c r="J873" s="348">
        <v>8000020132047</v>
      </c>
      <c r="K873" s="349"/>
      <c r="L873" s="349"/>
      <c r="M873" s="349"/>
      <c r="N873" s="349"/>
      <c r="O873" s="349"/>
      <c r="P873" s="362" t="s">
        <v>660</v>
      </c>
      <c r="Q873" s="350"/>
      <c r="R873" s="350"/>
      <c r="S873" s="350"/>
      <c r="T873" s="350"/>
      <c r="U873" s="350"/>
      <c r="V873" s="350"/>
      <c r="W873" s="350"/>
      <c r="X873" s="350"/>
      <c r="Y873" s="351">
        <v>10</v>
      </c>
      <c r="Z873" s="352"/>
      <c r="AA873" s="352"/>
      <c r="AB873" s="353"/>
      <c r="AC873" s="363" t="s">
        <v>661</v>
      </c>
      <c r="AD873" s="371"/>
      <c r="AE873" s="371"/>
      <c r="AF873" s="371"/>
      <c r="AG873" s="371"/>
      <c r="AH873" s="377" t="s">
        <v>662</v>
      </c>
      <c r="AI873" s="378"/>
      <c r="AJ873" s="378"/>
      <c r="AK873" s="379"/>
      <c r="AL873" s="377" t="s">
        <v>662</v>
      </c>
      <c r="AM873" s="378"/>
      <c r="AN873" s="378"/>
      <c r="AO873" s="379"/>
      <c r="AP873" s="360" t="s">
        <v>663</v>
      </c>
      <c r="AQ873" s="360"/>
      <c r="AR873" s="360"/>
      <c r="AS873" s="360"/>
      <c r="AT873" s="360"/>
      <c r="AU873" s="360"/>
      <c r="AV873" s="360"/>
      <c r="AW873" s="360"/>
      <c r="AX873" s="360"/>
    </row>
    <row r="874" spans="1:50" ht="30" customHeight="1" x14ac:dyDescent="0.15">
      <c r="A874" s="376">
        <v>5</v>
      </c>
      <c r="B874" s="376">
        <v>1</v>
      </c>
      <c r="C874" s="361" t="s">
        <v>653</v>
      </c>
      <c r="D874" s="347"/>
      <c r="E874" s="347"/>
      <c r="F874" s="347"/>
      <c r="G874" s="347"/>
      <c r="H874" s="347"/>
      <c r="I874" s="347"/>
      <c r="J874" s="348">
        <v>3000020131202</v>
      </c>
      <c r="K874" s="349"/>
      <c r="L874" s="349"/>
      <c r="M874" s="349"/>
      <c r="N874" s="349"/>
      <c r="O874" s="349"/>
      <c r="P874" s="362" t="s">
        <v>660</v>
      </c>
      <c r="Q874" s="350"/>
      <c r="R874" s="350"/>
      <c r="S874" s="350"/>
      <c r="T874" s="350"/>
      <c r="U874" s="350"/>
      <c r="V874" s="350"/>
      <c r="W874" s="350"/>
      <c r="X874" s="350"/>
      <c r="Y874" s="351">
        <v>9</v>
      </c>
      <c r="Z874" s="352"/>
      <c r="AA874" s="352"/>
      <c r="AB874" s="353"/>
      <c r="AC874" s="363" t="s">
        <v>661</v>
      </c>
      <c r="AD874" s="371"/>
      <c r="AE874" s="371"/>
      <c r="AF874" s="371"/>
      <c r="AG874" s="371"/>
      <c r="AH874" s="377" t="s">
        <v>662</v>
      </c>
      <c r="AI874" s="378"/>
      <c r="AJ874" s="378"/>
      <c r="AK874" s="379"/>
      <c r="AL874" s="377" t="s">
        <v>662</v>
      </c>
      <c r="AM874" s="378"/>
      <c r="AN874" s="378"/>
      <c r="AO874" s="379"/>
      <c r="AP874" s="360" t="s">
        <v>663</v>
      </c>
      <c r="AQ874" s="360"/>
      <c r="AR874" s="360"/>
      <c r="AS874" s="360"/>
      <c r="AT874" s="360"/>
      <c r="AU874" s="360"/>
      <c r="AV874" s="360"/>
      <c r="AW874" s="360"/>
      <c r="AX874" s="360"/>
    </row>
    <row r="875" spans="1:50" ht="30" customHeight="1" x14ac:dyDescent="0.15">
      <c r="A875" s="376">
        <v>6</v>
      </c>
      <c r="B875" s="376">
        <v>1</v>
      </c>
      <c r="C875" s="361" t="s">
        <v>654</v>
      </c>
      <c r="D875" s="347"/>
      <c r="E875" s="347"/>
      <c r="F875" s="347"/>
      <c r="G875" s="347"/>
      <c r="H875" s="347"/>
      <c r="I875" s="347"/>
      <c r="J875" s="348">
        <v>8000020131164</v>
      </c>
      <c r="K875" s="349"/>
      <c r="L875" s="349"/>
      <c r="M875" s="349"/>
      <c r="N875" s="349"/>
      <c r="O875" s="349"/>
      <c r="P875" s="362" t="s">
        <v>660</v>
      </c>
      <c r="Q875" s="350"/>
      <c r="R875" s="350"/>
      <c r="S875" s="350"/>
      <c r="T875" s="350"/>
      <c r="U875" s="350"/>
      <c r="V875" s="350"/>
      <c r="W875" s="350"/>
      <c r="X875" s="350"/>
      <c r="Y875" s="351">
        <v>8</v>
      </c>
      <c r="Z875" s="352"/>
      <c r="AA875" s="352"/>
      <c r="AB875" s="353"/>
      <c r="AC875" s="363" t="s">
        <v>661</v>
      </c>
      <c r="AD875" s="371"/>
      <c r="AE875" s="371"/>
      <c r="AF875" s="371"/>
      <c r="AG875" s="371"/>
      <c r="AH875" s="377" t="s">
        <v>662</v>
      </c>
      <c r="AI875" s="378"/>
      <c r="AJ875" s="378"/>
      <c r="AK875" s="379"/>
      <c r="AL875" s="377" t="s">
        <v>662</v>
      </c>
      <c r="AM875" s="378"/>
      <c r="AN875" s="378"/>
      <c r="AO875" s="379"/>
      <c r="AP875" s="360" t="s">
        <v>663</v>
      </c>
      <c r="AQ875" s="360"/>
      <c r="AR875" s="360"/>
      <c r="AS875" s="360"/>
      <c r="AT875" s="360"/>
      <c r="AU875" s="360"/>
      <c r="AV875" s="360"/>
      <c r="AW875" s="360"/>
      <c r="AX875" s="360"/>
    </row>
    <row r="876" spans="1:50" ht="30" customHeight="1" x14ac:dyDescent="0.15">
      <c r="A876" s="376">
        <v>7</v>
      </c>
      <c r="B876" s="376">
        <v>1</v>
      </c>
      <c r="C876" s="361" t="s">
        <v>655</v>
      </c>
      <c r="D876" s="347"/>
      <c r="E876" s="347"/>
      <c r="F876" s="347"/>
      <c r="G876" s="347"/>
      <c r="H876" s="347"/>
      <c r="I876" s="347"/>
      <c r="J876" s="348">
        <v>9000020131130</v>
      </c>
      <c r="K876" s="349"/>
      <c r="L876" s="349"/>
      <c r="M876" s="349"/>
      <c r="N876" s="349"/>
      <c r="O876" s="349"/>
      <c r="P876" s="362" t="s">
        <v>660</v>
      </c>
      <c r="Q876" s="350"/>
      <c r="R876" s="350"/>
      <c r="S876" s="350"/>
      <c r="T876" s="350"/>
      <c r="U876" s="350"/>
      <c r="V876" s="350"/>
      <c r="W876" s="350"/>
      <c r="X876" s="350"/>
      <c r="Y876" s="351">
        <v>8</v>
      </c>
      <c r="Z876" s="352"/>
      <c r="AA876" s="352"/>
      <c r="AB876" s="353"/>
      <c r="AC876" s="363" t="s">
        <v>661</v>
      </c>
      <c r="AD876" s="371"/>
      <c r="AE876" s="371"/>
      <c r="AF876" s="371"/>
      <c r="AG876" s="371"/>
      <c r="AH876" s="377" t="s">
        <v>662</v>
      </c>
      <c r="AI876" s="378"/>
      <c r="AJ876" s="378"/>
      <c r="AK876" s="379"/>
      <c r="AL876" s="377" t="s">
        <v>662</v>
      </c>
      <c r="AM876" s="378"/>
      <c r="AN876" s="378"/>
      <c r="AO876" s="379"/>
      <c r="AP876" s="360" t="s">
        <v>663</v>
      </c>
      <c r="AQ876" s="360"/>
      <c r="AR876" s="360"/>
      <c r="AS876" s="360"/>
      <c r="AT876" s="360"/>
      <c r="AU876" s="360"/>
      <c r="AV876" s="360"/>
      <c r="AW876" s="360"/>
      <c r="AX876" s="360"/>
    </row>
    <row r="877" spans="1:50" ht="30" customHeight="1" x14ac:dyDescent="0.15">
      <c r="A877" s="376">
        <v>8</v>
      </c>
      <c r="B877" s="376">
        <v>1</v>
      </c>
      <c r="C877" s="361" t="s">
        <v>656</v>
      </c>
      <c r="D877" s="347"/>
      <c r="E877" s="347"/>
      <c r="F877" s="347"/>
      <c r="G877" s="347"/>
      <c r="H877" s="347"/>
      <c r="I877" s="347"/>
      <c r="J877" s="348">
        <v>8000020131172</v>
      </c>
      <c r="K877" s="349"/>
      <c r="L877" s="349"/>
      <c r="M877" s="349"/>
      <c r="N877" s="349"/>
      <c r="O877" s="349"/>
      <c r="P877" s="362" t="s">
        <v>660</v>
      </c>
      <c r="Q877" s="350"/>
      <c r="R877" s="350"/>
      <c r="S877" s="350"/>
      <c r="T877" s="350"/>
      <c r="U877" s="350"/>
      <c r="V877" s="350"/>
      <c r="W877" s="350"/>
      <c r="X877" s="350"/>
      <c r="Y877" s="351">
        <v>7</v>
      </c>
      <c r="Z877" s="352"/>
      <c r="AA877" s="352"/>
      <c r="AB877" s="353"/>
      <c r="AC877" s="363" t="s">
        <v>661</v>
      </c>
      <c r="AD877" s="371"/>
      <c r="AE877" s="371"/>
      <c r="AF877" s="371"/>
      <c r="AG877" s="371"/>
      <c r="AH877" s="377" t="s">
        <v>662</v>
      </c>
      <c r="AI877" s="378"/>
      <c r="AJ877" s="378"/>
      <c r="AK877" s="379"/>
      <c r="AL877" s="377" t="s">
        <v>662</v>
      </c>
      <c r="AM877" s="378"/>
      <c r="AN877" s="378"/>
      <c r="AO877" s="379"/>
      <c r="AP877" s="360" t="s">
        <v>663</v>
      </c>
      <c r="AQ877" s="360"/>
      <c r="AR877" s="360"/>
      <c r="AS877" s="360"/>
      <c r="AT877" s="360"/>
      <c r="AU877" s="360"/>
      <c r="AV877" s="360"/>
      <c r="AW877" s="360"/>
      <c r="AX877" s="360"/>
    </row>
    <row r="878" spans="1:50" ht="30" customHeight="1" x14ac:dyDescent="0.15">
      <c r="A878" s="376">
        <v>9</v>
      </c>
      <c r="B878" s="376">
        <v>1</v>
      </c>
      <c r="C878" s="361" t="s">
        <v>657</v>
      </c>
      <c r="D878" s="347"/>
      <c r="E878" s="347"/>
      <c r="F878" s="347"/>
      <c r="G878" s="347"/>
      <c r="H878" s="347"/>
      <c r="I878" s="347"/>
      <c r="J878" s="348">
        <v>8000020131032</v>
      </c>
      <c r="K878" s="349"/>
      <c r="L878" s="349"/>
      <c r="M878" s="349"/>
      <c r="N878" s="349"/>
      <c r="O878" s="349"/>
      <c r="P878" s="362" t="s">
        <v>660</v>
      </c>
      <c r="Q878" s="350"/>
      <c r="R878" s="350"/>
      <c r="S878" s="350"/>
      <c r="T878" s="350"/>
      <c r="U878" s="350"/>
      <c r="V878" s="350"/>
      <c r="W878" s="350"/>
      <c r="X878" s="350"/>
      <c r="Y878" s="351">
        <v>7</v>
      </c>
      <c r="Z878" s="352"/>
      <c r="AA878" s="352"/>
      <c r="AB878" s="353"/>
      <c r="AC878" s="363" t="s">
        <v>661</v>
      </c>
      <c r="AD878" s="371"/>
      <c r="AE878" s="371"/>
      <c r="AF878" s="371"/>
      <c r="AG878" s="371"/>
      <c r="AH878" s="377" t="s">
        <v>662</v>
      </c>
      <c r="AI878" s="378"/>
      <c r="AJ878" s="378"/>
      <c r="AK878" s="379"/>
      <c r="AL878" s="377" t="s">
        <v>662</v>
      </c>
      <c r="AM878" s="378"/>
      <c r="AN878" s="378"/>
      <c r="AO878" s="379"/>
      <c r="AP878" s="360" t="s">
        <v>663</v>
      </c>
      <c r="AQ878" s="360"/>
      <c r="AR878" s="360"/>
      <c r="AS878" s="360"/>
      <c r="AT878" s="360"/>
      <c r="AU878" s="360"/>
      <c r="AV878" s="360"/>
      <c r="AW878" s="360"/>
      <c r="AX878" s="360"/>
    </row>
    <row r="879" spans="1:50" ht="30" customHeight="1" x14ac:dyDescent="0.15">
      <c r="A879" s="376">
        <v>10</v>
      </c>
      <c r="B879" s="376">
        <v>1</v>
      </c>
      <c r="C879" s="361" t="s">
        <v>658</v>
      </c>
      <c r="D879" s="347"/>
      <c r="E879" s="347"/>
      <c r="F879" s="347"/>
      <c r="G879" s="347"/>
      <c r="H879" s="347"/>
      <c r="I879" s="347"/>
      <c r="J879" s="348">
        <v>8000020132055</v>
      </c>
      <c r="K879" s="349"/>
      <c r="L879" s="349"/>
      <c r="M879" s="349"/>
      <c r="N879" s="349"/>
      <c r="O879" s="349"/>
      <c r="P879" s="362" t="s">
        <v>660</v>
      </c>
      <c r="Q879" s="350"/>
      <c r="R879" s="350"/>
      <c r="S879" s="350"/>
      <c r="T879" s="350"/>
      <c r="U879" s="350"/>
      <c r="V879" s="350"/>
      <c r="W879" s="350"/>
      <c r="X879" s="350"/>
      <c r="Y879" s="351">
        <v>7</v>
      </c>
      <c r="Z879" s="352"/>
      <c r="AA879" s="352"/>
      <c r="AB879" s="353"/>
      <c r="AC879" s="363" t="s">
        <v>661</v>
      </c>
      <c r="AD879" s="371"/>
      <c r="AE879" s="371"/>
      <c r="AF879" s="371"/>
      <c r="AG879" s="371"/>
      <c r="AH879" s="377" t="s">
        <v>662</v>
      </c>
      <c r="AI879" s="378"/>
      <c r="AJ879" s="378"/>
      <c r="AK879" s="379"/>
      <c r="AL879" s="377" t="s">
        <v>662</v>
      </c>
      <c r="AM879" s="378"/>
      <c r="AN879" s="378"/>
      <c r="AO879" s="379"/>
      <c r="AP879" s="360" t="s">
        <v>663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645</v>
      </c>
      <c r="F1102" s="375"/>
      <c r="G1102" s="375"/>
      <c r="H1102" s="375"/>
      <c r="I1102" s="375"/>
      <c r="J1102" s="348" t="s">
        <v>646</v>
      </c>
      <c r="K1102" s="349"/>
      <c r="L1102" s="349"/>
      <c r="M1102" s="349"/>
      <c r="N1102" s="349"/>
      <c r="O1102" s="349"/>
      <c r="P1102" s="362" t="s">
        <v>647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2">
    <cfRule type="expression" dxfId="2783" priority="13875">
      <formula>IF(RIGHT(TEXT(Y782,"0.#"),1)=".",FALSE,TRUE)</formula>
    </cfRule>
    <cfRule type="expression" dxfId="2782" priority="13876">
      <formula>IF(RIGHT(TEXT(Y782,"0.#"),1)=".",TRUE,FALSE)</formula>
    </cfRule>
  </conditionalFormatting>
  <conditionalFormatting sqref="Y791">
    <cfRule type="expression" dxfId="2781" priority="13871">
      <formula>IF(RIGHT(TEXT(Y791,"0.#"),1)=".",FALSE,TRUE)</formula>
    </cfRule>
    <cfRule type="expression" dxfId="2780" priority="13872">
      <formula>IF(RIGHT(TEXT(Y791,"0.#"),1)=".",TRUE,FALSE)</formula>
    </cfRule>
  </conditionalFormatting>
  <conditionalFormatting sqref="Y822:Y829 Y820 Y809:Y816 Y807 Y796:Y803 Y794">
    <cfRule type="expression" dxfId="2779" priority="13653">
      <formula>IF(RIGHT(TEXT(Y794,"0.#"),1)=".",FALSE,TRUE)</formula>
    </cfRule>
    <cfRule type="expression" dxfId="2778" priority="13654">
      <formula>IF(RIGHT(TEXT(Y794,"0.#"),1)=".",TRUE,FALSE)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3:Y790 Y781">
    <cfRule type="expression" dxfId="2771" priority="13677">
      <formula>IF(RIGHT(TEXT(Y781,"0.#"),1)=".",FALSE,TRUE)</formula>
    </cfRule>
    <cfRule type="expression" dxfId="2770" priority="13678">
      <formula>IF(RIGHT(TEXT(Y781,"0.#"),1)=".",TRUE,FALSE)</formula>
    </cfRule>
  </conditionalFormatting>
  <conditionalFormatting sqref="AU782">
    <cfRule type="expression" dxfId="2769" priority="13675">
      <formula>IF(RIGHT(TEXT(AU782,"0.#"),1)=".",FALSE,TRUE)</formula>
    </cfRule>
    <cfRule type="expression" dxfId="2768" priority="13676">
      <formula>IF(RIGHT(TEXT(AU782,"0.#"),1)=".",TRUE,FALSE)</formula>
    </cfRule>
  </conditionalFormatting>
  <conditionalFormatting sqref="AU791">
    <cfRule type="expression" dxfId="2767" priority="13673">
      <formula>IF(RIGHT(TEXT(AU791,"0.#"),1)=".",FALSE,TRUE)</formula>
    </cfRule>
    <cfRule type="expression" dxfId="2766" priority="13674">
      <formula>IF(RIGHT(TEXT(AU791,"0.#"),1)=".",TRUE,FALSE)</formula>
    </cfRule>
  </conditionalFormatting>
  <conditionalFormatting sqref="AU783:AU790 AU781">
    <cfRule type="expression" dxfId="2765" priority="13671">
      <formula>IF(RIGHT(TEXT(AU781,"0.#"),1)=".",FALSE,TRUE)</formula>
    </cfRule>
    <cfRule type="expression" dxfId="2764" priority="13672">
      <formula>IF(RIGHT(TEXT(AU781,"0.#"),1)=".",TRUE,FALSE)</formula>
    </cfRule>
  </conditionalFormatting>
  <conditionalFormatting sqref="Y821 Y808 Y795">
    <cfRule type="expression" dxfId="2763" priority="13657">
      <formula>IF(RIGHT(TEXT(Y795,"0.#"),1)=".",FALSE,TRUE)</formula>
    </cfRule>
    <cfRule type="expression" dxfId="2762" priority="13658">
      <formula>IF(RIGHT(TEXT(Y795,"0.#"),1)=".",TRUE,FALSE)</formula>
    </cfRule>
  </conditionalFormatting>
  <conditionalFormatting sqref="Y830 Y817 Y804">
    <cfRule type="expression" dxfId="2761" priority="13655">
      <formula>IF(RIGHT(TEXT(Y804,"0.#"),1)=".",FALSE,TRUE)</formula>
    </cfRule>
    <cfRule type="expression" dxfId="2760" priority="13656">
      <formula>IF(RIGHT(TEXT(Y804,"0.#"),1)=".",TRUE,FALSE)</formula>
    </cfRule>
  </conditionalFormatting>
  <conditionalFormatting sqref="AU821 AU808 AU795">
    <cfRule type="expression" dxfId="2759" priority="13651">
      <formula>IF(RIGHT(TEXT(AU795,"0.#"),1)=".",FALSE,TRUE)</formula>
    </cfRule>
    <cfRule type="expression" dxfId="2758" priority="13652">
      <formula>IF(RIGHT(TEXT(AU795,"0.#"),1)=".",TRUE,FALSE)</formula>
    </cfRule>
  </conditionalFormatting>
  <conditionalFormatting sqref="AU830 AU817 AU804">
    <cfRule type="expression" dxfId="2757" priority="13649">
      <formula>IF(RIGHT(TEXT(AU804,"0.#"),1)=".",FALSE,TRUE)</formula>
    </cfRule>
    <cfRule type="expression" dxfId="2756" priority="13650">
      <formula>IF(RIGHT(TEXT(AU804,"0.#"),1)=".",TRUE,FALSE)</formula>
    </cfRule>
  </conditionalFormatting>
  <conditionalFormatting sqref="AU822:AU829 AU820 AU809:AU816 AU807 AU796:AU803 AU794">
    <cfRule type="expression" dxfId="2755" priority="13647">
      <formula>IF(RIGHT(TEXT(AU794,"0.#"),1)=".",FALSE,TRUE)</formula>
    </cfRule>
    <cfRule type="expression" dxfId="2754" priority="13648">
      <formula>IF(RIGHT(TEXT(AU794,"0.#"),1)=".",TRUE,FALSE)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cfRule type="expression" dxfId="2581" priority="13153">
      <formula>IF(RIGHT(TEXT(AI116,"0.#"),1)=".",FALSE,TRUE)</formula>
    </cfRule>
    <cfRule type="expression" dxfId="2580" priority="13154">
      <formula>IF(RIGHT(TEXT(AI116,"0.#"),1)=".",TRUE,FALSE)</formula>
    </cfRule>
  </conditionalFormatting>
  <conditionalFormatting sqref="AM116">
    <cfRule type="expression" dxfId="2579" priority="13151">
      <formula>IF(RIGHT(TEXT(AM116,"0.#"),1)=".",FALSE,TRUE)</formula>
    </cfRule>
    <cfRule type="expression" dxfId="2578" priority="13152">
      <formula>IF(RIGHT(TEXT(AM116,"0.#"),1)=".",TRUE,FALSE)</formula>
    </cfRule>
  </conditionalFormatting>
  <conditionalFormatting sqref="AE117 AM117">
    <cfRule type="expression" dxfId="2577" priority="13149">
      <formula>IF(RIGHT(TEXT(AE117,"0.#"),1)=".",FALSE,TRUE)</formula>
    </cfRule>
    <cfRule type="expression" dxfId="2576" priority="13150">
      <formula>IF(RIGHT(TEXT(AE117,"0.#"),1)=".",TRUE,FALSE)</formula>
    </cfRule>
  </conditionalFormatting>
  <conditionalFormatting sqref="AI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M134:AM135 AQ134:AQ135 AU134:AU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M435">
    <cfRule type="expression" dxfId="2517" priority="13009">
      <formula>IF(RIGHT(TEXT(AM435,"0.#"),1)=".",FALSE,TRUE)</formula>
    </cfRule>
    <cfRule type="expression" dxfId="2516" priority="13010">
      <formula>IF(RIGHT(TEXT(AM435,"0.#"),1)=".",TRUE,FALSE)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M433">
    <cfRule type="expression" dxfId="2511" priority="13013">
      <formula>IF(RIGHT(TEXT(AM433,"0.#"),1)=".",FALSE,TRUE)</formula>
    </cfRule>
    <cfRule type="expression" dxfId="2510" priority="13014">
      <formula>IF(RIGHT(TEXT(AM433,"0.#"),1)=".",TRUE,FALSE)</formula>
    </cfRule>
  </conditionalFormatting>
  <conditionalFormatting sqref="AM434">
    <cfRule type="expression" dxfId="2509" priority="13011">
      <formula>IF(RIGHT(TEXT(AM434,"0.#"),1)=".",FALSE,TRUE)</formula>
    </cfRule>
    <cfRule type="expression" dxfId="2508" priority="13012">
      <formula>IF(RIGHT(TEXT(AM434,"0.#"),1)=".",TRUE,FALSE)</formula>
    </cfRule>
  </conditionalFormatting>
  <conditionalFormatting sqref="AU433">
    <cfRule type="expression" dxfId="2507" priority="13001">
      <formula>IF(RIGHT(TEXT(AU433,"0.#"),1)=".",FALSE,TRUE)</formula>
    </cfRule>
    <cfRule type="expression" dxfId="2506" priority="13002">
      <formula>IF(RIGHT(TEXT(AU433,"0.#"),1)=".",TRUE,FALSE)</formula>
    </cfRule>
  </conditionalFormatting>
  <conditionalFormatting sqref="AU434">
    <cfRule type="expression" dxfId="2505" priority="12999">
      <formula>IF(RIGHT(TEXT(AU434,"0.#"),1)=".",FALSE,TRUE)</formula>
    </cfRule>
    <cfRule type="expression" dxfId="2504" priority="13000">
      <formula>IF(RIGHT(TEXT(AU434,"0.#"),1)=".",TRUE,FALSE)</formula>
    </cfRule>
  </conditionalFormatting>
  <conditionalFormatting sqref="AU435">
    <cfRule type="expression" dxfId="2503" priority="12997">
      <formula>IF(RIGHT(TEXT(AU435,"0.#"),1)=".",FALSE,TRUE)</formula>
    </cfRule>
    <cfRule type="expression" dxfId="2502" priority="12998">
      <formula>IF(RIGHT(TEXT(AU435,"0.#"),1)=".",TRUE,FALSE)</formula>
    </cfRule>
  </conditionalFormatting>
  <conditionalFormatting sqref="AI435">
    <cfRule type="expression" dxfId="2501" priority="12931">
      <formula>IF(RIGHT(TEXT(AI435,"0.#"),1)=".",FALSE,TRUE)</formula>
    </cfRule>
    <cfRule type="expression" dxfId="2500" priority="12932">
      <formula>IF(RIGHT(TEXT(AI435,"0.#"),1)=".",TRUE,FALSE)</formula>
    </cfRule>
  </conditionalFormatting>
  <conditionalFormatting sqref="AI433">
    <cfRule type="expression" dxfId="2499" priority="12935">
      <formula>IF(RIGHT(TEXT(AI433,"0.#"),1)=".",FALSE,TRUE)</formula>
    </cfRule>
    <cfRule type="expression" dxfId="2498" priority="12936">
      <formula>IF(RIGHT(TEXT(AI433,"0.#"),1)=".",TRUE,FALSE)</formula>
    </cfRule>
  </conditionalFormatting>
  <conditionalFormatting sqref="AI434">
    <cfRule type="expression" dxfId="2497" priority="12933">
      <formula>IF(RIGHT(TEXT(AI434,"0.#"),1)=".",FALSE,TRUE)</formula>
    </cfRule>
    <cfRule type="expression" dxfId="2496" priority="12934">
      <formula>IF(RIGHT(TEXT(AI434,"0.#"),1)=".",TRUE,FALSE)</formula>
    </cfRule>
  </conditionalFormatting>
  <conditionalFormatting sqref="AQ434">
    <cfRule type="expression" dxfId="2495" priority="12917">
      <formula>IF(RIGHT(TEXT(AQ434,"0.#"),1)=".",FALSE,TRUE)</formula>
    </cfRule>
    <cfRule type="expression" dxfId="2494" priority="12918">
      <formula>IF(RIGHT(TEXT(AQ434,"0.#"),1)=".",TRUE,FALSE)</formula>
    </cfRule>
  </conditionalFormatting>
  <conditionalFormatting sqref="AQ435">
    <cfRule type="expression" dxfId="2493" priority="12903">
      <formula>IF(RIGHT(TEXT(AQ435,"0.#"),1)=".",FALSE,TRUE)</formula>
    </cfRule>
    <cfRule type="expression" dxfId="2492" priority="12904">
      <formula>IF(RIGHT(TEXT(AQ435,"0.#"),1)=".",TRUE,FALSE)</formula>
    </cfRule>
  </conditionalFormatting>
  <conditionalFormatting sqref="AQ433">
    <cfRule type="expression" dxfId="2491" priority="12901">
      <formula>IF(RIGHT(TEXT(AQ433,"0.#"),1)=".",FALSE,TRUE)</formula>
    </cfRule>
    <cfRule type="expression" dxfId="2490" priority="12902">
      <formula>IF(RIGHT(TEXT(AQ433,"0.#"),1)=".",TRUE,FALSE)</formula>
    </cfRule>
  </conditionalFormatting>
  <conditionalFormatting sqref="AL847:AO866">
    <cfRule type="expression" dxfId="2489" priority="6625">
      <formula>IF(AND(AL847&gt;=0, RIGHT(TEXT(AL847,"0.#"),1)&lt;&gt;"."),TRUE,FALSE)</formula>
    </cfRule>
    <cfRule type="expression" dxfId="2488" priority="6626">
      <formula>IF(AND(AL847&gt;=0, RIGHT(TEXT(AL847,"0.#"),1)="."),TRUE,FALSE)</formula>
    </cfRule>
    <cfRule type="expression" dxfId="2487" priority="6627">
      <formula>IF(AND(AL847&lt;0, RIGHT(TEXT(AL847,"0.#"),1)&lt;&gt;"."),TRUE,FALSE)</formula>
    </cfRule>
    <cfRule type="expression" dxfId="2486" priority="6628">
      <formula>IF(AND(AL847&lt;0, RIGHT(TEXT(AL847,"0.#"),1)="."),TRUE,FALSE)</formula>
    </cfRule>
  </conditionalFormatting>
  <conditionalFormatting sqref="AQ53:AQ55">
    <cfRule type="expression" dxfId="2485" priority="4647">
      <formula>IF(RIGHT(TEXT(AQ53,"0.#"),1)=".",FALSE,TRUE)</formula>
    </cfRule>
    <cfRule type="expression" dxfId="2484" priority="4648">
      <formula>IF(RIGHT(TEXT(AQ53,"0.#"),1)=".",TRUE,FALSE)</formula>
    </cfRule>
  </conditionalFormatting>
  <conditionalFormatting sqref="AU53:AU55">
    <cfRule type="expression" dxfId="2483" priority="4645">
      <formula>IF(RIGHT(TEXT(AU53,"0.#"),1)=".",FALSE,TRUE)</formula>
    </cfRule>
    <cfRule type="expression" dxfId="2482" priority="4646">
      <formula>IF(RIGHT(TEXT(AU53,"0.#"),1)=".",TRUE,FALSE)</formula>
    </cfRule>
  </conditionalFormatting>
  <conditionalFormatting sqref="AQ60:AQ62">
    <cfRule type="expression" dxfId="2481" priority="4643">
      <formula>IF(RIGHT(TEXT(AQ60,"0.#"),1)=".",FALSE,TRUE)</formula>
    </cfRule>
    <cfRule type="expression" dxfId="2480" priority="4644">
      <formula>IF(RIGHT(TEXT(AQ60,"0.#"),1)=".",TRUE,FALSE)</formula>
    </cfRule>
  </conditionalFormatting>
  <conditionalFormatting sqref="AU60:AU62">
    <cfRule type="expression" dxfId="2479" priority="4641">
      <formula>IF(RIGHT(TEXT(AU60,"0.#"),1)=".",FALSE,TRUE)</formula>
    </cfRule>
    <cfRule type="expression" dxfId="2478" priority="4642">
      <formula>IF(RIGHT(TEXT(AU60,"0.#"),1)=".",TRUE,FALSE)</formula>
    </cfRule>
  </conditionalFormatting>
  <conditionalFormatting sqref="AQ75:AQ77">
    <cfRule type="expression" dxfId="2477" priority="4639">
      <formula>IF(RIGHT(TEXT(AQ75,"0.#"),1)=".",FALSE,TRUE)</formula>
    </cfRule>
    <cfRule type="expression" dxfId="2476" priority="4640">
      <formula>IF(RIGHT(TEXT(AQ75,"0.#"),1)=".",TRUE,FALSE)</formula>
    </cfRule>
  </conditionalFormatting>
  <conditionalFormatting sqref="AU75:AU77">
    <cfRule type="expression" dxfId="2475" priority="4637">
      <formula>IF(RIGHT(TEXT(AU75,"0.#"),1)=".",FALSE,TRUE)</formula>
    </cfRule>
    <cfRule type="expression" dxfId="2474" priority="4638">
      <formula>IF(RIGHT(TEXT(AU75,"0.#"),1)=".",TRUE,FALSE)</formula>
    </cfRule>
  </conditionalFormatting>
  <conditionalFormatting sqref="AQ87:AQ89">
    <cfRule type="expression" dxfId="2473" priority="4635">
      <formula>IF(RIGHT(TEXT(AQ87,"0.#"),1)=".",FALSE,TRUE)</formula>
    </cfRule>
    <cfRule type="expression" dxfId="2472" priority="4636">
      <formula>IF(RIGHT(TEXT(AQ87,"0.#"),1)=".",TRUE,FALSE)</formula>
    </cfRule>
  </conditionalFormatting>
  <conditionalFormatting sqref="AU87:AU89">
    <cfRule type="expression" dxfId="2471" priority="4633">
      <formula>IF(RIGHT(TEXT(AU87,"0.#"),1)=".",FALSE,TRUE)</formula>
    </cfRule>
    <cfRule type="expression" dxfId="2470" priority="4634">
      <formula>IF(RIGHT(TEXT(AU87,"0.#"),1)=".",TRUE,FALSE)</formula>
    </cfRule>
  </conditionalFormatting>
  <conditionalFormatting sqref="AQ92:AQ94">
    <cfRule type="expression" dxfId="2469" priority="4631">
      <formula>IF(RIGHT(TEXT(AQ92,"0.#"),1)=".",FALSE,TRUE)</formula>
    </cfRule>
    <cfRule type="expression" dxfId="2468" priority="4632">
      <formula>IF(RIGHT(TEXT(AQ92,"0.#"),1)=".",TRUE,FALSE)</formula>
    </cfRule>
  </conditionalFormatting>
  <conditionalFormatting sqref="AU92:AU94">
    <cfRule type="expression" dxfId="2467" priority="4629">
      <formula>IF(RIGHT(TEXT(AU92,"0.#"),1)=".",FALSE,TRUE)</formula>
    </cfRule>
    <cfRule type="expression" dxfId="2466" priority="4630">
      <formula>IF(RIGHT(TEXT(AU92,"0.#"),1)=".",TRUE,FALSE)</formula>
    </cfRule>
  </conditionalFormatting>
  <conditionalFormatting sqref="AQ97:AQ99">
    <cfRule type="expression" dxfId="2465" priority="4627">
      <formula>IF(RIGHT(TEXT(AQ97,"0.#"),1)=".",FALSE,TRUE)</formula>
    </cfRule>
    <cfRule type="expression" dxfId="2464" priority="4628">
      <formula>IF(RIGHT(TEXT(AQ97,"0.#"),1)=".",TRUE,FALSE)</formula>
    </cfRule>
  </conditionalFormatting>
  <conditionalFormatting sqref="AU97:AU99">
    <cfRule type="expression" dxfId="2463" priority="4625">
      <formula>IF(RIGHT(TEXT(AU97,"0.#"),1)=".",FALSE,TRUE)</formula>
    </cfRule>
    <cfRule type="expression" dxfId="2462" priority="4626">
      <formula>IF(RIGHT(TEXT(AU97,"0.#"),1)=".",TRUE,FALSE)</formula>
    </cfRule>
  </conditionalFormatting>
  <conditionalFormatting sqref="AE458">
    <cfRule type="expression" dxfId="2461" priority="4319">
      <formula>IF(RIGHT(TEXT(AE458,"0.#"),1)=".",FALSE,TRUE)</formula>
    </cfRule>
    <cfRule type="expression" dxfId="2460" priority="4320">
      <formula>IF(RIGHT(TEXT(AE458,"0.#"),1)=".",TRUE,FALSE)</formula>
    </cfRule>
  </conditionalFormatting>
  <conditionalFormatting sqref="AM460">
    <cfRule type="expression" dxfId="2459" priority="4309">
      <formula>IF(RIGHT(TEXT(AM460,"0.#"),1)=".",FALSE,TRUE)</formula>
    </cfRule>
    <cfRule type="expression" dxfId="2458" priority="4310">
      <formula>IF(RIGHT(TEXT(AM460,"0.#"),1)=".",TRUE,FALSE)</formula>
    </cfRule>
  </conditionalFormatting>
  <conditionalFormatting sqref="AE459">
    <cfRule type="expression" dxfId="2457" priority="4317">
      <formula>IF(RIGHT(TEXT(AE459,"0.#"),1)=".",FALSE,TRUE)</formula>
    </cfRule>
    <cfRule type="expression" dxfId="2456" priority="4318">
      <formula>IF(RIGHT(TEXT(AE459,"0.#"),1)=".",TRUE,FALSE)</formula>
    </cfRule>
  </conditionalFormatting>
  <conditionalFormatting sqref="AE460">
    <cfRule type="expression" dxfId="2455" priority="4315">
      <formula>IF(RIGHT(TEXT(AE460,"0.#"),1)=".",FALSE,TRUE)</formula>
    </cfRule>
    <cfRule type="expression" dxfId="2454" priority="4316">
      <formula>IF(RIGHT(TEXT(AE460,"0.#"),1)=".",TRUE,FALSE)</formula>
    </cfRule>
  </conditionalFormatting>
  <conditionalFormatting sqref="AM458">
    <cfRule type="expression" dxfId="2453" priority="4313">
      <formula>IF(RIGHT(TEXT(AM458,"0.#"),1)=".",FALSE,TRUE)</formula>
    </cfRule>
    <cfRule type="expression" dxfId="2452" priority="4314">
      <formula>IF(RIGHT(TEXT(AM458,"0.#"),1)=".",TRUE,FALSE)</formula>
    </cfRule>
  </conditionalFormatting>
  <conditionalFormatting sqref="AM459">
    <cfRule type="expression" dxfId="2451" priority="4311">
      <formula>IF(RIGHT(TEXT(AM459,"0.#"),1)=".",FALSE,TRUE)</formula>
    </cfRule>
    <cfRule type="expression" dxfId="2450" priority="4312">
      <formula>IF(RIGHT(TEXT(AM459,"0.#"),1)=".",TRUE,FALSE)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I460">
    <cfRule type="expression" dxfId="2443" priority="4297">
      <formula>IF(RIGHT(TEXT(AI460,"0.#"),1)=".",FALSE,TRUE)</formula>
    </cfRule>
    <cfRule type="expression" dxfId="2442" priority="4298">
      <formula>IF(RIGHT(TEXT(AI460,"0.#"),1)=".",TRUE,FALSE)</formula>
    </cfRule>
  </conditionalFormatting>
  <conditionalFormatting sqref="AI458">
    <cfRule type="expression" dxfId="2441" priority="4301">
      <formula>IF(RIGHT(TEXT(AI458,"0.#"),1)=".",FALSE,TRUE)</formula>
    </cfRule>
    <cfRule type="expression" dxfId="2440" priority="4302">
      <formula>IF(RIGHT(TEXT(AI458,"0.#"),1)=".",TRUE,FALSE)</formula>
    </cfRule>
  </conditionalFormatting>
  <conditionalFormatting sqref="AI459">
    <cfRule type="expression" dxfId="2439" priority="4299">
      <formula>IF(RIGHT(TEXT(AI459,"0.#"),1)=".",FALSE,TRUE)</formula>
    </cfRule>
    <cfRule type="expression" dxfId="2438" priority="4300">
      <formula>IF(RIGHT(TEXT(AI459,"0.#"),1)=".",TRUE,FALSE)</formula>
    </cfRule>
  </conditionalFormatting>
  <conditionalFormatting sqref="AQ459">
    <cfRule type="expression" dxfId="2437" priority="4295">
      <formula>IF(RIGHT(TEXT(AQ459,"0.#"),1)=".",FALSE,TRUE)</formula>
    </cfRule>
    <cfRule type="expression" dxfId="2436" priority="4296">
      <formula>IF(RIGHT(TEXT(AQ459,"0.#"),1)=".",TRUE,FALSE)</formula>
    </cfRule>
  </conditionalFormatting>
  <conditionalFormatting sqref="AQ460">
    <cfRule type="expression" dxfId="2435" priority="4293">
      <formula>IF(RIGHT(TEXT(AQ460,"0.#"),1)=".",FALSE,TRUE)</formula>
    </cfRule>
    <cfRule type="expression" dxfId="2434" priority="4294">
      <formula>IF(RIGHT(TEXT(AQ460,"0.#"),1)=".",TRUE,FALSE)</formula>
    </cfRule>
  </conditionalFormatting>
  <conditionalFormatting sqref="AQ458">
    <cfRule type="expression" dxfId="2433" priority="4291">
      <formula>IF(RIGHT(TEXT(AQ458,"0.#"),1)=".",FALSE,TRUE)</formula>
    </cfRule>
    <cfRule type="expression" dxfId="2432" priority="4292">
      <formula>IF(RIGHT(TEXT(AQ458,"0.#"),1)=".",TRUE,FALSE)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39:Y866">
    <cfRule type="expression" dxfId="2415" priority="2953">
      <formula>IF(RIGHT(TEXT(Y839,"0.#"),1)=".",FALSE,TRUE)</formula>
    </cfRule>
    <cfRule type="expression" dxfId="2414" priority="2954">
      <formula>IF(RIGHT(TEXT(Y839,"0.#"),1)=".",TRUE,FALSE)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02:AO1131">
    <cfRule type="expression" dxfId="2385" priority="2859">
      <formula>IF(AND(AL1102&gt;=0, RIGHT(TEXT(AL1102,"0.#"),1)&lt;&gt;"."),TRUE,FALSE)</formula>
    </cfRule>
    <cfRule type="expression" dxfId="2384" priority="2860">
      <formula>IF(AND(AL1102&gt;=0, RIGHT(TEXT(AL1102,"0.#"),1)="."),TRUE,FALSE)</formula>
    </cfRule>
    <cfRule type="expression" dxfId="2383" priority="2861">
      <formula>IF(AND(AL1102&lt;0, RIGHT(TEXT(AL1102,"0.#"),1)&lt;&gt;"."),TRUE,FALSE)</formula>
    </cfRule>
    <cfRule type="expression" dxfId="2382" priority="2862">
      <formula>IF(AND(AL1102&lt;0, RIGHT(TEXT(AL1102,"0.#"),1)="."),TRUE,FALSE)</formula>
    </cfRule>
  </conditionalFormatting>
  <conditionalFormatting sqref="Y1102:Y1131">
    <cfRule type="expression" dxfId="2381" priority="2857">
      <formula>IF(RIGHT(TEXT(Y1102,"0.#"),1)=".",FALSE,TRUE)</formula>
    </cfRule>
    <cfRule type="expression" dxfId="2380" priority="2858">
      <formula>IF(RIGHT(TEXT(Y1102,"0.#"),1)=".",TRUE,FALSE)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899">
    <cfRule type="expression" dxfId="1955" priority="2071">
      <formula>IF(AND(AL880&gt;=0, RIGHT(TEXT(AL880,"0.#"),1)&lt;&gt;"."),TRUE,FALSE)</formula>
    </cfRule>
    <cfRule type="expression" dxfId="1954" priority="2072">
      <formula>IF(AND(AL880&gt;=0, RIGHT(TEXT(AL880,"0.#"),1)="."),TRUE,FALSE)</formula>
    </cfRule>
    <cfRule type="expression" dxfId="1953" priority="2073">
      <formula>IF(AND(AL880&lt;0, RIGHT(TEXT(AL880,"0.#"),1)&lt;&gt;"."),TRUE,FALSE)</formula>
    </cfRule>
    <cfRule type="expression" dxfId="1952" priority="2074">
      <formula>IF(AND(AL880&lt;0, RIGHT(TEXT(AL880,"0.#"),1)="."),TRUE,FALSE)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8" sqref="P18: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2019-05-16T01:51:39Z</cp:lastPrinted>
  <dcterms:created xsi:type="dcterms:W3CDTF">2012-03-13T00:50:25Z</dcterms:created>
  <dcterms:modified xsi:type="dcterms:W3CDTF">2020-11-13T06:37:33Z</dcterms:modified>
</cp:coreProperties>
</file>