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15000_政策統括官　参事官室（情報化担当）\情報総務係\■予算要求関係\令和２年度予算\○20190809①行政事業レビューシート（最終公表版）、②概算要求反映状況調（事業単位整理表）\提出版\外部有識者点検対象\更問\"/>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<sst xmlns="http://schemas.openxmlformats.org/spreadsheetml/2006/main" count="2932" uniqueCount="672">
  <si>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</si>
  <si>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</si>
  <si>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</si>
  <si>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</si>
  <si>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</si>
  <si>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</si>
  <si>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</si>
  <si>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</si>
  <si>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</si>
  <si>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</si>
  <si>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</si>
  <si>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</si>
  <si>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</si>
  <si>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</si>
  <si>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</si>
  <si>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</si>
  <si>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</si>
  <si>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</si>
  <si>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</si>
  <si>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</si>
  <si>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</si>
  <si>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</si>
  <si>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</si>
  <si>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</si>
  <si>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</si>
  <si>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</si>
  <si>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</si>
  <si>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</si>
  <si>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</si>
  <si>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</si>
  <si>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</si>
  <si>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</si>
  <si>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</si>
  <si>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</si>
  <si>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</si>
  <si>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</si>
  <si>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</si>
  <si>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</si>
  <si>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</si>
  <si>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</si>
  <si>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</si>
  <si>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</si>
  <si>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</si>
  <si>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</si>
  <si>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</si>
  <si>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</si>
  <si>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</si>
  <si>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</si>
  <si>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</si>
  <si>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</si>
  <si>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</si>
  <si>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</si>
  <si>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</si>
  <si>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</si>
  <si>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</si>
  <si>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</si>
  <si>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</si>
  <si>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</si>
  <si>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</si>
  <si>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</si>
  <si>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</si>
  <si>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</si>
  <si>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</si>
  <si>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</si>
  <si>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</si>
  <si>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</si>
  <si>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</si>
  <si>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</si>
  <si>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</si>
  <si>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</si>
  <si>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</si>
  <si>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</si>
  <si>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</si>
  <si>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</si>
  <si>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</si>
  <si>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</si>
  <si>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</si>
  <si>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</si>
  <si>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</si>
  <si>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</si>
  <si>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</si>
  <si>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</si>
  <si>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</si>
  <si>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</si>
  <si>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</si>
  <si>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</si>
  <si>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</si>
  <si>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</si>
  <si>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</si>
  <si>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</si>
  <si>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</si>
  <si>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</si>
  <si>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</si>
  <si>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</si>
  <si>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</si>
  <si>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</si>
  <si>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</si>
  <si>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</si>
  <si>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</si>
  <si>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</si>
  <si>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</si>
  <si>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</si>
  <si>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</si>
  <si>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</si>
  <si>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</si>
  <si>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</si>
  <si>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</si>
  <si>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</si>
  <si>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</si>
  <si>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</si>
  <si>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</si>
  <si>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</si>
  <si>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</si>
  <si>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</si>
  <si>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</si>
  <si>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</si>
  <si>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</si>
  <si>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</si>
  <si>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</si>
  <si>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</si>
  <si>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</si>
  <si>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</si>
  <si>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</si>
  <si>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</si>
  <si>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</si>
  <si>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</si>
  <si>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</si>
  <si>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</si>
  <si>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</si>
  <si>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</si>
  <si>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</si>
  <si>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</si>
  <si>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</si>
  <si>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</si>
  <si>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</si>
  <si>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</si>
  <si>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</si>
  <si>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</si>
  <si>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</si>
  <si>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</si>
  <si>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</si>
  <si>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</si>
  <si>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</si>
  <si>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</si>
  <si>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</si>
  <si>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</si>
  <si>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</si>
  <si>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</si>
  <si>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</si>
  <si>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</si>
  <si>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</si>
  <si>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</si>
  <si>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</si>
  <si>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</si>
  <si>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</si>
  <si>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</si>
  <si>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</si>
  <si>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</si>
  <si>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</si>
  <si>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</si>
  <si>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</si>
  <si>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</si>
  <si>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</si>
  <si>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</si>
  <si>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</si>
  <si>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</si>
  <si>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</si>
  <si>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</si>
  <si>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</si>
  <si>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</si>
  <si>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</si>
  <si>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</si>
  <si>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</si>
  <si>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</si>
  <si>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</si>
  <si>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</si>
  <si>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</si>
  <si>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</si>
  <si>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</si>
  <si>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</si>
  <si>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</si>
  <si>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</si>
  <si>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</si>
  <si>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</si>
  <si>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</si>
  <si>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</si>
  <si>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</si>
  <si>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</si>
  <si>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</si>
  <si>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</si>
  <si>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</si>
  <si>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</si>
  <si>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</si>
  <si>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</si>
  <si>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</si>
  <si>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</si>
  <si>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</si>
  <si>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</si>
  <si>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</si>
  <si>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</si>
  <si>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</si>
  <si>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</si>
  <si>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</si>
  <si>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</si>
  <si>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</si>
  <si>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</si>
  <si>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</si>
  <si>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</si>
  <si>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</si>
  <si>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</si>
  <si>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</si>
  <si>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</si>
  <si>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</si>
  <si>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</si>
  <si>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</si>
  <si>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</si>
  <si>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</si>
  <si>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</si>
  <si>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</si>
  <si>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</si>
  <si>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</si>
  <si>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</si>
  <si>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</si>
  <si>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</si>
  <si>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</si>
  <si>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</si>
  <si>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</si>
  <si>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</si>
  <si>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</si>
  <si>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</si>
  <si>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</si>
  <si>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</si>
  <si>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</si>
  <si>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</si>
  <si>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</si>
  <si>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</si>
  <si>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</si>
  <si>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</si>
  <si>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</si>
  <si>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</si>
  <si>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</si>
  <si>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</si>
  <si>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</si>
  <si>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</si>
  <si>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</si>
  <si>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</si>
  <si>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</si>
  <si>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</si>
  <si>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</si>
  <si>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</si>
  <si>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</si>
  <si>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</si>
  <si>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</si>
  <si>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</si>
  <si>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</si>
  <si>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</si>
  <si>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</si>
  <si>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</si>
  <si>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</si>
  <si>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</si>
  <si>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</si>
  <si>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</si>
  <si>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</si>
  <si>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</si>
  <si>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</si>
  <si>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</si>
  <si>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</si>
  <si>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</si>
  <si>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</si>
  <si>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</si>
  <si>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</si>
  <si>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</si>
  <si>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</si>
  <si>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</si>
  <si>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</si>
  <si>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</si>
  <si>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</si>
  <si>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</si>
  <si>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</si>
  <si>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</si>
  <si>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</si>
  <si>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</si>
  <si>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</si>
  <si>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</si>
  <si>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</si>
  <si>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</si>
  <si>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</si>
  <si>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</si>
  <si>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</si>
  <si>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</si>
  <si>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</si>
  <si>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</si>
  <si>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</si>
  <si>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</si>
  <si>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</si>
  <si>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</si>
  <si>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</si>
  <si>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</si>
  <si>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</si>
  <si>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</si>
  <si>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</si>
  <si>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</si>
  <si>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</si>
  <si>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</si>
  <si>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</si>
  <si>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</si>
  <si>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</si>
  <si>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</si>
  <si>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</si>
  <si>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</si>
  <si>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</si>
  <si>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</si>
  <si>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</si>
  <si>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</si>
  <si>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</si>
  <si>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</si>
  <si>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</si>
  <si>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</si>
  <si>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</si>
  <si>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</si>
  <si>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</si>
  <si>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</si>
  <si>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</si>
  <si>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</si>
  <si>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</si>
  <si>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</si>
  <si>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</si>
  <si>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</si>
  <si>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</si>
  <si>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</si>
  <si>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</si>
  <si>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</si>
  <si>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</si>
  <si>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</si>
  <si>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</si>
  <si>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</si>
  <si>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</si>
  <si>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</si>
  <si>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</si>
  <si>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</si>
  <si>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</si>
  <si>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</si>
  <si>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</si>
  <si>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</si>
  <si>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</si>
  <si>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</si>
  <si>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</si>
  <si>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</si>
  <si>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</si>
  <si>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</si>
  <si>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</si>
  <si>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</si>
  <si>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</si>
  <si>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</si>
  <si>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</si>
  <si>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</si>
  <si>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</si>
  <si>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</si>
  <si>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</si>
  <si>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</si>
  <si>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</si>
  <si>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</si>
  <si>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</si>
  <si>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</si>
  <si>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</si>
  <si>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</si>
  <si>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</si>
  <si>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</si>
  <si>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</si>
  <si>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</si>
  <si>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</si>
  <si>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</si>
  <si>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</si>
  <si>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</si>
  <si>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</si>
  <si>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</si>
  <si>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</si>
  <si>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</si>
  <si>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</si>
  <si>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</si>
  <si>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</si>
  <si>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</si>
  <si>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</si>
  <si>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</si>
  <si>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</si>
  <si>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</si>
  <si>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</si>
  <si>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</si>
  <si>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</si>
  <si>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</si>
  <si>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</si>
  <si>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</si>
  <si>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</si>
  <si>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</si>
  <si>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</si>
  <si>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</si>
  <si>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</si>
  <si>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</si>
  <si>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</si>
  <si>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</si>
  <si>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</si>
  <si>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</si>
  <si>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</si>
  <si>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</si>
  <si>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</si>
  <si>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</si>
  <si>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</si>
  <si>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</si>
  <si>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</si>
  <si>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</si>
  <si>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</si>
  <si>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</si>
  <si>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</si>
  <si>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</si>
  <si>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</si>
  <si>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</si>
  <si>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</si>
  <si>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</si>
  <si>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</si>
  <si>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</si>
  <si>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</si>
  <si>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</si>
  <si>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</si>
  <si>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</si>
  <si>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</si>
  <si>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</si>
  <si>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</si>
  <si>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</si>
  <si>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</si>
  <si>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</si>
  <si>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</si>
  <si>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</si>
  <si>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</si>
  <si>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</si>
  <si>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</si>
  <si>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</si>
  <si>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</si>
  <si>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</si>
  <si>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</si>
  <si>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</si>
  <si>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</si>
  <si>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</si>
  <si>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</si>
  <si>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</si>
  <si>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</si>
  <si>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</si>
  <si>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</si>
  <si>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</si>
  <si>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</si>
  <si>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</si>
  <si>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</si>
  <si>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</si>
  <si>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</si>
  <si>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</si>
  <si>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</si>
  <si>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</si>
  <si>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</si>
  <si>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</si>
  <si>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</si>
  <si>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</si>
  <si>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</si>
  <si>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</si>
  <si>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</si>
  <si>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</si>
  <si>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</si>
  <si>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</si>
  <si>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</si>
  <si>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</si>
  <si>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</si>
  <si>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</si>
  <si>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</si>
  <si>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</si>
  <si>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</si>
  <si>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</si>
  <si>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</si>
  <si>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</si>
  <si>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</si>
  <si>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</si>
  <si>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</si>
  <si>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</si>
  <si>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</si>
  <si>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</si>
  <si>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</si>
  <si>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</si>
  <si>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</si>
  <si>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</si>
  <si>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</si>
  <si>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</si>
  <si>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</si>
  <si>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</si>
  <si>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</si>
  <si>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</si>
  <si>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</si>
  <si>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</si>
  <si>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</si>
  <si>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</si>
  <si>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</si>
  <si>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</si>
  <si>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</si>
  <si>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</si>
  <si>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</si>
  <si>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</si>
  <si>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</si>
  <si>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</si>
  <si>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</si>
  <si>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</si>
  <si>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</si>
  <si>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</si>
  <si>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</si>
  <si>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</si>
  <si>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</si>
  <si>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</si>
  <si>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</si>
  <si>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</si>
  <si>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</si>
  <si>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</si>
  <si>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</si>
  <si>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</si>
  <si>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</si>
  <si>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</si>
  <si>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</si>
  <si>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</si>
  <si>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</si>
  <si>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</si>
  <si>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</si>
  <si>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</si>
  <si>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</si>
  <si>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</si>
  <si>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</si>
  <si>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</si>
  <si>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</si>
  <si>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</si>
  <si>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</si>
  <si>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</si>
  <si>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</si>
  <si>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</si>
  <si>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</si>
  <si>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</si>
  <si>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</si>
  <si>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</si>
  <si>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</si>
  <si>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</si>
  <si>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</si>
  <si>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</si>
  <si>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</si>
  <si>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</si>
  <si>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</si>
  <si>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</si>
  <si>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</si>
  <si>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</si>
  <si>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</si>
  <si>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</si>
  <si>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</si>
  <si>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</si>
  <si>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</si>
  <si>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</si>
  <si>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</si>
  <si>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</si>
  <si>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</si>
  <si>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</si>
  <si>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</si>
  <si>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</si>
  <si>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</si>
  <si>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</si>
  <si>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</si>
  <si>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</si>
  <si>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全国保健医療情報ネットワーク関連事業</t>
    <phoneticPr fontId="5"/>
  </si>
  <si>
    <t>政策統括官（統計・情報政策、政策評価担当）</t>
    <rPh sb="14" eb="16">
      <t>セイサク</t>
    </rPh>
    <rPh sb="16" eb="18">
      <t>ヒョウカ</t>
    </rPh>
    <phoneticPr fontId="5"/>
  </si>
  <si>
    <t>情報化担当参事官室</t>
    <rPh sb="0" eb="9">
      <t>ジョウホウカタントウサンジカンシツ</t>
    </rPh>
    <phoneticPr fontId="5"/>
  </si>
  <si>
    <t>○</t>
  </si>
  <si>
    <t>-</t>
    <phoneticPr fontId="5"/>
  </si>
  <si>
    <t>-</t>
    <phoneticPr fontId="5"/>
  </si>
  <si>
    <t>-</t>
    <phoneticPr fontId="5"/>
  </si>
  <si>
    <t>-</t>
    <phoneticPr fontId="5"/>
  </si>
  <si>
    <t>-</t>
    <phoneticPr fontId="5"/>
  </si>
  <si>
    <t>医療情報化基盤整備等委託費</t>
    <rPh sb="4" eb="5">
      <t>カ</t>
    </rPh>
    <rPh sb="5" eb="7">
      <t>キバン</t>
    </rPh>
    <rPh sb="7" eb="9">
      <t>セイビ</t>
    </rPh>
    <rPh sb="9" eb="10">
      <t>トウ</t>
    </rPh>
    <phoneticPr fontId="5"/>
  </si>
  <si>
    <t>全国保健医療情報ネットワークの整備</t>
    <phoneticPr fontId="5"/>
  </si>
  <si>
    <t>全国保健医療情報ネットワークが整備</t>
    <phoneticPr fontId="5"/>
  </si>
  <si>
    <t>件</t>
    <rPh sb="0" eb="1">
      <t>ケン</t>
    </rPh>
    <phoneticPr fontId="5"/>
  </si>
  <si>
    <t>-</t>
    <phoneticPr fontId="5"/>
  </si>
  <si>
    <t>情報化担当参事官室調べ</t>
    <rPh sb="0" eb="9">
      <t>ジョウホウカタントウサンジカンシツ</t>
    </rPh>
    <rPh sb="9" eb="10">
      <t>シラ</t>
    </rPh>
    <phoneticPr fontId="5"/>
  </si>
  <si>
    <t>-</t>
    <phoneticPr fontId="5"/>
  </si>
  <si>
    <t>-</t>
    <phoneticPr fontId="5"/>
  </si>
  <si>
    <t>百万円</t>
    <rPh sb="0" eb="1">
      <t>ヒャク</t>
    </rPh>
    <rPh sb="1" eb="2">
      <t>マン</t>
    </rPh>
    <rPh sb="2" eb="3">
      <t>エン</t>
    </rPh>
    <phoneticPr fontId="5"/>
  </si>
  <si>
    <t>安心・信頼してかかれる医療の確保と国民の健康づくりを推進すること（Ⅰ）
利用者の視点に立った、効率的に安心かつ質の高い医療サービスの提供を促進すること。（Ⅰ－３）</t>
    <phoneticPr fontId="5"/>
  </si>
  <si>
    <t>医療情報化の体制整備の普及を推進すること（Ⅰ－３－１）</t>
    <phoneticPr fontId="5"/>
  </si>
  <si>
    <t>-</t>
    <phoneticPr fontId="5"/>
  </si>
  <si>
    <t>-</t>
    <phoneticPr fontId="5"/>
  </si>
  <si>
    <t>-</t>
    <phoneticPr fontId="5"/>
  </si>
  <si>
    <t>個人・患者本位で、最適な健康管理・診療・ケアを提供するための全国保健医療情報ネットワークの整備を目指す。</t>
    <phoneticPr fontId="5"/>
  </si>
  <si>
    <t>-</t>
    <phoneticPr fontId="5"/>
  </si>
  <si>
    <t>-</t>
    <phoneticPr fontId="5"/>
  </si>
  <si>
    <t>-</t>
    <phoneticPr fontId="5"/>
  </si>
  <si>
    <t>-</t>
    <phoneticPr fontId="5"/>
  </si>
  <si>
    <t>‐</t>
  </si>
  <si>
    <t>ネットワーク整備に求められるセキュリティ対策、利用者認証等の技術や運用要件の検討、各機能の要件定義は、国で実施すべき事業である。</t>
    <phoneticPr fontId="5"/>
  </si>
  <si>
    <t>「未来投資戦略2018」において、全国的な保健医療情報ネットワークについて、2020年度から本格稼働を目指すこととなっており、それを確実に実施するためには、必要かつ優先度の高い事業となっている。</t>
    <rPh sb="19" eb="20">
      <t>テキ</t>
    </rPh>
    <phoneticPr fontId="5"/>
  </si>
  <si>
    <t>-</t>
    <phoneticPr fontId="5"/>
  </si>
  <si>
    <t>-</t>
    <phoneticPr fontId="5"/>
  </si>
  <si>
    <t>-</t>
    <phoneticPr fontId="5"/>
  </si>
  <si>
    <t>-</t>
    <phoneticPr fontId="5"/>
  </si>
  <si>
    <t>無</t>
  </si>
  <si>
    <t>-</t>
    <phoneticPr fontId="5"/>
  </si>
  <si>
    <t>有</t>
  </si>
  <si>
    <t>△</t>
  </si>
  <si>
    <t>-</t>
    <phoneticPr fontId="5"/>
  </si>
  <si>
    <t>-</t>
    <phoneticPr fontId="5"/>
  </si>
  <si>
    <t>業務着手時には業務計画書の提出を求めるとともに、打合せや完了時に行う検査により業務の実施状況及び成果を把握している。</t>
    <phoneticPr fontId="5"/>
  </si>
  <si>
    <t>-</t>
    <phoneticPr fontId="5"/>
  </si>
  <si>
    <t>厚生労働省</t>
  </si>
  <si>
    <t>データヘルス改革において、提供を予定しているサービス（保健医療記録共有サービス等）を提供するための基盤となる全国的な保健医療情報ネットワークについて、セキュリティ対策、利用者認証等の技術や運用要件を検討し、各機能の要件定義、実証事業等を行い、データヘルスの各サービスの実装に併せて、基盤となるシステムの検討やプロトタイプの構築を行う。</t>
    <rPh sb="56" eb="57">
      <t>テキ</t>
    </rPh>
    <phoneticPr fontId="5"/>
  </si>
  <si>
    <t>-</t>
    <phoneticPr fontId="5"/>
  </si>
  <si>
    <t>-</t>
    <phoneticPr fontId="5"/>
  </si>
  <si>
    <t>当省の公共調達委員会(外部委員含む)の審査を経て、一般競争入札を実施している。提案書の作成に必要な期間を十分に確保するため、公示期間を長く設定する等の改善を図る。</t>
    <phoneticPr fontId="5"/>
  </si>
  <si>
    <t>東日本電信電話株式会社</t>
    <rPh sb="0" eb="11">
      <t>ヒガシニホンデンシンデンワカブシキガイシャ</t>
    </rPh>
    <phoneticPr fontId="5"/>
  </si>
  <si>
    <t>医療等分野情報連携基盤検討会の支援一式</t>
    <rPh sb="0" eb="2">
      <t>イリョウ</t>
    </rPh>
    <rPh sb="2" eb="5">
      <t>トウブンヤ</t>
    </rPh>
    <rPh sb="5" eb="7">
      <t>ジョウホウ</t>
    </rPh>
    <rPh sb="7" eb="9">
      <t>レンケイ</t>
    </rPh>
    <rPh sb="9" eb="11">
      <t>キバン</t>
    </rPh>
    <rPh sb="11" eb="14">
      <t>ケントウカイ</t>
    </rPh>
    <rPh sb="15" eb="17">
      <t>シエン</t>
    </rPh>
    <rPh sb="17" eb="19">
      <t>イッシキ</t>
    </rPh>
    <phoneticPr fontId="5"/>
  </si>
  <si>
    <t>アクセンチュア株式会社</t>
    <rPh sb="7" eb="11">
      <t>カブシキガイシャ</t>
    </rPh>
    <phoneticPr fontId="5"/>
  </si>
  <si>
    <t>医療等分野情報連携基盤ネットワークセキュリティ調査研究等一式</t>
    <rPh sb="0" eb="2">
      <t>イリョウ</t>
    </rPh>
    <rPh sb="2" eb="3">
      <t>トウ</t>
    </rPh>
    <rPh sb="3" eb="5">
      <t>ブンヤ</t>
    </rPh>
    <rPh sb="5" eb="7">
      <t>ジョウホウ</t>
    </rPh>
    <rPh sb="7" eb="9">
      <t>レンケイ</t>
    </rPh>
    <rPh sb="9" eb="11">
      <t>キバン</t>
    </rPh>
    <rPh sb="23" eb="25">
      <t>チョウサ</t>
    </rPh>
    <rPh sb="25" eb="27">
      <t>ケンキュウ</t>
    </rPh>
    <rPh sb="27" eb="28">
      <t>トウ</t>
    </rPh>
    <rPh sb="28" eb="30">
      <t>イッシキ</t>
    </rPh>
    <phoneticPr fontId="5"/>
  </si>
  <si>
    <t>東日本電信電話株式会社</t>
    <phoneticPr fontId="5"/>
  </si>
  <si>
    <t>SS-MIX2ストレージのクラウド化に関わる調査一式</t>
    <phoneticPr fontId="5"/>
  </si>
  <si>
    <t>諸外国における医療情報の標準化動向調査一式</t>
    <phoneticPr fontId="5"/>
  </si>
  <si>
    <t>利用者認証に関する調査・研究事業一式</t>
    <phoneticPr fontId="5"/>
  </si>
  <si>
    <t>-</t>
    <phoneticPr fontId="5"/>
  </si>
  <si>
    <t>A.東日本電信電話株式会社</t>
    <phoneticPr fontId="5"/>
  </si>
  <si>
    <t>C.東日本電信電話株式会社</t>
    <phoneticPr fontId="5"/>
  </si>
  <si>
    <t>B.アクセンチュア株式会社</t>
    <phoneticPr fontId="5"/>
  </si>
  <si>
    <t>D.株式会社ボストン・コンサルティング・グループ</t>
    <phoneticPr fontId="5"/>
  </si>
  <si>
    <t>E.株式会社野村総合研究所</t>
    <phoneticPr fontId="5"/>
  </si>
  <si>
    <t>・全国的な保健医療ネットワークに関するガイドライン等について、ネットワーク運用主体が未定であり、詳細な検討を見送った。なお、ガイドラインに関する事業については、ネットワークセキュリティに関する調査に、一部取り入れ概要等を整理することとした。
・利用者認証に関する実証については、利用者認証の調査研究の結果及びデータヘルスの他サービス検討を踏まえて実施することで計画していたが、進捗状況を踏まえ実施することを見送った。</t>
    <phoneticPr fontId="5"/>
  </si>
  <si>
    <t>当該事業の中で開催される定例会等の会議体に職員も参加し、検討方針を適宜修正する等、成果物（報告書）にかかる質の担保を図っている。</t>
    <rPh sb="12" eb="15">
      <t>テイレイカイ</t>
    </rPh>
    <rPh sb="15" eb="16">
      <t>トウ</t>
    </rPh>
    <rPh sb="17" eb="19">
      <t>カイギ</t>
    </rPh>
    <rPh sb="19" eb="20">
      <t>タイ</t>
    </rPh>
    <phoneticPr fontId="5"/>
  </si>
  <si>
    <t>これまでの当該事業の成果物については、データヘルス各サービス及び全国的な保健医療情報ネットワークの設計時の基礎資料となっている。</t>
    <rPh sb="5" eb="7">
      <t>トウガイ</t>
    </rPh>
    <rPh sb="7" eb="9">
      <t>ジギョウ</t>
    </rPh>
    <rPh sb="10" eb="13">
      <t>セイカブツ</t>
    </rPh>
    <rPh sb="34" eb="35">
      <t>テキ</t>
    </rPh>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</si>
  <si>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rPh sb="47" eb="49">
      <t>イッパン</t>
    </rPh>
    <rPh sb="49" eb="51">
      <t>キョウソウ</t>
    </rPh>
    <rPh sb="51" eb="53">
      <t>ニュウサツ</t>
    </rPh>
    <rPh sb="118" eb="119">
      <t>ヒ</t>
    </rPh>
    <rPh sb="120" eb="121">
      <t>ツヅ</t>
    </rPh>
    <phoneticPr fontId="5"/>
  </si>
  <si>
    <t>委託事業については、可能な限り提案書の作成に必要な期間を十分に確保するため、公示期間を長く設定し、さらに競争性を高めてまいりたい。引き続き、効率的な予算執行に努めるとともに実績等を踏まえ、効率化を図っていく。</t>
    <phoneticPr fontId="5"/>
  </si>
  <si>
    <t>株式会社野村総合研究所</t>
    <phoneticPr fontId="5"/>
  </si>
  <si>
    <t>株式会社ボストン・コンサルティング・グループ</t>
    <phoneticPr fontId="5"/>
  </si>
  <si>
    <t>未来投資戦略2017（平成29年6月閣議決定）
未来投資戦略2018（平成30年6月閣議決定）</t>
    <phoneticPr fontId="5"/>
  </si>
  <si>
    <t>-</t>
    <phoneticPr fontId="5"/>
  </si>
  <si>
    <t>　　/</t>
    <phoneticPr fontId="5"/>
  </si>
  <si>
    <t>全国保健医療情報ネットワーク関連事業件数</t>
    <phoneticPr fontId="5"/>
  </si>
  <si>
    <t>全国保健医療情報ネットワーク関連事業決定額／件数　　　　　　　　　　　　　　</t>
    <phoneticPr fontId="5"/>
  </si>
  <si>
    <t>人件費</t>
    <rPh sb="0" eb="3">
      <t>ジンケンヒ</t>
    </rPh>
    <phoneticPr fontId="5"/>
  </si>
  <si>
    <t>委託費</t>
    <rPh sb="0" eb="3">
      <t>イタクヒ</t>
    </rPh>
    <phoneticPr fontId="5"/>
  </si>
  <si>
    <t>諸経費</t>
    <rPh sb="0" eb="3">
      <t>ショケイヒ</t>
    </rPh>
    <phoneticPr fontId="5"/>
  </si>
  <si>
    <t>PJ管理、実証計画、実証環境構築、報告書作成</t>
    <rPh sb="2" eb="4">
      <t>カンリ</t>
    </rPh>
    <rPh sb="5" eb="7">
      <t>ジッショウ</t>
    </rPh>
    <rPh sb="7" eb="9">
      <t>ケイカク</t>
    </rPh>
    <rPh sb="10" eb="12">
      <t>ジッショウ</t>
    </rPh>
    <rPh sb="12" eb="14">
      <t>カンキョウ</t>
    </rPh>
    <rPh sb="14" eb="16">
      <t>コウチク</t>
    </rPh>
    <rPh sb="17" eb="20">
      <t>ホウコクショ</t>
    </rPh>
    <rPh sb="20" eb="22">
      <t>サクセイ</t>
    </rPh>
    <phoneticPr fontId="5"/>
  </si>
  <si>
    <t>富士通株式会社</t>
    <rPh sb="0" eb="3">
      <t>フジツウ</t>
    </rPh>
    <rPh sb="3" eb="7">
      <t>カブシキガイシャ</t>
    </rPh>
    <phoneticPr fontId="5"/>
  </si>
  <si>
    <t>日本電気株式会社</t>
    <rPh sb="0" eb="2">
      <t>ニホン</t>
    </rPh>
    <rPh sb="2" eb="4">
      <t>デンキ</t>
    </rPh>
    <rPh sb="4" eb="8">
      <t>カブシキガイシャ</t>
    </rPh>
    <phoneticPr fontId="5"/>
  </si>
  <si>
    <t>NTTコミュニケーションズ株式会社</t>
    <rPh sb="13" eb="17">
      <t>カブシキガイシャ</t>
    </rPh>
    <phoneticPr fontId="5"/>
  </si>
  <si>
    <t>株式会社医用工学研究所</t>
    <rPh sb="0" eb="4">
      <t>カブシキガイシャ</t>
    </rPh>
    <rPh sb="4" eb="6">
      <t>イヨウ</t>
    </rPh>
    <rPh sb="6" eb="8">
      <t>コウガク</t>
    </rPh>
    <rPh sb="8" eb="11">
      <t>ケンキュウジョ</t>
    </rPh>
    <phoneticPr fontId="5"/>
  </si>
  <si>
    <t>諸謝金</t>
    <rPh sb="0" eb="1">
      <t>ショ</t>
    </rPh>
    <rPh sb="1" eb="3">
      <t>シャキン</t>
    </rPh>
    <phoneticPr fontId="5"/>
  </si>
  <si>
    <t>旅費</t>
    <rPh sb="0" eb="2">
      <t>リョヒ</t>
    </rPh>
    <phoneticPr fontId="5"/>
  </si>
  <si>
    <t>新30-0008</t>
    <rPh sb="0" eb="1">
      <t>シン</t>
    </rPh>
    <phoneticPr fontId="5"/>
  </si>
  <si>
    <t>「未来投資戦略2017」（平成29年6月閣議決定）において、個人・患者本位で、最適な健康管理・診療・ケアを提供するための基盤として、「全国保健医療情報ネットワーク」を整備することとされており、「未来投資戦略2018」（平成30年6月閣議決定）においては、費用対効果の観点も踏まえ、2018年夏を目途に工程表を示すこととされており、必要な実証を行いつつ、全国的な保健医療情報ネットワークについて、2020年からの本格運用を目指す。</t>
    <phoneticPr fontId="5"/>
  </si>
  <si>
    <t>検討会資料等の作成、PJ管理、報告書作成</t>
    <phoneticPr fontId="5"/>
  </si>
  <si>
    <t>会議費</t>
    <rPh sb="0" eb="3">
      <t>カイギヒ</t>
    </rPh>
    <phoneticPr fontId="5"/>
  </si>
  <si>
    <t>検討会等の会議運営支援</t>
    <phoneticPr fontId="5"/>
  </si>
  <si>
    <t>調査研究等経費</t>
    <rPh sb="0" eb="2">
      <t>チョウサ</t>
    </rPh>
    <rPh sb="2" eb="4">
      <t>ケンキュウ</t>
    </rPh>
    <rPh sb="4" eb="5">
      <t>トウ</t>
    </rPh>
    <rPh sb="5" eb="7">
      <t>ケイヒ</t>
    </rPh>
    <phoneticPr fontId="5"/>
  </si>
  <si>
    <t>要件定義（NW）</t>
    <rPh sb="0" eb="2">
      <t>ヨウケン</t>
    </rPh>
    <rPh sb="2" eb="4">
      <t>テイギ</t>
    </rPh>
    <phoneticPr fontId="5"/>
  </si>
  <si>
    <t>206/2</t>
    <phoneticPr fontId="5"/>
  </si>
  <si>
    <t>800/2</t>
    <phoneticPr fontId="5"/>
  </si>
  <si>
    <t>３．医療・福祉サービス改革</t>
    <rPh sb="2" eb="4">
      <t>イリョウ</t>
    </rPh>
    <rPh sb="5" eb="7">
      <t>フクシ</t>
    </rPh>
    <rPh sb="11" eb="13">
      <t>カイカク</t>
    </rPh>
    <phoneticPr fontId="5"/>
  </si>
  <si>
    <t>全国保健医療情報ネットワークの整備に必要なコスト水準であり、妥当である。</t>
    <rPh sb="0" eb="2">
      <t>ゼンコク</t>
    </rPh>
    <rPh sb="2" eb="4">
      <t>ホケン</t>
    </rPh>
    <rPh sb="4" eb="6">
      <t>イリョウ</t>
    </rPh>
    <rPh sb="6" eb="8">
      <t>ジョウホウ</t>
    </rPh>
    <rPh sb="15" eb="17">
      <t>セイビ</t>
    </rPh>
    <rPh sb="18" eb="20">
      <t>ヒツヨウ</t>
    </rPh>
    <rPh sb="24" eb="26">
      <t>スイジュン</t>
    </rPh>
    <rPh sb="30" eb="32">
      <t>ダトウ</t>
    </rPh>
    <phoneticPr fontId="5"/>
  </si>
  <si>
    <t>全国的な保健医療情報ネットワークの実証状況</t>
    <rPh sb="0" eb="3">
      <t>ゼンコクテキ</t>
    </rPh>
    <rPh sb="4" eb="6">
      <t>ホケン</t>
    </rPh>
    <rPh sb="6" eb="8">
      <t>イリョウ</t>
    </rPh>
    <rPh sb="8" eb="10">
      <t>ジョウホウ</t>
    </rPh>
    <rPh sb="17" eb="19">
      <t>ジッショウ</t>
    </rPh>
    <rPh sb="19" eb="21">
      <t>ジョウキョウ</t>
    </rPh>
    <phoneticPr fontId="5"/>
  </si>
  <si>
    <t>全国的な保健医療情報ネットワークの構築状況</t>
    <rPh sb="17" eb="19">
      <t>コウチク</t>
    </rPh>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</si>
  <si>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り、国民や社会のニーズに反映している事業である。</t>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</si>
  <si>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る。</t>
    <phoneticPr fontId="5"/>
  </si>
  <si>
    <t>政策的意義の大きい事業であり、調達方法・予算積算などについて事業の進行に伴い適切にチェックしつつ、着実に推進されるべきである。（大屋　雄裕）</t>
    <phoneticPr fontId="5"/>
  </si>
  <si>
    <t>データヘルス改革を推進する上で必要となる医療等情報の標準化に向けた事業であるため、引き続き、必要な予算額を確保し、適正な執行に努めること。</t>
    <rPh sb="6" eb="8">
      <t>カイカク</t>
    </rPh>
    <rPh sb="9" eb="11">
      <t>スイシン</t>
    </rPh>
    <rPh sb="13" eb="14">
      <t>ウエ</t>
    </rPh>
    <rPh sb="15" eb="17">
      <t>ヒツヨウ</t>
    </rPh>
    <rPh sb="20" eb="22">
      <t>イリョウ</t>
    </rPh>
    <rPh sb="22" eb="23">
      <t>トウ</t>
    </rPh>
    <rPh sb="23" eb="25">
      <t>ジョウホウ</t>
    </rPh>
    <rPh sb="26" eb="29">
      <t>ヒョウジュンカ</t>
    </rPh>
    <rPh sb="30" eb="31">
      <t>ム</t>
    </rPh>
    <rPh sb="33" eb="35">
      <t>ジギョウ</t>
    </rPh>
    <rPh sb="41" eb="42">
      <t>ヒ</t>
    </rPh>
    <rPh sb="43" eb="44">
      <t>ツヅ</t>
    </rPh>
    <rPh sb="46" eb="48">
      <t>ヒツヨウ</t>
    </rPh>
    <rPh sb="49" eb="52">
      <t>ヨサンガク</t>
    </rPh>
    <rPh sb="53" eb="55">
      <t>カクホ</t>
    </rPh>
    <rPh sb="57" eb="59">
      <t>テキセイ</t>
    </rPh>
    <rPh sb="60" eb="62">
      <t>シッコウ</t>
    </rPh>
    <rPh sb="63" eb="64">
      <t>ツト</t>
    </rPh>
    <phoneticPr fontId="5"/>
  </si>
  <si>
    <t>大臣官房参事官（情報化担当）三浦　明</t>
    <rPh sb="14" eb="16">
      <t>ミウラ</t>
    </rPh>
    <rPh sb="17" eb="18">
      <t>アキラ</t>
    </rPh>
    <phoneticPr fontId="5"/>
  </si>
  <si>
    <t>-</t>
    <phoneticPr fontId="5"/>
  </si>
  <si>
    <t>引き続き、必要な予算額を確保し、適正な執行に努める。</t>
    <phoneticPr fontId="5"/>
  </si>
  <si>
    <t>「新しい日本のための優先課題推進枠」 150（百万円）
前年度予算の、全国保健医療情報ネットワークの構築に向けた技術設計・技術検証に必要な経費の650,000千円を、医政局へ業務移管したため。</t>
    <rPh sb="23" eb="26">
      <t>ヒャクマンエン</t>
    </rPh>
    <rPh sb="29" eb="32">
      <t>ゼンネンド</t>
    </rPh>
    <rPh sb="32" eb="34">
      <t>ヨサン</t>
    </rPh>
    <rPh sb="36" eb="38">
      <t>ゼンコク</t>
    </rPh>
    <rPh sb="38" eb="40">
      <t>ホケン</t>
    </rPh>
    <rPh sb="40" eb="42">
      <t>イリョウ</t>
    </rPh>
    <rPh sb="42" eb="44">
      <t>ジョウホウ</t>
    </rPh>
    <rPh sb="51" eb="53">
      <t>コウチク</t>
    </rPh>
    <rPh sb="54" eb="55">
      <t>ム</t>
    </rPh>
    <rPh sb="57" eb="59">
      <t>ギジュツ</t>
    </rPh>
    <rPh sb="59" eb="61">
      <t>セッケイ</t>
    </rPh>
    <rPh sb="62" eb="64">
      <t>ギジュツ</t>
    </rPh>
    <rPh sb="64" eb="66">
      <t>ケンショウ</t>
    </rPh>
    <rPh sb="67" eb="69">
      <t>ヒツヨウ</t>
    </rPh>
    <rPh sb="70" eb="72">
      <t>ケイヒ</t>
    </rPh>
    <rPh sb="80" eb="82">
      <t>センエン</t>
    </rPh>
    <rPh sb="84" eb="85">
      <t>イ</t>
    </rPh>
    <rPh sb="85" eb="87">
      <t>セイキョク</t>
    </rPh>
    <rPh sb="88" eb="90">
      <t>ギョウム</t>
    </rPh>
    <rPh sb="90" eb="92">
      <t>イカン</t>
    </rPh>
    <phoneticPr fontId="5"/>
  </si>
  <si>
    <t>保健医療記録共有サービス実証事業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</si>
</sst>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38615</xdr:colOff>
      <xdr:row>740</xdr:row>
      <xdr:rowOff>218819</xdr:rowOff>
    </xdr:from>
    <xdr:to>
      <xdr:col>35</xdr:col>
      <xdr:colOff>114398</xdr:colOff>
      <xdr:row>742</xdr:row>
      <xdr:rowOff>283177</xdr:rowOff>
    </xdr:to>
    <xdr:sp macro="" textlink="">
      <xdr:nvSpPr>
        <xdr:cNvPr id="3" name="テキスト ボックス 2"/>
        <xdr:cNvSpPr txBox="1"/>
      </xdr:nvSpPr>
      <xdr:spPr>
        <a:xfrm>
          <a:off x="3745642" y="42489224"/>
          <a:ext cx="3576864" cy="7594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206</a:t>
          </a:r>
          <a:r>
            <a:rPr kumimoji="1" lang="ja-JP" altLang="en-US" sz="1400">
              <a:latin typeface="+mn-ea"/>
              <a:ea typeface="+mn-ea"/>
            </a:rPr>
            <a:t>百万円</a:t>
          </a:r>
        </a:p>
      </xdr:txBody>
    </xdr:sp>
    <xdr:clientData/>
  </xdr:twoCellAnchor>
  <xdr:twoCellAnchor>
    <xdr:from>
      <xdr:col>13</xdr:col>
      <xdr:colOff>193074</xdr:colOff>
      <xdr:row>744</xdr:row>
      <xdr:rowOff>257435</xdr:rowOff>
    </xdr:from>
    <xdr:to>
      <xdr:col>40</xdr:col>
      <xdr:colOff>22738</xdr:colOff>
      <xdr:row>744</xdr:row>
      <xdr:rowOff>259816</xdr:rowOff>
    </xdr:to>
    <xdr:cxnSp macro="">
      <xdr:nvCxnSpPr>
        <xdr:cNvPr id="4" name="カギ線コネクタ 3"/>
        <xdr:cNvCxnSpPr/>
      </xdr:nvCxnSpPr>
      <xdr:spPr>
        <a:xfrm rot="5400000" flipH="1" flipV="1">
          <a:off x="5564283" y="43051834"/>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25744</xdr:colOff>
      <xdr:row>753</xdr:row>
      <xdr:rowOff>244563</xdr:rowOff>
    </xdr:from>
    <xdr:to>
      <xdr:col>40</xdr:col>
      <xdr:colOff>61354</xdr:colOff>
      <xdr:row>753</xdr:row>
      <xdr:rowOff>246944</xdr:rowOff>
    </xdr:to>
    <xdr:cxnSp macro="">
      <xdr:nvCxnSpPr>
        <xdr:cNvPr id="5" name="カギ線コネクタ 4"/>
        <xdr:cNvCxnSpPr/>
      </xdr:nvCxnSpPr>
      <xdr:spPr>
        <a:xfrm rot="5400000" flipH="1" flipV="1">
          <a:off x="5602899" y="46166766"/>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742</xdr:row>
      <xdr:rowOff>296048</xdr:rowOff>
    </xdr:from>
    <xdr:to>
      <xdr:col>27</xdr:col>
      <xdr:colOff>0</xdr:colOff>
      <xdr:row>758</xdr:row>
      <xdr:rowOff>489121</xdr:rowOff>
    </xdr:to>
    <xdr:cxnSp macro="">
      <xdr:nvCxnSpPr>
        <xdr:cNvPr id="6" name="直線矢印コネクタ 5"/>
        <xdr:cNvCxnSpPr/>
      </xdr:nvCxnSpPr>
      <xdr:spPr>
        <a:xfrm>
          <a:off x="5560541" y="45089291"/>
          <a:ext cx="0" cy="6397195"/>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193075</xdr:colOff>
      <xdr:row>746</xdr:row>
      <xdr:rowOff>64366</xdr:rowOff>
    </xdr:from>
    <xdr:to>
      <xdr:col>21</xdr:col>
      <xdr:colOff>32882</xdr:colOff>
      <xdr:row>748</xdr:row>
      <xdr:rowOff>36130</xdr:rowOff>
    </xdr:to>
    <xdr:sp macro="" textlink="">
      <xdr:nvSpPr>
        <xdr:cNvPr id="7" name="テキスト ボックス 6"/>
        <xdr:cNvSpPr txBox="1"/>
      </xdr:nvSpPr>
      <xdr:spPr>
        <a:xfrm>
          <a:off x="1634697" y="46247744"/>
          <a:ext cx="2723050" cy="6668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．東日本電信電話株式会社</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p>
      </xdr:txBody>
    </xdr:sp>
    <xdr:clientData/>
  </xdr:twoCellAnchor>
  <xdr:twoCellAnchor>
    <xdr:from>
      <xdr:col>8</xdr:col>
      <xdr:colOff>180204</xdr:colOff>
      <xdr:row>745</xdr:row>
      <xdr:rowOff>77224</xdr:rowOff>
    </xdr:from>
    <xdr:to>
      <xdr:col>19</xdr:col>
      <xdr:colOff>142284</xdr:colOff>
      <xdr:row>745</xdr:row>
      <xdr:rowOff>308535</xdr:rowOff>
    </xdr:to>
    <xdr:sp macro="" textlink="">
      <xdr:nvSpPr>
        <xdr:cNvPr id="8" name="テキスト ボックス 7"/>
        <xdr:cNvSpPr txBox="1"/>
      </xdr:nvSpPr>
      <xdr:spPr>
        <a:xfrm>
          <a:off x="1827772" y="45913069"/>
          <a:ext cx="2227485" cy="2313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115845</xdr:colOff>
      <xdr:row>748</xdr:row>
      <xdr:rowOff>128704</xdr:rowOff>
    </xdr:from>
    <xdr:to>
      <xdr:col>21</xdr:col>
      <xdr:colOff>153789</xdr:colOff>
      <xdr:row>751</xdr:row>
      <xdr:rowOff>104090</xdr:rowOff>
    </xdr:to>
    <xdr:sp macro="" textlink="">
      <xdr:nvSpPr>
        <xdr:cNvPr id="9" name="大かっこ 8"/>
        <xdr:cNvSpPr/>
      </xdr:nvSpPr>
      <xdr:spPr>
        <a:xfrm>
          <a:off x="1557467" y="47007150"/>
          <a:ext cx="2921187" cy="101798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全国保健医療情報ネットワークの構築に向けて、</a:t>
          </a:r>
          <a:r>
            <a:rPr lang="ja-JP" altLang="ja-JP" sz="1100">
              <a:solidFill>
                <a:schemeClr val="tx1"/>
              </a:solidFill>
              <a:effectLst/>
              <a:latin typeface="+mn-lt"/>
              <a:ea typeface="+mn-ea"/>
              <a:cs typeface="+mn-cs"/>
            </a:rPr>
            <a:t>検討を行う検討会等における事務局業務や、検討会等を進める上で必要となる資料案の作成を</a:t>
          </a:r>
          <a:r>
            <a:rPr kumimoji="1" lang="ja-JP" altLang="en-US" sz="1100">
              <a:solidFill>
                <a:schemeClr val="tx1"/>
              </a:solidFill>
              <a:effectLst/>
              <a:latin typeface="+mn-lt"/>
              <a:ea typeface="+mn-ea"/>
              <a:cs typeface="+mn-cs"/>
            </a:rPr>
            <a:t>行う。</a:t>
          </a:r>
          <a:r>
            <a:rPr kumimoji="1" lang="ja-JP" altLang="en-US" sz="1100"/>
            <a:t>　</a:t>
          </a:r>
          <a:endParaRPr kumimoji="1" lang="en-US" altLang="ja-JP" sz="1100"/>
        </a:p>
      </xdr:txBody>
    </xdr:sp>
    <xdr:clientData/>
  </xdr:twoCellAnchor>
  <xdr:twoCellAnchor>
    <xdr:from>
      <xdr:col>33</xdr:col>
      <xdr:colOff>75171</xdr:colOff>
      <xdr:row>746</xdr:row>
      <xdr:rowOff>62300</xdr:rowOff>
    </xdr:from>
    <xdr:to>
      <xdr:col>46</xdr:col>
      <xdr:colOff>120923</xdr:colOff>
      <xdr:row>748</xdr:row>
      <xdr:rowOff>34064</xdr:rowOff>
    </xdr:to>
    <xdr:sp macro="" textlink="">
      <xdr:nvSpPr>
        <xdr:cNvPr id="10" name="テキスト ボックス 9"/>
        <xdr:cNvSpPr txBox="1"/>
      </xdr:nvSpPr>
      <xdr:spPr>
        <a:xfrm>
          <a:off x="6871387" y="46245678"/>
          <a:ext cx="2723050" cy="6668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．アクセンチュア株式会社</a:t>
          </a:r>
          <a:endParaRPr kumimoji="1" lang="en-US" altLang="ja-JP" sz="1100">
            <a:latin typeface="+mn-ea"/>
            <a:ea typeface="+mn-ea"/>
          </a:endParaRPr>
        </a:p>
        <a:p>
          <a:pPr algn="ctr"/>
          <a:r>
            <a:rPr kumimoji="1" lang="en-US" altLang="ja-JP" sz="1100">
              <a:latin typeface="+mn-ea"/>
              <a:ea typeface="+mn-ea"/>
            </a:rPr>
            <a:t>81</a:t>
          </a:r>
          <a:r>
            <a:rPr kumimoji="1" lang="ja-JP" altLang="en-US" sz="1100">
              <a:latin typeface="+mn-ea"/>
              <a:ea typeface="+mn-ea"/>
            </a:rPr>
            <a:t>百万円</a:t>
          </a:r>
        </a:p>
      </xdr:txBody>
    </xdr:sp>
    <xdr:clientData/>
  </xdr:twoCellAnchor>
  <xdr:twoCellAnchor>
    <xdr:from>
      <xdr:col>34</xdr:col>
      <xdr:colOff>62300</xdr:colOff>
      <xdr:row>745</xdr:row>
      <xdr:rowOff>75163</xdr:rowOff>
    </xdr:from>
    <xdr:to>
      <xdr:col>45</xdr:col>
      <xdr:colOff>24379</xdr:colOff>
      <xdr:row>745</xdr:row>
      <xdr:rowOff>306474</xdr:rowOff>
    </xdr:to>
    <xdr:sp macro="" textlink="">
      <xdr:nvSpPr>
        <xdr:cNvPr id="11" name="テキスト ボックス 10"/>
        <xdr:cNvSpPr txBox="1"/>
      </xdr:nvSpPr>
      <xdr:spPr>
        <a:xfrm>
          <a:off x="7064462" y="45911008"/>
          <a:ext cx="2227485" cy="2313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178144</xdr:colOff>
      <xdr:row>748</xdr:row>
      <xdr:rowOff>126665</xdr:rowOff>
    </xdr:from>
    <xdr:to>
      <xdr:col>47</xdr:col>
      <xdr:colOff>10142</xdr:colOff>
      <xdr:row>751</xdr:row>
      <xdr:rowOff>102051</xdr:rowOff>
    </xdr:to>
    <xdr:sp macro="" textlink="">
      <xdr:nvSpPr>
        <xdr:cNvPr id="12" name="大かっこ 11"/>
        <xdr:cNvSpPr/>
      </xdr:nvSpPr>
      <xdr:spPr>
        <a:xfrm>
          <a:off x="6768414" y="47005111"/>
          <a:ext cx="2921187" cy="101798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全国保健医療情報ネットワークにおける情報連携基盤を検討するために必要となる検証・整理を行う。</a:t>
          </a:r>
          <a:r>
            <a:rPr kumimoji="1" lang="ja-JP" altLang="en-US" sz="1100"/>
            <a:t>　</a:t>
          </a:r>
          <a:endParaRPr kumimoji="1" lang="en-US" altLang="ja-JP" sz="1100"/>
        </a:p>
      </xdr:txBody>
    </xdr:sp>
    <xdr:clientData/>
  </xdr:twoCellAnchor>
  <xdr:twoCellAnchor>
    <xdr:from>
      <xdr:col>7</xdr:col>
      <xdr:colOff>193074</xdr:colOff>
      <xdr:row>754</xdr:row>
      <xdr:rowOff>296044</xdr:rowOff>
    </xdr:from>
    <xdr:to>
      <xdr:col>21</xdr:col>
      <xdr:colOff>32881</xdr:colOff>
      <xdr:row>756</xdr:row>
      <xdr:rowOff>267807</xdr:rowOff>
    </xdr:to>
    <xdr:sp macro="" textlink="">
      <xdr:nvSpPr>
        <xdr:cNvPr id="13" name="テキスト ボックス 12"/>
        <xdr:cNvSpPr txBox="1"/>
      </xdr:nvSpPr>
      <xdr:spPr>
        <a:xfrm>
          <a:off x="1634696" y="49259693"/>
          <a:ext cx="2723050" cy="6668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．東日本電信電話株式会社</a:t>
          </a:r>
          <a:endParaRPr kumimoji="1" lang="en-US" altLang="ja-JP" sz="1100">
            <a:latin typeface="+mn-ea"/>
            <a:ea typeface="+mn-ea"/>
          </a:endParaRPr>
        </a:p>
        <a:p>
          <a:pPr algn="ctr"/>
          <a:r>
            <a:rPr kumimoji="1" lang="en-US" altLang="ja-JP" sz="1100">
              <a:latin typeface="+mn-ea"/>
              <a:ea typeface="+mn-ea"/>
            </a:rPr>
            <a:t>46</a:t>
          </a:r>
          <a:r>
            <a:rPr kumimoji="1" lang="ja-JP" altLang="en-US" sz="1100">
              <a:latin typeface="+mn-ea"/>
              <a:ea typeface="+mn-ea"/>
            </a:rPr>
            <a:t>百万円</a:t>
          </a:r>
        </a:p>
      </xdr:txBody>
    </xdr:sp>
    <xdr:clientData/>
  </xdr:twoCellAnchor>
  <xdr:twoCellAnchor>
    <xdr:from>
      <xdr:col>8</xdr:col>
      <xdr:colOff>178145</xdr:colOff>
      <xdr:row>753</xdr:row>
      <xdr:rowOff>332606</xdr:rowOff>
    </xdr:from>
    <xdr:to>
      <xdr:col>19</xdr:col>
      <xdr:colOff>140225</xdr:colOff>
      <xdr:row>754</xdr:row>
      <xdr:rowOff>216384</xdr:rowOff>
    </xdr:to>
    <xdr:sp macro="" textlink="">
      <xdr:nvSpPr>
        <xdr:cNvPr id="14" name="テキスト ボックス 13"/>
        <xdr:cNvSpPr txBox="1"/>
      </xdr:nvSpPr>
      <xdr:spPr>
        <a:xfrm>
          <a:off x="1825713" y="48948721"/>
          <a:ext cx="2227485" cy="23131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73112</xdr:colOff>
      <xdr:row>753</xdr:row>
      <xdr:rowOff>343415</xdr:rowOff>
    </xdr:from>
    <xdr:to>
      <xdr:col>46</xdr:col>
      <xdr:colOff>35191</xdr:colOff>
      <xdr:row>754</xdr:row>
      <xdr:rowOff>227193</xdr:rowOff>
    </xdr:to>
    <xdr:sp macro="" textlink="">
      <xdr:nvSpPr>
        <xdr:cNvPr id="15" name="テキスト ボックス 14"/>
        <xdr:cNvSpPr txBox="1"/>
      </xdr:nvSpPr>
      <xdr:spPr>
        <a:xfrm>
          <a:off x="7281220" y="48959530"/>
          <a:ext cx="2227485" cy="23131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71437</xdr:colOff>
      <xdr:row>754</xdr:row>
      <xdr:rowOff>317673</xdr:rowOff>
    </xdr:from>
    <xdr:to>
      <xdr:col>49</xdr:col>
      <xdr:colOff>0</xdr:colOff>
      <xdr:row>756</xdr:row>
      <xdr:rowOff>464344</xdr:rowOff>
    </xdr:to>
    <xdr:sp macro="" textlink="">
      <xdr:nvSpPr>
        <xdr:cNvPr id="16" name="テキスト ボックス 15"/>
        <xdr:cNvSpPr txBox="1"/>
      </xdr:nvSpPr>
      <xdr:spPr>
        <a:xfrm>
          <a:off x="6548437" y="49561923"/>
          <a:ext cx="3369469" cy="8610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．株式会社ボストン・コンサルティング・</a:t>
          </a:r>
          <a:endParaRPr kumimoji="1" lang="en-US" altLang="ja-JP" sz="1100">
            <a:latin typeface="+mn-ea"/>
            <a:ea typeface="+mn-ea"/>
          </a:endParaRPr>
        </a:p>
        <a:p>
          <a:pPr algn="ctr"/>
          <a:r>
            <a:rPr kumimoji="1" lang="ja-JP" altLang="en-US" sz="1100">
              <a:latin typeface="+mn-ea"/>
              <a:ea typeface="+mn-ea"/>
            </a:rPr>
            <a:t>グループ</a:t>
          </a:r>
          <a:endParaRPr kumimoji="1" lang="en-US" altLang="ja-JP" sz="1100">
            <a:latin typeface="+mn-ea"/>
            <a:ea typeface="+mn-ea"/>
          </a:endParaRPr>
        </a:p>
        <a:p>
          <a:pPr algn="ctr"/>
          <a:r>
            <a:rPr kumimoji="1" lang="en-US" altLang="ja-JP" sz="1100">
              <a:latin typeface="+mn-ea"/>
              <a:ea typeface="+mn-ea"/>
            </a:rPr>
            <a:t>35</a:t>
          </a:r>
          <a:r>
            <a:rPr kumimoji="1" lang="ja-JP" altLang="en-US" sz="1100">
              <a:latin typeface="+mn-ea"/>
              <a:ea typeface="+mn-ea"/>
            </a:rPr>
            <a:t>百万円</a:t>
          </a:r>
        </a:p>
      </xdr:txBody>
    </xdr:sp>
    <xdr:clientData/>
  </xdr:twoCellAnchor>
  <xdr:twoCellAnchor>
    <xdr:from>
      <xdr:col>7</xdr:col>
      <xdr:colOff>60240</xdr:colOff>
      <xdr:row>756</xdr:row>
      <xdr:rowOff>394898</xdr:rowOff>
    </xdr:from>
    <xdr:to>
      <xdr:col>21</xdr:col>
      <xdr:colOff>98184</xdr:colOff>
      <xdr:row>758</xdr:row>
      <xdr:rowOff>74237</xdr:rowOff>
    </xdr:to>
    <xdr:sp macro="" textlink="">
      <xdr:nvSpPr>
        <xdr:cNvPr id="17" name="大かっこ 16"/>
        <xdr:cNvSpPr/>
      </xdr:nvSpPr>
      <xdr:spPr>
        <a:xfrm>
          <a:off x="1501862" y="50053614"/>
          <a:ext cx="2921187" cy="101798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t>　保健医療記録共有サービスにて実装を検討している</a:t>
          </a:r>
          <a:r>
            <a:rPr kumimoji="1" lang="en-US" altLang="ja-JP" sz="1100"/>
            <a:t>SS-MIX2</a:t>
          </a:r>
          <a:r>
            <a:rPr kumimoji="1" lang="ja-JP" altLang="en-US" sz="1100"/>
            <a:t>ストレージの利活用、および実運用時に必要となる関連する機能について、技術的課題の検証を行う。</a:t>
          </a:r>
          <a:endParaRPr kumimoji="1" lang="en-US" altLang="ja-JP" sz="1100"/>
        </a:p>
      </xdr:txBody>
    </xdr:sp>
    <xdr:clientData/>
  </xdr:twoCellAnchor>
  <xdr:twoCellAnchor>
    <xdr:from>
      <xdr:col>33</xdr:col>
      <xdr:colOff>115846</xdr:colOff>
      <xdr:row>756</xdr:row>
      <xdr:rowOff>575680</xdr:rowOff>
    </xdr:from>
    <xdr:to>
      <xdr:col>47</xdr:col>
      <xdr:colOff>153790</xdr:colOff>
      <xdr:row>758</xdr:row>
      <xdr:rowOff>255019</xdr:rowOff>
    </xdr:to>
    <xdr:sp macro="" textlink="">
      <xdr:nvSpPr>
        <xdr:cNvPr id="18" name="大かっこ 17"/>
        <xdr:cNvSpPr/>
      </xdr:nvSpPr>
      <xdr:spPr>
        <a:xfrm>
          <a:off x="6795252" y="50534305"/>
          <a:ext cx="2871632" cy="101283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諸外国における医療情報の標準化について、</a:t>
          </a:r>
          <a:r>
            <a:rPr lang="ja-JP" altLang="ja-JP" sz="1100">
              <a:solidFill>
                <a:schemeClr val="tx1"/>
              </a:solidFill>
              <a:effectLst/>
              <a:latin typeface="+mn-lt"/>
              <a:ea typeface="+mn-ea"/>
              <a:cs typeface="+mn-cs"/>
            </a:rPr>
            <a:t>今後の標準化についての方針策定の一助とする</a:t>
          </a:r>
          <a:r>
            <a:rPr lang="ja-JP" altLang="en-US" sz="1100">
              <a:solidFill>
                <a:schemeClr val="tx1"/>
              </a:solidFill>
              <a:effectLst/>
              <a:latin typeface="+mn-lt"/>
              <a:ea typeface="+mn-ea"/>
              <a:cs typeface="+mn-cs"/>
            </a:rPr>
            <a:t>ため</a:t>
          </a:r>
          <a:r>
            <a:rPr kumimoji="1" lang="ja-JP" altLang="en-US" sz="1100">
              <a:solidFill>
                <a:schemeClr val="tx1"/>
              </a:solidFill>
              <a:effectLst/>
              <a:latin typeface="+mn-lt"/>
              <a:ea typeface="+mn-ea"/>
              <a:cs typeface="+mn-cs"/>
            </a:rPr>
            <a:t>、動向調査を行う。</a:t>
          </a:r>
          <a:r>
            <a:rPr kumimoji="1" lang="ja-JP" altLang="en-US" sz="1100"/>
            <a:t>　</a:t>
          </a:r>
          <a:endParaRPr kumimoji="1" lang="en-US" altLang="ja-JP" sz="1100"/>
        </a:p>
      </xdr:txBody>
    </xdr:sp>
    <xdr:clientData/>
  </xdr:twoCellAnchor>
  <xdr:twoCellAnchor>
    <xdr:from>
      <xdr:col>21</xdr:col>
      <xdr:colOff>180202</xdr:colOff>
      <xdr:row>758</xdr:row>
      <xdr:rowOff>617834</xdr:rowOff>
    </xdr:from>
    <xdr:to>
      <xdr:col>32</xdr:col>
      <xdr:colOff>142282</xdr:colOff>
      <xdr:row>759</xdr:row>
      <xdr:rowOff>170296</xdr:rowOff>
    </xdr:to>
    <xdr:sp macro="" textlink="">
      <xdr:nvSpPr>
        <xdr:cNvPr id="19" name="テキスト ボックス 18"/>
        <xdr:cNvSpPr txBox="1"/>
      </xdr:nvSpPr>
      <xdr:spPr>
        <a:xfrm>
          <a:off x="4505067" y="51615199"/>
          <a:ext cx="2227485" cy="22178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77229</xdr:colOff>
      <xdr:row>759</xdr:row>
      <xdr:rowOff>260779</xdr:rowOff>
    </xdr:from>
    <xdr:to>
      <xdr:col>33</xdr:col>
      <xdr:colOff>122982</xdr:colOff>
      <xdr:row>761</xdr:row>
      <xdr:rowOff>332170</xdr:rowOff>
    </xdr:to>
    <xdr:sp macro="" textlink="">
      <xdr:nvSpPr>
        <xdr:cNvPr id="20" name="テキスト ボックス 19"/>
        <xdr:cNvSpPr txBox="1"/>
      </xdr:nvSpPr>
      <xdr:spPr>
        <a:xfrm>
          <a:off x="4196148" y="51927468"/>
          <a:ext cx="2723050" cy="6763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．株式会社野村総合研究所</a:t>
          </a:r>
          <a:endParaRPr kumimoji="1" lang="en-US" altLang="ja-JP" sz="1100">
            <a:latin typeface="+mn-ea"/>
            <a:ea typeface="+mn-ea"/>
          </a:endParaRPr>
        </a:p>
        <a:p>
          <a:pPr algn="ctr"/>
          <a:r>
            <a:rPr kumimoji="1" lang="en-US" altLang="ja-JP" sz="1100">
              <a:latin typeface="+mn-ea"/>
              <a:ea typeface="+mn-ea"/>
            </a:rPr>
            <a:t>33</a:t>
          </a:r>
          <a:r>
            <a:rPr kumimoji="1" lang="ja-JP" altLang="en-US" sz="1100">
              <a:latin typeface="+mn-ea"/>
              <a:ea typeface="+mn-ea"/>
            </a:rPr>
            <a:t>百万円</a:t>
          </a:r>
        </a:p>
      </xdr:txBody>
    </xdr:sp>
    <xdr:clientData/>
  </xdr:twoCellAnchor>
  <xdr:twoCellAnchor>
    <xdr:from>
      <xdr:col>19</xdr:col>
      <xdr:colOff>180203</xdr:colOff>
      <xdr:row>761</xdr:row>
      <xdr:rowOff>437636</xdr:rowOff>
    </xdr:from>
    <xdr:to>
      <xdr:col>34</xdr:col>
      <xdr:colOff>12201</xdr:colOff>
      <xdr:row>765</xdr:row>
      <xdr:rowOff>1129</xdr:rowOff>
    </xdr:to>
    <xdr:sp macro="" textlink="">
      <xdr:nvSpPr>
        <xdr:cNvPr id="21" name="大かっこ 20"/>
        <xdr:cNvSpPr/>
      </xdr:nvSpPr>
      <xdr:spPr>
        <a:xfrm>
          <a:off x="4093176" y="52709291"/>
          <a:ext cx="2921187" cy="101798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データヘルスの各サービスの利用者認証方式の検討及び全国保健医療情報ネットワークにおける認証方式の具体化に向けた検証・整理を行う。</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C736" sqref="BC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463</v>
      </c>
      <c r="AP2" s="219"/>
      <c r="AQ2" s="219"/>
      <c r="AR2" s="79" t="str">
        <f>IF(OR(AO2="　", AO2=""), "", "-")</f>
        <v/>
      </c>
      <c r="AS2" s="220">
        <v>91</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452</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568</v>
      </c>
      <c r="AF5" s="719"/>
      <c r="AG5" s="719"/>
      <c r="AH5" s="719"/>
      <c r="AI5" s="719"/>
      <c r="AJ5" s="719"/>
      <c r="AK5" s="719"/>
      <c r="AL5" s="719"/>
      <c r="AM5" s="719"/>
      <c r="AN5" s="719"/>
      <c r="AO5" s="719"/>
      <c r="AP5" s="720"/>
      <c r="AQ5" s="721" t="s">
        <v>667</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570</v>
      </c>
      <c r="H7" s="838"/>
      <c r="I7" s="838"/>
      <c r="J7" s="838"/>
      <c r="K7" s="838"/>
      <c r="L7" s="838"/>
      <c r="M7" s="838"/>
      <c r="N7" s="838"/>
      <c r="O7" s="838"/>
      <c r="P7" s="838"/>
      <c r="Q7" s="838"/>
      <c r="R7" s="838"/>
      <c r="S7" s="838"/>
      <c r="T7" s="838"/>
      <c r="U7" s="838"/>
      <c r="V7" s="838"/>
      <c r="W7" s="838"/>
      <c r="X7" s="839"/>
      <c r="Y7" s="395" t="s">
        <v>512</v>
      </c>
      <c r="Z7" s="296"/>
      <c r="AA7" s="296"/>
      <c r="AB7" s="296"/>
      <c r="AC7" s="296"/>
      <c r="AD7" s="396"/>
      <c r="AE7" s="383" t="s">
        <v>635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651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610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0</v>
      </c>
      <c r="Q13" s="109"/>
      <c r="R13" s="109"/>
      <c r="S13" s="109"/>
      <c r="T13" s="109"/>
      <c r="U13" s="109"/>
      <c r="V13" s="110"/>
      <c r="W13" s="108">
        <v>0</v>
      </c>
      <c r="X13" s="109"/>
      <c r="Y13" s="109"/>
      <c r="Z13" s="109"/>
      <c r="AA13" s="109"/>
      <c r="AB13" s="109"/>
      <c r="AC13" s="110"/>
      <c r="AD13" s="108">
        <v>417</v>
      </c>
      <c r="AE13" s="109"/>
      <c r="AF13" s="109"/>
      <c r="AG13" s="109"/>
      <c r="AH13" s="109"/>
      <c r="AI13" s="109"/>
      <c r="AJ13" s="110"/>
      <c r="AK13" s="108">
        <v>800</v>
      </c>
      <c r="AL13" s="109"/>
      <c r="AM13" s="109"/>
      <c r="AN13" s="109"/>
      <c r="AO13" s="109"/>
      <c r="AP13" s="109"/>
      <c r="AQ13" s="110"/>
      <c r="AR13" s="105">
        <v>150</v>
      </c>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574</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571</v>
      </c>
      <c r="Q15" s="109"/>
      <c r="R15" s="109"/>
      <c r="S15" s="109"/>
      <c r="T15" s="109"/>
      <c r="U15" s="109"/>
      <c r="V15" s="110"/>
      <c r="W15" s="108" t="s">
        <v>573</v>
      </c>
      <c r="X15" s="109"/>
      <c r="Y15" s="109"/>
      <c r="Z15" s="109"/>
      <c r="AA15" s="109"/>
      <c r="AB15" s="109"/>
      <c r="AC15" s="110"/>
      <c r="AD15" s="108" t="s">
        <v>574</v>
      </c>
      <c r="AE15" s="109"/>
      <c r="AF15" s="109"/>
      <c r="AG15" s="109"/>
      <c r="AH15" s="109"/>
      <c r="AI15" s="109"/>
      <c r="AJ15" s="110"/>
      <c r="AK15" s="108" t="s">
        <v>571</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571</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572</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572</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417</v>
      </c>
      <c r="AE18" s="115"/>
      <c r="AF18" s="115"/>
      <c r="AG18" s="115"/>
      <c r="AH18" s="115"/>
      <c r="AI18" s="115"/>
      <c r="AJ18" s="116"/>
      <c r="AK18" s="114">
        <f>SUM(AK13:AQ17)</f>
        <v>800</v>
      </c>
      <c r="AL18" s="115"/>
      <c r="AM18" s="115"/>
      <c r="AN18" s="115"/>
      <c r="AO18" s="115"/>
      <c r="AP18" s="115"/>
      <c r="AQ18" s="116"/>
      <c r="AR18" s="114">
        <f>SUM(AR13:AX17)</f>
        <v>150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206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0.49400479616306953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475</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0.49400479616306953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800</v>
      </c>
      <c r="Q23" s="106"/>
      <c r="R23" s="106"/>
      <c r="S23" s="106"/>
      <c r="T23" s="106"/>
      <c r="U23" s="106"/>
      <c r="V23" s="107"/>
      <c r="W23" s="105">
        <v>150</v>
      </c>
      <c r="X23" s="106"/>
      <c r="Y23" s="106"/>
      <c r="Z23" s="106"/>
      <c r="AA23" s="106"/>
      <c r="AB23" s="106"/>
      <c r="AC23" s="107"/>
      <c r="AD23" s="209" t="s">
        <v>670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800</v>
      </c>
      <c r="Q29" s="109"/>
      <c r="R29" s="109"/>
      <c r="S29" s="109"/>
      <c r="T29" s="109"/>
      <c r="U29" s="109"/>
      <c r="V29" s="110"/>
      <c r="W29" s="227">
        <f>AR13</f>
        <v>150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v>32</v>
      </c>
      <c r="AV31" s="271"/>
      <c r="AW31" s="379" t="s">
        <v>300</v>
      </c>
      <c r="AX31" s="380"/>
    </row>
    <row r="32" spans="1:50" ht="23.25" customHeight="1" x14ac:dyDescent="0.15">
      <c r="A32" s="515"/>
      <c r="B32" s="513"/>
      <c r="C32" s="513"/>
      <c r="D32" s="513"/>
      <c r="E32" s="513"/>
      <c r="F32" s="514"/>
      <c r="G32" s="540" t="s">
        <v>576</v>
      </c>
      <c r="H32" s="541"/>
      <c r="I32" s="541"/>
      <c r="J32" s="541"/>
      <c r="K32" s="541"/>
      <c r="L32" s="541"/>
      <c r="M32" s="541"/>
      <c r="N32" s="541"/>
      <c r="O32" s="542"/>
      <c r="P32" s="161" t="s">
        <v>577</v>
      </c>
      <c r="Q32" s="161"/>
      <c r="R32" s="161"/>
      <c r="S32" s="161"/>
      <c r="T32" s="161"/>
      <c r="U32" s="161"/>
      <c r="V32" s="161"/>
      <c r="W32" s="161"/>
      <c r="X32" s="231"/>
      <c r="Y32" s="338" t="s">
        <v>12</v>
      </c>
      <c r="Z32" s="549"/>
      <c r="AA32" s="550"/>
      <c r="AB32" s="551"/>
      <c r="AC32" s="551"/>
      <c r="AD32" s="551"/>
      <c r="AE32" s="364" t="s">
        <v>579</v>
      </c>
      <c r="AF32" s="365"/>
      <c r="AG32" s="365"/>
      <c r="AH32" s="365"/>
      <c r="AI32" s="364" t="s">
        <v>571</v>
      </c>
      <c r="AJ32" s="365"/>
      <c r="AK32" s="365"/>
      <c r="AL32" s="365"/>
      <c r="AM32" s="364" t="s">
        <v>599</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t="s">
        <v>579</v>
      </c>
      <c r="AF33" s="365"/>
      <c r="AG33" s="365"/>
      <c r="AH33" s="365"/>
      <c r="AI33" s="364" t="s">
        <v>579</v>
      </c>
      <c r="AJ33" s="365"/>
      <c r="AK33" s="365"/>
      <c r="AL33" s="365"/>
      <c r="AM33" s="364" t="s">
        <v>602</v>
      </c>
      <c r="AN33" s="365"/>
      <c r="AO33" s="365"/>
      <c r="AP33" s="365"/>
      <c r="AQ33" s="111" t="s">
        <v>571</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t="s">
        <v>602</v>
      </c>
      <c r="AN34" s="365"/>
      <c r="AO34" s="365"/>
      <c r="AP34" s="365"/>
      <c r="AQ34" s="111" t="s">
        <v>579</v>
      </c>
      <c r="AR34" s="112"/>
      <c r="AS34" s="112"/>
      <c r="AT34" s="113"/>
      <c r="AU34" s="365">
        <v>100</v>
      </c>
      <c r="AV34" s="365"/>
      <c r="AW34" s="365"/>
      <c r="AX34" s="367"/>
    </row>
    <row r="35" spans="1:50" ht="23.25" customHeight="1" x14ac:dyDescent="0.15">
      <c r="A35" s="905" t="s">
        <v>502</v>
      </c>
      <c r="B35" s="906"/>
      <c r="C35" s="906"/>
      <c r="D35" s="906"/>
      <c r="E35" s="906"/>
      <c r="F35" s="907"/>
      <c r="G35" s="911" t="s">
        <v>580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470</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470</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466</v>
      </c>
      <c r="X65" s="878"/>
      <c r="Y65" s="881"/>
      <c r="Z65" s="881"/>
      <c r="AA65" s="882"/>
      <c r="AB65" s="875" t="s">
        <v>11</v>
      </c>
      <c r="AC65" s="871"/>
      <c r="AD65" s="872"/>
      <c r="AE65" s="368" t="s">
        <v>532</v>
      </c>
      <c r="AF65" s="369"/>
      <c r="AG65" s="369"/>
      <c r="AH65" s="370"/>
      <c r="AI65" s="368" t="s">
        <v>529</v>
      </c>
      <c r="AJ65" s="369"/>
      <c r="AK65" s="369"/>
      <c r="AL65" s="370"/>
      <c r="AM65" s="375" t="s">
        <v>524</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469</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492</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492</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493</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476</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491</v>
      </c>
      <c r="X70" s="952"/>
      <c r="Y70" s="957" t="s">
        <v>12</v>
      </c>
      <c r="Z70" s="957"/>
      <c r="AA70" s="958"/>
      <c r="AB70" s="959" t="s">
        <v>492</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492</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493</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471</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505</v>
      </c>
      <c r="B78" s="920"/>
      <c r="C78" s="920"/>
      <c r="D78" s="920"/>
      <c r="E78" s="917" t="s">
        <v>448</v>
      </c>
      <c r="F78" s="918"/>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465</v>
      </c>
      <c r="AP79" s="149"/>
      <c r="AQ79" s="149"/>
      <c r="AR79" s="81" t="s">
        <v>463</v>
      </c>
      <c r="AS79" s="148"/>
      <c r="AT79" s="149"/>
      <c r="AU79" s="149"/>
      <c r="AV79" s="149"/>
      <c r="AW79" s="149"/>
      <c r="AX79" s="150"/>
    </row>
    <row r="80" spans="1:50" ht="18.75" hidden="1" customHeight="1" x14ac:dyDescent="0.15">
      <c r="A80" s="519" t="s">
        <v>266</v>
      </c>
      <c r="B80" s="854" t="s">
        <v>462</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532</v>
      </c>
      <c r="AF100" s="832"/>
      <c r="AG100" s="832"/>
      <c r="AH100" s="833"/>
      <c r="AI100" s="831" t="s">
        <v>529</v>
      </c>
      <c r="AJ100" s="832"/>
      <c r="AK100" s="832"/>
      <c r="AL100" s="833"/>
      <c r="AM100" s="831" t="s">
        <v>525</v>
      </c>
      <c r="AN100" s="832"/>
      <c r="AO100" s="832"/>
      <c r="AP100" s="833"/>
      <c r="AQ100" s="936" t="s">
        <v>518</v>
      </c>
      <c r="AR100" s="937"/>
      <c r="AS100" s="937"/>
      <c r="AT100" s="938"/>
      <c r="AU100" s="936" t="s">
        <v>515</v>
      </c>
      <c r="AV100" s="937"/>
      <c r="AW100" s="937"/>
      <c r="AX100" s="939"/>
    </row>
    <row r="101" spans="1:60" ht="23.25" customHeight="1" x14ac:dyDescent="0.15">
      <c r="A101" s="491"/>
      <c r="B101" s="492"/>
      <c r="C101" s="492"/>
      <c r="D101" s="492"/>
      <c r="E101" s="492"/>
      <c r="F101" s="493"/>
      <c r="G101" s="161" t="s">
        <v>638</v>
      </c>
      <c r="H101" s="161"/>
      <c r="I101" s="161"/>
      <c r="J101" s="161"/>
      <c r="K101" s="161"/>
      <c r="L101" s="161"/>
      <c r="M101" s="161"/>
      <c r="N101" s="161"/>
      <c r="O101" s="161"/>
      <c r="P101" s="161"/>
      <c r="Q101" s="161"/>
      <c r="R101" s="161"/>
      <c r="S101" s="161"/>
      <c r="T101" s="161"/>
      <c r="U101" s="161"/>
      <c r="V101" s="161"/>
      <c r="W101" s="161"/>
      <c r="X101" s="231"/>
      <c r="Y101" s="821" t="s">
        <v>55</v>
      </c>
      <c r="Z101" s="717"/>
      <c r="AA101" s="718"/>
      <c r="AB101" s="551" t="s">
        <v>578</v>
      </c>
      <c r="AC101" s="551"/>
      <c r="AD101" s="551"/>
      <c r="AE101" s="364" t="s">
        <v>571</v>
      </c>
      <c r="AF101" s="365"/>
      <c r="AG101" s="365"/>
      <c r="AH101" s="366"/>
      <c r="AI101" s="364" t="s">
        <v>571</v>
      </c>
      <c r="AJ101" s="365"/>
      <c r="AK101" s="365"/>
      <c r="AL101" s="366"/>
      <c r="AM101" s="364">
        <v>2</v>
      </c>
      <c r="AN101" s="365"/>
      <c r="AO101" s="365"/>
      <c r="AP101" s="366"/>
      <c r="AQ101" s="364" t="s">
        <v>636</v>
      </c>
      <c r="AR101" s="365"/>
      <c r="AS101" s="365"/>
      <c r="AT101" s="366"/>
      <c r="AU101" s="364" t="s">
        <v>668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t="s">
        <v>581</v>
      </c>
      <c r="AF102" s="358"/>
      <c r="AG102" s="358"/>
      <c r="AH102" s="358"/>
      <c r="AI102" s="358" t="s">
        <v>571</v>
      </c>
      <c r="AJ102" s="358"/>
      <c r="AK102" s="358"/>
      <c r="AL102" s="358"/>
      <c r="AM102" s="358">
        <v>2</v>
      </c>
      <c r="AN102" s="358"/>
      <c r="AO102" s="358"/>
      <c r="AP102" s="358"/>
      <c r="AQ102" s="822">
        <v>2</v>
      </c>
      <c r="AR102" s="823"/>
      <c r="AS102" s="823"/>
      <c r="AT102" s="824"/>
      <c r="AU102" s="822">
        <v>1</v>
      </c>
      <c r="AV102" s="823"/>
      <c r="AW102" s="823"/>
      <c r="AX102" s="824"/>
    </row>
    <row r="103" spans="1:60" ht="31.5" hidden="1" customHeight="1" x14ac:dyDescent="0.15">
      <c r="A103" s="488" t="s">
        <v>472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88" t="s">
        <v>472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639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t="s">
        <v>598</v>
      </c>
      <c r="AF116" s="358"/>
      <c r="AG116" s="358"/>
      <c r="AH116" s="358"/>
      <c r="AI116" s="358" t="s">
        <v>599</v>
      </c>
      <c r="AJ116" s="358"/>
      <c r="AK116" s="358"/>
      <c r="AL116" s="358"/>
      <c r="AM116" s="358">
        <v>103</v>
      </c>
      <c r="AN116" s="358"/>
      <c r="AO116" s="358"/>
      <c r="AP116" s="358"/>
      <c r="AQ116" s="364">
        <v>400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637</v>
      </c>
      <c r="AC117" s="342"/>
      <c r="AD117" s="343"/>
      <c r="AE117" s="306" t="s">
        <v>599</v>
      </c>
      <c r="AF117" s="306"/>
      <c r="AG117" s="306"/>
      <c r="AH117" s="306"/>
      <c r="AI117" s="306" t="s">
        <v>600</v>
      </c>
      <c r="AJ117" s="306"/>
      <c r="AK117" s="306"/>
      <c r="AL117" s="306"/>
      <c r="AM117" s="306" t="s">
        <v>657</v>
      </c>
      <c r="AN117" s="306"/>
      <c r="AO117" s="306"/>
      <c r="AP117" s="306"/>
      <c r="AQ117" s="306" t="s">
        <v>658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562</v>
      </c>
      <c r="B130" s="999"/>
      <c r="C130" s="998" t="s">
        <v>358</v>
      </c>
      <c r="D130" s="999"/>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586</v>
      </c>
      <c r="AV133" s="136"/>
      <c r="AW133" s="137" t="s">
        <v>300</v>
      </c>
      <c r="AX133" s="138"/>
    </row>
    <row r="134" spans="1:50" ht="39.75" customHeight="1" x14ac:dyDescent="0.15">
      <c r="A134" s="1002"/>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586</v>
      </c>
      <c r="AF134" s="112"/>
      <c r="AG134" s="112"/>
      <c r="AH134" s="112"/>
      <c r="AI134" s="266" t="s">
        <v>571</v>
      </c>
      <c r="AJ134" s="112"/>
      <c r="AK134" s="112"/>
      <c r="AL134" s="112"/>
      <c r="AM134" s="266" t="s">
        <v>571</v>
      </c>
      <c r="AN134" s="112"/>
      <c r="AO134" s="112"/>
      <c r="AP134" s="112"/>
      <c r="AQ134" s="266" t="s">
        <v>571</v>
      </c>
      <c r="AR134" s="112"/>
      <c r="AS134" s="112"/>
      <c r="AT134" s="112"/>
      <c r="AU134" s="266" t="s">
        <v>586</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579</v>
      </c>
      <c r="AC135" s="221"/>
      <c r="AD135" s="221"/>
      <c r="AE135" s="266" t="s">
        <v>586</v>
      </c>
      <c r="AF135" s="112"/>
      <c r="AG135" s="112"/>
      <c r="AH135" s="112"/>
      <c r="AI135" s="266" t="s">
        <v>572</v>
      </c>
      <c r="AJ135" s="112"/>
      <c r="AK135" s="112"/>
      <c r="AL135" s="112"/>
      <c r="AM135" s="266" t="s">
        <v>571</v>
      </c>
      <c r="AN135" s="112"/>
      <c r="AO135" s="112"/>
      <c r="AP135" s="112"/>
      <c r="AQ135" s="266" t="s">
        <v>571</v>
      </c>
      <c r="AR135" s="112"/>
      <c r="AS135" s="112"/>
      <c r="AT135" s="112"/>
      <c r="AU135" s="266" t="s">
        <v>570</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587</v>
      </c>
      <c r="H154" s="161"/>
      <c r="I154" s="161"/>
      <c r="J154" s="161"/>
      <c r="K154" s="161"/>
      <c r="L154" s="161"/>
      <c r="M154" s="161"/>
      <c r="N154" s="161"/>
      <c r="O154" s="161"/>
      <c r="P154" s="231"/>
      <c r="Q154" s="160" t="s">
        <v>588</v>
      </c>
      <c r="R154" s="161"/>
      <c r="S154" s="161"/>
      <c r="T154" s="161"/>
      <c r="U154" s="161"/>
      <c r="V154" s="161"/>
      <c r="W154" s="161"/>
      <c r="X154" s="161"/>
      <c r="Y154" s="161"/>
      <c r="Z154" s="161"/>
      <c r="AA154" s="931"/>
      <c r="AB154" s="255" t="s">
        <v>570</v>
      </c>
      <c r="AC154" s="256"/>
      <c r="AD154" s="256"/>
      <c r="AE154" s="261" t="s">
        <v>582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t="s">
        <v>570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558</v>
      </c>
      <c r="D430" s="250"/>
      <c r="E430" s="238" t="s">
        <v>542</v>
      </c>
      <c r="F430" s="448"/>
      <c r="G430" s="240" t="s">
        <v>374</v>
      </c>
      <c r="H430" s="158"/>
      <c r="I430" s="158"/>
      <c r="J430" s="241" t="s">
        <v>375</v>
      </c>
      <c r="K430" s="242"/>
      <c r="L430" s="242"/>
      <c r="M430" s="242"/>
      <c r="N430" s="242"/>
      <c r="O430" s="242"/>
      <c r="P430" s="242"/>
      <c r="Q430" s="242"/>
      <c r="R430" s="242"/>
      <c r="S430" s="242"/>
      <c r="T430" s="243"/>
      <c r="U430" s="244" t="s">
        <v>659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v>32</v>
      </c>
      <c r="AV432" s="136"/>
      <c r="AW432" s="137" t="s">
        <v>300</v>
      </c>
      <c r="AX432" s="138"/>
    </row>
    <row r="433" spans="1:50" ht="23.25" customHeight="1" x14ac:dyDescent="0.15">
      <c r="A433" s="1002"/>
      <c r="B433" s="252"/>
      <c r="C433" s="251"/>
      <c r="D433" s="252"/>
      <c r="E433" s="166"/>
      <c r="F433" s="167"/>
      <c r="G433" s="230" t="s">
        <v>661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571</v>
      </c>
      <c r="AF433" s="112"/>
      <c r="AG433" s="112"/>
      <c r="AH433" s="112"/>
      <c r="AI433" s="111" t="s">
        <v>571</v>
      </c>
      <c r="AJ433" s="112"/>
      <c r="AK433" s="112"/>
      <c r="AL433" s="112"/>
      <c r="AM433" s="111" t="s">
        <v>571</v>
      </c>
      <c r="AN433" s="112"/>
      <c r="AO433" s="112"/>
      <c r="AP433" s="113"/>
      <c r="AQ433" s="111" t="s">
        <v>590</v>
      </c>
      <c r="AR433" s="112"/>
      <c r="AS433" s="112"/>
      <c r="AT433" s="113"/>
      <c r="AU433" s="112" t="s">
        <v>590</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590</v>
      </c>
      <c r="AJ434" s="112"/>
      <c r="AK434" s="112"/>
      <c r="AL434" s="112"/>
      <c r="AM434" s="111" t="s">
        <v>571</v>
      </c>
      <c r="AN434" s="112"/>
      <c r="AO434" s="112"/>
      <c r="AP434" s="113"/>
      <c r="AQ434" s="111" t="s">
        <v>571</v>
      </c>
      <c r="AR434" s="112"/>
      <c r="AS434" s="112"/>
      <c r="AT434" s="113"/>
      <c r="AU434" s="112">
        <v>2</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572</v>
      </c>
      <c r="AN435" s="112"/>
      <c r="AO435" s="112"/>
      <c r="AP435" s="113"/>
      <c r="AQ435" s="111" t="s">
        <v>590</v>
      </c>
      <c r="AR435" s="112"/>
      <c r="AS435" s="112"/>
      <c r="AT435" s="113"/>
      <c r="AU435" s="112">
        <v>100</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v>32</v>
      </c>
      <c r="AV457" s="136"/>
      <c r="AW457" s="137" t="s">
        <v>300</v>
      </c>
      <c r="AX457" s="138"/>
    </row>
    <row r="458" spans="1:50" ht="23.25" customHeight="1" x14ac:dyDescent="0.15">
      <c r="A458" s="1002"/>
      <c r="B458" s="252"/>
      <c r="C458" s="251"/>
      <c r="D458" s="252"/>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590</v>
      </c>
      <c r="AF458" s="112"/>
      <c r="AG458" s="112"/>
      <c r="AH458" s="112"/>
      <c r="AI458" s="111" t="s">
        <v>571</v>
      </c>
      <c r="AJ458" s="112"/>
      <c r="AK458" s="112"/>
      <c r="AL458" s="112"/>
      <c r="AM458" s="111" t="s">
        <v>571</v>
      </c>
      <c r="AN458" s="112"/>
      <c r="AO458" s="112"/>
      <c r="AP458" s="113"/>
      <c r="AQ458" s="111" t="s">
        <v>571</v>
      </c>
      <c r="AR458" s="112"/>
      <c r="AS458" s="112"/>
      <c r="AT458" s="113"/>
      <c r="AU458" s="112" t="s">
        <v>571</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590</v>
      </c>
      <c r="AF459" s="112"/>
      <c r="AG459" s="112"/>
      <c r="AH459" s="113"/>
      <c r="AI459" s="111" t="s">
        <v>590</v>
      </c>
      <c r="AJ459" s="112"/>
      <c r="AK459" s="112"/>
      <c r="AL459" s="112"/>
      <c r="AM459" s="111" t="s">
        <v>571</v>
      </c>
      <c r="AN459" s="112"/>
      <c r="AO459" s="112"/>
      <c r="AP459" s="113"/>
      <c r="AQ459" s="111" t="s">
        <v>572</v>
      </c>
      <c r="AR459" s="112"/>
      <c r="AS459" s="112"/>
      <c r="AT459" s="113"/>
      <c r="AU459" s="112">
        <v>2</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571</v>
      </c>
      <c r="AN460" s="112"/>
      <c r="AO460" s="112"/>
      <c r="AP460" s="113"/>
      <c r="AQ460" s="111" t="s">
        <v>571</v>
      </c>
      <c r="AR460" s="112"/>
      <c r="AS460" s="112"/>
      <c r="AT460" s="113"/>
      <c r="AU460" s="112">
        <v>100</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7"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569</v>
      </c>
      <c r="AE702" s="904"/>
      <c r="AF702" s="904"/>
      <c r="AG702" s="893" t="s">
        <v>663</v>
      </c>
      <c r="AH702" s="894"/>
      <c r="AI702" s="894"/>
      <c r="AJ702" s="894"/>
      <c r="AK702" s="894"/>
      <c r="AL702" s="894"/>
      <c r="AM702" s="894"/>
      <c r="AN702" s="894"/>
      <c r="AO702" s="894"/>
      <c r="AP702" s="894"/>
      <c r="AQ702" s="894"/>
      <c r="AR702" s="894"/>
      <c r="AS702" s="894"/>
      <c r="AT702" s="894"/>
      <c r="AU702" s="894"/>
      <c r="AV702" s="894"/>
      <c r="AW702" s="894"/>
      <c r="AX702" s="895"/>
    </row>
    <row r="703" spans="1:50" ht="64.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569</v>
      </c>
      <c r="AE703" s="155"/>
      <c r="AF703" s="155"/>
      <c r="AG703" s="666" t="s">
        <v>595</v>
      </c>
      <c r="AH703" s="667"/>
      <c r="AI703" s="667"/>
      <c r="AJ703" s="667"/>
      <c r="AK703" s="667"/>
      <c r="AL703" s="667"/>
      <c r="AM703" s="667"/>
      <c r="AN703" s="667"/>
      <c r="AO703" s="667"/>
      <c r="AP703" s="667"/>
      <c r="AQ703" s="667"/>
      <c r="AR703" s="667"/>
      <c r="AS703" s="667"/>
      <c r="AT703" s="667"/>
      <c r="AU703" s="667"/>
      <c r="AV703" s="667"/>
      <c r="AW703" s="667"/>
      <c r="AX703" s="668"/>
    </row>
    <row r="704" spans="1:50" ht="62.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569</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604</v>
      </c>
      <c r="AE705" s="735"/>
      <c r="AF705" s="735"/>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8"/>
      <c r="C706" s="616"/>
      <c r="D706" s="617"/>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8"/>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594</v>
      </c>
      <c r="AE708" s="670"/>
      <c r="AF708" s="670"/>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569</v>
      </c>
      <c r="AE709" s="155"/>
      <c r="AF709" s="155"/>
      <c r="AG709" s="666" t="s">
        <v>660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594</v>
      </c>
      <c r="AE710" s="155"/>
      <c r="AF710" s="155"/>
      <c r="AG710" s="666" t="s">
        <v>606</v>
      </c>
      <c r="AH710" s="667"/>
      <c r="AI710" s="667"/>
      <c r="AJ710" s="667"/>
      <c r="AK710" s="667"/>
      <c r="AL710" s="667"/>
      <c r="AM710" s="667"/>
      <c r="AN710" s="667"/>
      <c r="AO710" s="667"/>
      <c r="AP710" s="667"/>
      <c r="AQ710" s="667"/>
      <c r="AR710" s="667"/>
      <c r="AS710" s="667"/>
      <c r="AT710" s="667"/>
      <c r="AU710" s="667"/>
      <c r="AV710" s="667"/>
      <c r="AW710" s="667"/>
      <c r="AX710" s="668"/>
    </row>
    <row r="711" spans="1:50" ht="39.7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569</v>
      </c>
      <c r="AE711" s="155"/>
      <c r="AF711" s="155"/>
      <c r="AG711" s="666" t="s">
        <v>607</v>
      </c>
      <c r="AH711" s="667"/>
      <c r="AI711" s="667"/>
      <c r="AJ711" s="667"/>
      <c r="AK711" s="667"/>
      <c r="AL711" s="667"/>
      <c r="AM711" s="667"/>
      <c r="AN711" s="667"/>
      <c r="AO711" s="667"/>
      <c r="AP711" s="667"/>
      <c r="AQ711" s="667"/>
      <c r="AR711" s="667"/>
      <c r="AS711" s="667"/>
      <c r="AT711" s="667"/>
      <c r="AU711" s="667"/>
      <c r="AV711" s="667"/>
      <c r="AW711" s="667"/>
      <c r="AX711" s="668"/>
    </row>
    <row r="712" spans="1:50" ht="131.25" customHeight="1" x14ac:dyDescent="0.15">
      <c r="A712" s="657"/>
      <c r="B712" s="658"/>
      <c r="C712" s="590" t="s">
        <v>467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604</v>
      </c>
      <c r="AE712" s="586"/>
      <c r="AF712" s="586"/>
      <c r="AG712" s="596" t="s">
        <v>628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6" t="s">
        <v>608</v>
      </c>
      <c r="AH713" s="667"/>
      <c r="AI713" s="667"/>
      <c r="AJ713" s="667"/>
      <c r="AK713" s="667"/>
      <c r="AL713" s="667"/>
      <c r="AM713" s="667"/>
      <c r="AN713" s="667"/>
      <c r="AO713" s="667"/>
      <c r="AP713" s="667"/>
      <c r="AQ713" s="667"/>
      <c r="AR713" s="667"/>
      <c r="AS713" s="667"/>
      <c r="AT713" s="667"/>
      <c r="AU713" s="667"/>
      <c r="AV713" s="667"/>
      <c r="AW713" s="667"/>
      <c r="AX713" s="668"/>
    </row>
    <row r="714" spans="1:50" ht="63.75" customHeight="1" x14ac:dyDescent="0.15">
      <c r="A714" s="659"/>
      <c r="B714" s="660"/>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569</v>
      </c>
      <c r="AE714" s="594"/>
      <c r="AF714" s="595"/>
      <c r="AG714" s="691" t="s">
        <v>629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594</v>
      </c>
      <c r="AE715" s="670"/>
      <c r="AF715" s="785"/>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594</v>
      </c>
      <c r="AE716" s="767"/>
      <c r="AF716" s="767"/>
      <c r="AG716" s="666" t="s">
        <v>606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594</v>
      </c>
      <c r="AE717" s="155"/>
      <c r="AF717" s="155"/>
      <c r="AG717" s="666" t="s">
        <v>612</v>
      </c>
      <c r="AH717" s="667"/>
      <c r="AI717" s="667"/>
      <c r="AJ717" s="667"/>
      <c r="AK717" s="667"/>
      <c r="AL717" s="667"/>
      <c r="AM717" s="667"/>
      <c r="AN717" s="667"/>
      <c r="AO717" s="667"/>
      <c r="AP717" s="667"/>
      <c r="AQ717" s="667"/>
      <c r="AR717" s="667"/>
      <c r="AS717" s="667"/>
      <c r="AT717" s="667"/>
      <c r="AU717" s="667"/>
      <c r="AV717" s="667"/>
      <c r="AW717" s="667"/>
      <c r="AX717" s="668"/>
    </row>
    <row r="718" spans="1:50" ht="5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569</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69" t="s">
        <v>594</v>
      </c>
      <c r="AE719" s="670"/>
      <c r="AF719" s="670"/>
      <c r="AG719" s="160" t="s">
        <v>590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3" t="s">
        <v>460</v>
      </c>
      <c r="D720" s="941"/>
      <c r="E720" s="941"/>
      <c r="F720" s="944"/>
      <c r="G720" s="940" t="s">
        <v>461</v>
      </c>
      <c r="H720" s="941"/>
      <c r="I720" s="941"/>
      <c r="J720" s="941"/>
      <c r="K720" s="941"/>
      <c r="L720" s="941"/>
      <c r="M720" s="941"/>
      <c r="N720" s="940" t="s">
        <v>464</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5" t="s">
        <v>609</v>
      </c>
      <c r="D721" s="926"/>
      <c r="E721" s="926"/>
      <c r="F721" s="927"/>
      <c r="G721" s="945" t="s">
        <v>463</v>
      </c>
      <c r="H721" s="946"/>
      <c r="I721" s="83" t="str">
        <f>IF(OR(G721="　", G721=""), "", "-")</f>
        <v/>
      </c>
      <c r="J721" s="924">
        <v>90</v>
      </c>
      <c r="K721" s="924"/>
      <c r="L721" s="83" t="str">
        <f>IF(M721="","","-")</f>
        <v/>
      </c>
      <c r="M721" s="84"/>
      <c r="N721" s="921" t="s">
        <v>671</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54.95" customHeight="1" x14ac:dyDescent="0.15">
      <c r="A726" s="623" t="s">
        <v>48</v>
      </c>
      <c r="B726" s="624"/>
      <c r="C726" s="443" t="s">
        <v>53</v>
      </c>
      <c r="D726" s="581"/>
      <c r="E726" s="581"/>
      <c r="F726" s="582"/>
      <c r="G726" s="805" t="s">
        <v>631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4.95" customHeight="1" thickBot="1" x14ac:dyDescent="0.2">
      <c r="A727" s="625"/>
      <c r="B727" s="626"/>
      <c r="C727" s="697" t="s">
        <v>57</v>
      </c>
      <c r="D727" s="698"/>
      <c r="E727" s="698"/>
      <c r="F727" s="699"/>
      <c r="G727" s="803" t="s">
        <v>632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3" customHeight="1" thickBot="1" x14ac:dyDescent="0.2">
      <c r="A729" s="773" t="s">
        <v>665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3" customHeight="1" thickBot="1" x14ac:dyDescent="0.2">
      <c r="A731" s="620" t="s">
        <v>257</v>
      </c>
      <c r="B731" s="621"/>
      <c r="C731" s="621"/>
      <c r="D731" s="621"/>
      <c r="E731" s="622"/>
      <c r="F731" s="682" t="s">
        <v>666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3" customHeight="1" thickBot="1" x14ac:dyDescent="0.2">
      <c r="A733" s="757" t="s">
        <v>257</v>
      </c>
      <c r="B733" s="758"/>
      <c r="C733" s="758"/>
      <c r="D733" s="758"/>
      <c r="E733" s="759"/>
      <c r="F733" s="774" t="s">
        <v>669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3"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c r="S738" s="122"/>
      <c r="T738" s="122"/>
      <c r="U738" s="122"/>
      <c r="V738" s="122"/>
      <c r="W738" s="122"/>
      <c r="X738" s="122"/>
      <c r="Y738" s="122"/>
      <c r="Z738" s="122"/>
      <c r="AA738" s="101" t="s">
        <v>534</v>
      </c>
      <c r="AB738" s="101"/>
      <c r="AC738" s="101"/>
      <c r="AD738" s="101"/>
      <c r="AE738" s="122"/>
      <c r="AF738" s="122"/>
      <c r="AG738" s="122"/>
      <c r="AH738" s="122"/>
      <c r="AI738" s="122"/>
      <c r="AJ738" s="122"/>
      <c r="AK738" s="122"/>
      <c r="AL738" s="122"/>
      <c r="AM738" s="122"/>
      <c r="AN738" s="101" t="s">
        <v>530</v>
      </c>
      <c r="AO738" s="101"/>
      <c r="AP738" s="101"/>
      <c r="AQ738" s="101"/>
      <c r="AR738" s="102" t="s">
        <v>650</v>
      </c>
      <c r="AS738" s="103"/>
      <c r="AT738" s="103"/>
      <c r="AU738" s="103"/>
      <c r="AV738" s="103"/>
      <c r="AW738" s="103"/>
      <c r="AX738" s="104"/>
    </row>
    <row r="739" spans="1:52" ht="24.75" customHeight="1" thickBot="1" x14ac:dyDescent="0.2">
      <c r="A739" s="126" t="s">
        <v>526</v>
      </c>
      <c r="B739" s="127"/>
      <c r="C739" s="127"/>
      <c r="D739" s="128"/>
      <c r="E739" s="129" t="s">
        <v>609</v>
      </c>
      <c r="F739" s="117"/>
      <c r="G739" s="117"/>
      <c r="H739" s="93" t="str">
        <f>IF(E739="", "", "(")</f>
        <v>(</v>
      </c>
      <c r="I739" s="117" t="s">
        <v>547</v>
      </c>
      <c r="J739" s="117"/>
      <c r="K739" s="93" t="str">
        <f>IF(OR(I739="　", I739=""), "", "-")</f>
        <v>-</v>
      </c>
      <c r="L739" s="118">
        <v>7</v>
      </c>
      <c r="M739" s="118"/>
      <c r="N739" s="94" t="str">
        <f>IF(O739="", "", "-")</f>
        <v/>
      </c>
      <c r="O739" s="95"/>
      <c r="P739" s="94" t="str">
        <f>IF(E739="", "", ")")</f>
        <v>)</v>
      </c>
      <c r="Q739" s="129"/>
      <c r="R739" s="117"/>
      <c r="S739" s="117"/>
      <c r="T739" s="93" t="str">
        <f>IF(Q739="", "", "(")</f>
        <v/>
      </c>
      <c r="U739" s="117" t="s">
        <v>463</v>
      </c>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9" t="s">
        <v>640</v>
      </c>
      <c r="H781" s="755"/>
      <c r="I781" s="755"/>
      <c r="J781" s="755"/>
      <c r="K781" s="756"/>
      <c r="L781" s="452" t="s">
        <v>652</v>
      </c>
      <c r="M781" s="587"/>
      <c r="N781" s="587"/>
      <c r="O781" s="587"/>
      <c r="P781" s="587"/>
      <c r="Q781" s="587"/>
      <c r="R781" s="587"/>
      <c r="S781" s="587"/>
      <c r="T781" s="587"/>
      <c r="U781" s="587"/>
      <c r="V781" s="587"/>
      <c r="W781" s="587"/>
      <c r="X781" s="588"/>
      <c r="Y781" s="455">
        <v>7.5</v>
      </c>
      <c r="Z781" s="456"/>
      <c r="AA781" s="456"/>
      <c r="AB781" s="557"/>
      <c r="AC781" s="449" t="s">
        <v>655</v>
      </c>
      <c r="AD781" s="450"/>
      <c r="AE781" s="450"/>
      <c r="AF781" s="450"/>
      <c r="AG781" s="451"/>
      <c r="AH781" s="452" t="s">
        <v>656</v>
      </c>
      <c r="AI781" s="453"/>
      <c r="AJ781" s="453"/>
      <c r="AK781" s="453"/>
      <c r="AL781" s="453"/>
      <c r="AM781" s="453"/>
      <c r="AN781" s="453"/>
      <c r="AO781" s="453"/>
      <c r="AP781" s="453"/>
      <c r="AQ781" s="453"/>
      <c r="AR781" s="453"/>
      <c r="AS781" s="453"/>
      <c r="AT781" s="454"/>
      <c r="AU781" s="455">
        <v>81</v>
      </c>
      <c r="AV781" s="456"/>
      <c r="AW781" s="456"/>
      <c r="AX781" s="457"/>
    </row>
    <row r="782" spans="1:50" ht="24.75" customHeight="1" x14ac:dyDescent="0.15">
      <c r="A782" s="556"/>
      <c r="B782" s="771"/>
      <c r="C782" s="771"/>
      <c r="D782" s="771"/>
      <c r="E782" s="771"/>
      <c r="F782" s="772"/>
      <c r="G782" s="348" t="s">
        <v>653</v>
      </c>
      <c r="H782" s="751"/>
      <c r="I782" s="751"/>
      <c r="J782" s="751"/>
      <c r="K782" s="752"/>
      <c r="L782" s="401" t="s">
        <v>654</v>
      </c>
      <c r="M782" s="753"/>
      <c r="N782" s="753"/>
      <c r="O782" s="753"/>
      <c r="P782" s="753"/>
      <c r="Q782" s="753"/>
      <c r="R782" s="753"/>
      <c r="S782" s="753"/>
      <c r="T782" s="753"/>
      <c r="U782" s="753"/>
      <c r="V782" s="753"/>
      <c r="W782" s="753"/>
      <c r="X782" s="754"/>
      <c r="Y782" s="398">
        <v>3.5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81</v>
      </c>
      <c r="AV791" s="415"/>
      <c r="AW791" s="415"/>
      <c r="AX791" s="417"/>
    </row>
    <row r="792" spans="1:50" ht="24.75" customHeight="1" x14ac:dyDescent="0.15">
      <c r="A792" s="556"/>
      <c r="B792" s="771"/>
      <c r="C792" s="771"/>
      <c r="D792" s="771"/>
      <c r="E792" s="771"/>
      <c r="F792" s="772"/>
      <c r="G792" s="439" t="s">
        <v>624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1"/>
      <c r="C794" s="771"/>
      <c r="D794" s="771"/>
      <c r="E794" s="771"/>
      <c r="F794" s="772"/>
      <c r="G794" s="449" t="s">
        <v>640</v>
      </c>
      <c r="H794" s="450"/>
      <c r="I794" s="450"/>
      <c r="J794" s="450"/>
      <c r="K794" s="451"/>
      <c r="L794" s="452" t="s">
        <v>643</v>
      </c>
      <c r="M794" s="453"/>
      <c r="N794" s="453"/>
      <c r="O794" s="453"/>
      <c r="P794" s="453"/>
      <c r="Q794" s="453"/>
      <c r="R794" s="453"/>
      <c r="S794" s="453"/>
      <c r="T794" s="453"/>
      <c r="U794" s="453"/>
      <c r="V794" s="453"/>
      <c r="W794" s="453"/>
      <c r="X794" s="454"/>
      <c r="Y794" s="455">
        <v>34</v>
      </c>
      <c r="Z794" s="456"/>
      <c r="AA794" s="456"/>
      <c r="AB794" s="557"/>
      <c r="AC794" s="449" t="s">
        <v>648</v>
      </c>
      <c r="AD794" s="450"/>
      <c r="AE794" s="450"/>
      <c r="AF794" s="450"/>
      <c r="AG794" s="451"/>
      <c r="AH794" s="452"/>
      <c r="AI794" s="453"/>
      <c r="AJ794" s="453"/>
      <c r="AK794" s="453"/>
      <c r="AL794" s="453"/>
      <c r="AM794" s="453"/>
      <c r="AN794" s="453"/>
      <c r="AO794" s="453"/>
      <c r="AP794" s="453"/>
      <c r="AQ794" s="453"/>
      <c r="AR794" s="453"/>
      <c r="AS794" s="453"/>
      <c r="AT794" s="454"/>
      <c r="AU794" s="455">
        <v>2.2999999999999998</v>
      </c>
      <c r="AV794" s="456"/>
      <c r="AW794" s="456"/>
      <c r="AX794" s="457"/>
    </row>
    <row r="795" spans="1:50" ht="24.75" customHeight="1" x14ac:dyDescent="0.15">
      <c r="A795" s="556"/>
      <c r="B795" s="771"/>
      <c r="C795" s="771"/>
      <c r="D795" s="771"/>
      <c r="E795" s="771"/>
      <c r="F795" s="772"/>
      <c r="G795" s="348" t="s">
        <v>641</v>
      </c>
      <c r="H795" s="349"/>
      <c r="I795" s="349"/>
      <c r="J795" s="349"/>
      <c r="K795" s="350"/>
      <c r="L795" s="401" t="s">
        <v>644</v>
      </c>
      <c r="M795" s="402"/>
      <c r="N795" s="402"/>
      <c r="O795" s="402"/>
      <c r="P795" s="402"/>
      <c r="Q795" s="402"/>
      <c r="R795" s="402"/>
      <c r="S795" s="402"/>
      <c r="T795" s="402"/>
      <c r="U795" s="402"/>
      <c r="V795" s="402"/>
      <c r="W795" s="402"/>
      <c r="X795" s="403"/>
      <c r="Y795" s="398">
        <v>5.5</v>
      </c>
      <c r="Z795" s="399"/>
      <c r="AA795" s="399"/>
      <c r="AB795" s="405"/>
      <c r="AC795" s="348" t="s">
        <v>649</v>
      </c>
      <c r="AD795" s="349"/>
      <c r="AE795" s="349"/>
      <c r="AF795" s="349"/>
      <c r="AG795" s="350"/>
      <c r="AH795" s="401"/>
      <c r="AI795" s="402"/>
      <c r="AJ795" s="402"/>
      <c r="AK795" s="402"/>
      <c r="AL795" s="402"/>
      <c r="AM795" s="402"/>
      <c r="AN795" s="402"/>
      <c r="AO795" s="402"/>
      <c r="AP795" s="402"/>
      <c r="AQ795" s="402"/>
      <c r="AR795" s="402"/>
      <c r="AS795" s="402"/>
      <c r="AT795" s="403"/>
      <c r="AU795" s="398">
        <v>6</v>
      </c>
      <c r="AV795" s="399"/>
      <c r="AW795" s="399"/>
      <c r="AX795" s="400"/>
    </row>
    <row r="796" spans="1:50" ht="24.75" customHeight="1" x14ac:dyDescent="0.15">
      <c r="A796" s="556"/>
      <c r="B796" s="771"/>
      <c r="C796" s="771"/>
      <c r="D796" s="771"/>
      <c r="E796" s="771"/>
      <c r="F796" s="772"/>
      <c r="G796" s="348" t="s">
        <v>641</v>
      </c>
      <c r="H796" s="349"/>
      <c r="I796" s="349"/>
      <c r="J796" s="349"/>
      <c r="K796" s="350"/>
      <c r="L796" s="401" t="s">
        <v>645</v>
      </c>
      <c r="M796" s="402"/>
      <c r="N796" s="402"/>
      <c r="O796" s="402"/>
      <c r="P796" s="402"/>
      <c r="Q796" s="402"/>
      <c r="R796" s="402"/>
      <c r="S796" s="402"/>
      <c r="T796" s="402"/>
      <c r="U796" s="402"/>
      <c r="V796" s="402"/>
      <c r="W796" s="402"/>
      <c r="X796" s="403"/>
      <c r="Y796" s="398">
        <v>2.9</v>
      </c>
      <c r="Z796" s="399"/>
      <c r="AA796" s="399"/>
      <c r="AB796" s="405"/>
      <c r="AC796" s="348" t="s">
        <v>640</v>
      </c>
      <c r="AD796" s="349"/>
      <c r="AE796" s="349"/>
      <c r="AF796" s="349"/>
      <c r="AG796" s="350"/>
      <c r="AH796" s="401"/>
      <c r="AI796" s="402"/>
      <c r="AJ796" s="402"/>
      <c r="AK796" s="402"/>
      <c r="AL796" s="402"/>
      <c r="AM796" s="402"/>
      <c r="AN796" s="402"/>
      <c r="AO796" s="402"/>
      <c r="AP796" s="402"/>
      <c r="AQ796" s="402"/>
      <c r="AR796" s="402"/>
      <c r="AS796" s="402"/>
      <c r="AT796" s="403"/>
      <c r="AU796" s="398">
        <v>26.7</v>
      </c>
      <c r="AV796" s="399"/>
      <c r="AW796" s="399"/>
      <c r="AX796" s="400"/>
    </row>
    <row r="797" spans="1:50" ht="24.75" customHeight="1" x14ac:dyDescent="0.15">
      <c r="A797" s="556"/>
      <c r="B797" s="771"/>
      <c r="C797" s="771"/>
      <c r="D797" s="771"/>
      <c r="E797" s="771"/>
      <c r="F797" s="772"/>
      <c r="G797" s="348" t="s">
        <v>641</v>
      </c>
      <c r="H797" s="349"/>
      <c r="I797" s="349"/>
      <c r="J797" s="349"/>
      <c r="K797" s="350"/>
      <c r="L797" s="401" t="s">
        <v>647</v>
      </c>
      <c r="M797" s="402"/>
      <c r="N797" s="402"/>
      <c r="O797" s="402"/>
      <c r="P797" s="402"/>
      <c r="Q797" s="402"/>
      <c r="R797" s="402"/>
      <c r="S797" s="402"/>
      <c r="T797" s="402"/>
      <c r="U797" s="402"/>
      <c r="V797" s="402"/>
      <c r="W797" s="402"/>
      <c r="X797" s="403"/>
      <c r="Y797" s="398">
        <v>1.5</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71"/>
      <c r="C798" s="771"/>
      <c r="D798" s="771"/>
      <c r="E798" s="771"/>
      <c r="F798" s="772"/>
      <c r="G798" s="348" t="s">
        <v>641</v>
      </c>
      <c r="H798" s="349"/>
      <c r="I798" s="349"/>
      <c r="J798" s="349"/>
      <c r="K798" s="350"/>
      <c r="L798" s="401" t="s">
        <v>646</v>
      </c>
      <c r="M798" s="402"/>
      <c r="N798" s="402"/>
      <c r="O798" s="402"/>
      <c r="P798" s="402"/>
      <c r="Q798" s="402"/>
      <c r="R798" s="402"/>
      <c r="S798" s="402"/>
      <c r="T798" s="402"/>
      <c r="U798" s="402"/>
      <c r="V798" s="402"/>
      <c r="W798" s="402"/>
      <c r="X798" s="403"/>
      <c r="Y798" s="398">
        <v>2</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71"/>
      <c r="C799" s="771"/>
      <c r="D799" s="771"/>
      <c r="E799" s="771"/>
      <c r="F799" s="772"/>
      <c r="G799" s="348" t="s">
        <v>642</v>
      </c>
      <c r="H799" s="349"/>
      <c r="I799" s="349"/>
      <c r="J799" s="349"/>
      <c r="K799" s="350"/>
      <c r="L799" s="401"/>
      <c r="M799" s="402"/>
      <c r="N799" s="402"/>
      <c r="O799" s="402"/>
      <c r="P799" s="402"/>
      <c r="Q799" s="402"/>
      <c r="R799" s="402"/>
      <c r="S799" s="402"/>
      <c r="T799" s="402"/>
      <c r="U799" s="402"/>
      <c r="V799" s="402"/>
      <c r="W799" s="402"/>
      <c r="X799" s="403"/>
      <c r="Y799" s="398">
        <v>0.1</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46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35</v>
      </c>
      <c r="AV804" s="415"/>
      <c r="AW804" s="415"/>
      <c r="AX804" s="417"/>
    </row>
    <row r="805" spans="1:50" ht="24.75" customHeight="1" x14ac:dyDescent="0.15">
      <c r="A805" s="556"/>
      <c r="B805" s="771"/>
      <c r="C805" s="771"/>
      <c r="D805" s="771"/>
      <c r="E805" s="771"/>
      <c r="F805" s="772"/>
      <c r="G805" s="439" t="s">
        <v>627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1"/>
      <c r="C807" s="771"/>
      <c r="D807" s="771"/>
      <c r="E807" s="771"/>
      <c r="F807" s="772"/>
      <c r="G807" s="449" t="s">
        <v>655</v>
      </c>
      <c r="H807" s="450"/>
      <c r="I807" s="450"/>
      <c r="J807" s="450"/>
      <c r="K807" s="451"/>
      <c r="L807" s="452" t="s">
        <v>656</v>
      </c>
      <c r="M807" s="453"/>
      <c r="N807" s="453"/>
      <c r="O807" s="453"/>
      <c r="P807" s="453"/>
      <c r="Q807" s="453"/>
      <c r="R807" s="453"/>
      <c r="S807" s="453"/>
      <c r="T807" s="453"/>
      <c r="U807" s="453"/>
      <c r="V807" s="453"/>
      <c r="W807" s="453"/>
      <c r="X807" s="454"/>
      <c r="Y807" s="455">
        <v>33</v>
      </c>
      <c r="Z807" s="456"/>
      <c r="AA807" s="456"/>
      <c r="AB807" s="457"/>
      <c r="AC807" s="449" t="s">
        <v>606</v>
      </c>
      <c r="AD807" s="450"/>
      <c r="AE807" s="450"/>
      <c r="AF807" s="450"/>
      <c r="AG807" s="451"/>
      <c r="AH807" s="452" t="s">
        <v>622</v>
      </c>
      <c r="AI807" s="453"/>
      <c r="AJ807" s="453"/>
      <c r="AK807" s="453"/>
      <c r="AL807" s="453"/>
      <c r="AM807" s="453"/>
      <c r="AN807" s="453"/>
      <c r="AO807" s="453"/>
      <c r="AP807" s="453"/>
      <c r="AQ807" s="453"/>
      <c r="AR807" s="453"/>
      <c r="AS807" s="453"/>
      <c r="AT807" s="454"/>
      <c r="AU807" s="455" t="s">
        <v>606</v>
      </c>
      <c r="AV807" s="456"/>
      <c r="AW807" s="456"/>
      <c r="AX807" s="457"/>
    </row>
    <row r="808" spans="1:50" ht="24.75" customHeight="1" x14ac:dyDescent="0.15">
      <c r="A808" s="556"/>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33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465</v>
      </c>
      <c r="AM831" s="964"/>
      <c r="AN831" s="964"/>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614</v>
      </c>
      <c r="D837" s="418"/>
      <c r="E837" s="418"/>
      <c r="F837" s="418"/>
      <c r="G837" s="418"/>
      <c r="H837" s="418"/>
      <c r="I837" s="418"/>
      <c r="J837" s="419">
        <v>8011101028104</v>
      </c>
      <c r="K837" s="420"/>
      <c r="L837" s="420"/>
      <c r="M837" s="420"/>
      <c r="N837" s="420"/>
      <c r="O837" s="420"/>
      <c r="P837" s="425" t="s">
        <v>615</v>
      </c>
      <c r="Q837" s="317"/>
      <c r="R837" s="317"/>
      <c r="S837" s="317"/>
      <c r="T837" s="317"/>
      <c r="U837" s="317"/>
      <c r="V837" s="317"/>
      <c r="W837" s="317"/>
      <c r="X837" s="317"/>
      <c r="Y837" s="318">
        <v>11</v>
      </c>
      <c r="Z837" s="319"/>
      <c r="AA837" s="319"/>
      <c r="AB837" s="320"/>
      <c r="AC837" s="328" t="s">
        <v>494</v>
      </c>
      <c r="AD837" s="423"/>
      <c r="AE837" s="423"/>
      <c r="AF837" s="423"/>
      <c r="AG837" s="423"/>
      <c r="AH837" s="421">
        <v>1</v>
      </c>
      <c r="AI837" s="422"/>
      <c r="AJ837" s="422"/>
      <c r="AK837" s="422"/>
      <c r="AL837" s="325">
        <v>95.6</v>
      </c>
      <c r="AM837" s="326"/>
      <c r="AN837" s="326"/>
      <c r="AO837" s="327"/>
      <c r="AP837" s="321" t="s">
        <v>591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7.25" customHeight="1" x14ac:dyDescent="0.15">
      <c r="A870" s="404">
        <v>1</v>
      </c>
      <c r="B870" s="404">
        <v>1</v>
      </c>
      <c r="C870" s="424" t="s">
        <v>616</v>
      </c>
      <c r="D870" s="418"/>
      <c r="E870" s="418"/>
      <c r="F870" s="418"/>
      <c r="G870" s="418"/>
      <c r="H870" s="418"/>
      <c r="I870" s="418"/>
      <c r="J870" s="419">
        <v>7010401001556</v>
      </c>
      <c r="K870" s="420"/>
      <c r="L870" s="420"/>
      <c r="M870" s="420"/>
      <c r="N870" s="420"/>
      <c r="O870" s="420"/>
      <c r="P870" s="425" t="s">
        <v>617</v>
      </c>
      <c r="Q870" s="317"/>
      <c r="R870" s="317"/>
      <c r="S870" s="317"/>
      <c r="T870" s="317"/>
      <c r="U870" s="317"/>
      <c r="V870" s="317"/>
      <c r="W870" s="317"/>
      <c r="X870" s="317"/>
      <c r="Y870" s="318">
        <v>81</v>
      </c>
      <c r="Z870" s="319"/>
      <c r="AA870" s="319"/>
      <c r="AB870" s="320"/>
      <c r="AC870" s="328" t="s">
        <v>495</v>
      </c>
      <c r="AD870" s="423"/>
      <c r="AE870" s="423"/>
      <c r="AF870" s="423"/>
      <c r="AG870" s="423"/>
      <c r="AH870" s="421">
        <v>3</v>
      </c>
      <c r="AI870" s="422"/>
      <c r="AJ870" s="422"/>
      <c r="AK870" s="422"/>
      <c r="AL870" s="325">
        <v>67.900000000000006</v>
      </c>
      <c r="AM870" s="326"/>
      <c r="AN870" s="326"/>
      <c r="AO870" s="327"/>
      <c r="AP870" s="321" t="s">
        <v>571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618</v>
      </c>
      <c r="D903" s="418"/>
      <c r="E903" s="418"/>
      <c r="F903" s="418"/>
      <c r="G903" s="418"/>
      <c r="H903" s="418"/>
      <c r="I903" s="418"/>
      <c r="J903" s="419">
        <v>8011101028104</v>
      </c>
      <c r="K903" s="420"/>
      <c r="L903" s="420"/>
      <c r="M903" s="420"/>
      <c r="N903" s="420"/>
      <c r="O903" s="420"/>
      <c r="P903" s="425" t="s">
        <v>619</v>
      </c>
      <c r="Q903" s="317"/>
      <c r="R903" s="317"/>
      <c r="S903" s="317"/>
      <c r="T903" s="317"/>
      <c r="U903" s="317"/>
      <c r="V903" s="317"/>
      <c r="W903" s="317"/>
      <c r="X903" s="317"/>
      <c r="Y903" s="318">
        <v>46</v>
      </c>
      <c r="Z903" s="319"/>
      <c r="AA903" s="319"/>
      <c r="AB903" s="320"/>
      <c r="AC903" s="328" t="s">
        <v>495</v>
      </c>
      <c r="AD903" s="423"/>
      <c r="AE903" s="423"/>
      <c r="AF903" s="423"/>
      <c r="AG903" s="423"/>
      <c r="AH903" s="421">
        <v>3</v>
      </c>
      <c r="AI903" s="422"/>
      <c r="AJ903" s="422"/>
      <c r="AK903" s="422"/>
      <c r="AL903" s="325">
        <v>71.400000000000006</v>
      </c>
      <c r="AM903" s="326"/>
      <c r="AN903" s="326"/>
      <c r="AO903" s="327"/>
      <c r="AP903" s="321" t="s">
        <v>606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53.25" customHeight="1" x14ac:dyDescent="0.15">
      <c r="A936" s="404">
        <v>1</v>
      </c>
      <c r="B936" s="404">
        <v>1</v>
      </c>
      <c r="C936" s="424" t="s">
        <v>634</v>
      </c>
      <c r="D936" s="418"/>
      <c r="E936" s="418"/>
      <c r="F936" s="418"/>
      <c r="G936" s="418"/>
      <c r="H936" s="418"/>
      <c r="I936" s="418"/>
      <c r="J936" s="419">
        <v>2010001029085</v>
      </c>
      <c r="K936" s="420"/>
      <c r="L936" s="420"/>
      <c r="M936" s="420"/>
      <c r="N936" s="420"/>
      <c r="O936" s="420"/>
      <c r="P936" s="425" t="s">
        <v>620</v>
      </c>
      <c r="Q936" s="317"/>
      <c r="R936" s="317"/>
      <c r="S936" s="317"/>
      <c r="T936" s="317"/>
      <c r="U936" s="317"/>
      <c r="V936" s="317"/>
      <c r="W936" s="317"/>
      <c r="X936" s="317"/>
      <c r="Y936" s="318">
        <v>35</v>
      </c>
      <c r="Z936" s="319"/>
      <c r="AA936" s="319"/>
      <c r="AB936" s="320"/>
      <c r="AC936" s="328" t="s">
        <v>495</v>
      </c>
      <c r="AD936" s="423"/>
      <c r="AE936" s="423"/>
      <c r="AF936" s="423"/>
      <c r="AG936" s="423"/>
      <c r="AH936" s="421">
        <v>1</v>
      </c>
      <c r="AI936" s="422"/>
      <c r="AJ936" s="422"/>
      <c r="AK936" s="422"/>
      <c r="AL936" s="325">
        <v>80.099999999999994</v>
      </c>
      <c r="AM936" s="326"/>
      <c r="AN936" s="326"/>
      <c r="AO936" s="327"/>
      <c r="AP936" s="321" t="s">
        <v>606</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633</v>
      </c>
      <c r="D969" s="418"/>
      <c r="E969" s="418"/>
      <c r="F969" s="418"/>
      <c r="G969" s="418"/>
      <c r="H969" s="418"/>
      <c r="I969" s="418"/>
      <c r="J969" s="419">
        <v>4010001054032</v>
      </c>
      <c r="K969" s="420"/>
      <c r="L969" s="420"/>
      <c r="M969" s="420"/>
      <c r="N969" s="420"/>
      <c r="O969" s="420"/>
      <c r="P969" s="425" t="s">
        <v>621</v>
      </c>
      <c r="Q969" s="317"/>
      <c r="R969" s="317"/>
      <c r="S969" s="317"/>
      <c r="T969" s="317"/>
      <c r="U969" s="317"/>
      <c r="V969" s="317"/>
      <c r="W969" s="317"/>
      <c r="X969" s="317"/>
      <c r="Y969" s="318">
        <v>33</v>
      </c>
      <c r="Z969" s="319"/>
      <c r="AA969" s="319"/>
      <c r="AB969" s="320"/>
      <c r="AC969" s="328" t="s">
        <v>495</v>
      </c>
      <c r="AD969" s="423"/>
      <c r="AE969" s="423"/>
      <c r="AF969" s="423"/>
      <c r="AG969" s="423"/>
      <c r="AH969" s="421">
        <v>4</v>
      </c>
      <c r="AI969" s="422"/>
      <c r="AJ969" s="422"/>
      <c r="AK969" s="422"/>
      <c r="AL969" s="325">
        <v>65.099999999999994</v>
      </c>
      <c r="AM969" s="326"/>
      <c r="AN969" s="326"/>
      <c r="AO969" s="327"/>
      <c r="AP969" s="321" t="s">
        <v>622</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449</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450</v>
      </c>
      <c r="AQ1101" s="427"/>
      <c r="AR1101" s="427"/>
      <c r="AS1101" s="427"/>
      <c r="AT1101" s="427"/>
      <c r="AU1101" s="427"/>
      <c r="AV1101" s="427"/>
      <c r="AW1101" s="427"/>
      <c r="AX1101" s="427"/>
    </row>
    <row r="1102" spans="1:50" ht="30" customHeight="1" x14ac:dyDescent="0.15">
      <c r="A1102" s="404">
        <v>1</v>
      </c>
      <c r="B1102" s="404">
        <v>1</v>
      </c>
      <c r="C1102" s="901"/>
      <c r="D1102" s="901"/>
      <c r="E1102" s="261" t="s">
        <v>571</v>
      </c>
      <c r="F1102" s="900"/>
      <c r="G1102" s="900"/>
      <c r="H1102" s="900"/>
      <c r="I1102" s="900"/>
      <c r="J1102" s="419" t="s">
        <v>592</v>
      </c>
      <c r="K1102" s="420"/>
      <c r="L1102" s="420"/>
      <c r="M1102" s="420"/>
      <c r="N1102" s="420"/>
      <c r="O1102" s="420"/>
      <c r="P1102" s="425" t="s">
        <v>593</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774" max="49" man="1"/>
    <brk id="81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553</v>
      </c>
      <c r="AF2" s="1004"/>
      <c r="AG2" s="1004"/>
      <c r="AH2" s="1004"/>
      <c r="AI2" s="1004" t="s">
        <v>550</v>
      </c>
      <c r="AJ2" s="1004"/>
      <c r="AK2" s="1004"/>
      <c r="AL2" s="1004"/>
      <c r="AM2" s="1004" t="s">
        <v>524</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470</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554</v>
      </c>
      <c r="AF9" s="1004"/>
      <c r="AG9" s="1004"/>
      <c r="AH9" s="1004"/>
      <c r="AI9" s="1004" t="s">
        <v>550</v>
      </c>
      <c r="AJ9" s="1004"/>
      <c r="AK9" s="1004"/>
      <c r="AL9" s="1004"/>
      <c r="AM9" s="1004" t="s">
        <v>524</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470</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553</v>
      </c>
      <c r="AF16" s="1004"/>
      <c r="AG16" s="1004"/>
      <c r="AH16" s="1004"/>
      <c r="AI16" s="1004" t="s">
        <v>551</v>
      </c>
      <c r="AJ16" s="1004"/>
      <c r="AK16" s="1004"/>
      <c r="AL16" s="1004"/>
      <c r="AM16" s="1004" t="s">
        <v>524</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470</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555</v>
      </c>
      <c r="AF23" s="1004"/>
      <c r="AG23" s="1004"/>
      <c r="AH23" s="1004"/>
      <c r="AI23" s="1004" t="s">
        <v>550</v>
      </c>
      <c r="AJ23" s="1004"/>
      <c r="AK23" s="1004"/>
      <c r="AL23" s="1004"/>
      <c r="AM23" s="1004" t="s">
        <v>524</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470</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553</v>
      </c>
      <c r="AF30" s="1004"/>
      <c r="AG30" s="1004"/>
      <c r="AH30" s="1004"/>
      <c r="AI30" s="1004" t="s">
        <v>550</v>
      </c>
      <c r="AJ30" s="1004"/>
      <c r="AK30" s="1004"/>
      <c r="AL30" s="1004"/>
      <c r="AM30" s="1004" t="s">
        <v>548</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470</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555</v>
      </c>
      <c r="AF37" s="1004"/>
      <c r="AG37" s="1004"/>
      <c r="AH37" s="1004"/>
      <c r="AI37" s="1004" t="s">
        <v>552</v>
      </c>
      <c r="AJ37" s="1004"/>
      <c r="AK37" s="1004"/>
      <c r="AL37" s="1004"/>
      <c r="AM37" s="1004" t="s">
        <v>549</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470</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553</v>
      </c>
      <c r="AF44" s="1004"/>
      <c r="AG44" s="1004"/>
      <c r="AH44" s="1004"/>
      <c r="AI44" s="1004" t="s">
        <v>550</v>
      </c>
      <c r="AJ44" s="1004"/>
      <c r="AK44" s="1004"/>
      <c r="AL44" s="1004"/>
      <c r="AM44" s="1004" t="s">
        <v>524</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470</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58" t="s">
        <v>11</v>
      </c>
      <c r="AC51" s="1017"/>
      <c r="AD51" s="1018"/>
      <c r="AE51" s="1004" t="s">
        <v>553</v>
      </c>
      <c r="AF51" s="1004"/>
      <c r="AG51" s="1004"/>
      <c r="AH51" s="1004"/>
      <c r="AI51" s="1004" t="s">
        <v>550</v>
      </c>
      <c r="AJ51" s="1004"/>
      <c r="AK51" s="1004"/>
      <c r="AL51" s="1004"/>
      <c r="AM51" s="1004" t="s">
        <v>524</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470</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553</v>
      </c>
      <c r="AF58" s="1004"/>
      <c r="AG58" s="1004"/>
      <c r="AH58" s="1004"/>
      <c r="AI58" s="1004" t="s">
        <v>550</v>
      </c>
      <c r="AJ58" s="1004"/>
      <c r="AK58" s="1004"/>
      <c r="AL58" s="1004"/>
      <c r="AM58" s="1004" t="s">
        <v>524</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470</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553</v>
      </c>
      <c r="AF65" s="1004"/>
      <c r="AG65" s="1004"/>
      <c r="AH65" s="1004"/>
      <c r="AI65" s="1004" t="s">
        <v>550</v>
      </c>
      <c r="AJ65" s="1004"/>
      <c r="AK65" s="1004"/>
      <c r="AL65" s="1004"/>
      <c r="AM65" s="1004" t="s">
        <v>524</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2019-08-19T03:06:17Z</cp:lastPrinted>
  <dcterms:created xsi:type="dcterms:W3CDTF">2012-03-13T00:50:25Z</dcterms:created>
  <dcterms:modified xsi:type="dcterms:W3CDTF">2019-08-19T10:35:15Z</dcterms:modified>
</cp:coreProperties>
</file>