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<sst xmlns="http://schemas.openxmlformats.org/spreadsheetml/2006/main" count="2913" uniqueCount="649">
  <si>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</si>
  <si>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</si>
  <si>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</si>
  <si>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</si>
  <si>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</si>
  <si>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</si>
  <si>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</si>
  <si>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</si>
  <si>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</si>
  <si>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</si>
  <si>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</si>
  <si>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</si>
  <si>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</si>
  <si>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</si>
  <si>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</si>
  <si>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</si>
  <si>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</si>
  <si>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</si>
  <si>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</si>
  <si>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</si>
  <si>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</si>
  <si>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</si>
  <si>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</si>
  <si>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</si>
  <si>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</si>
  <si>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</si>
  <si>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</si>
  <si>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</si>
  <si>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</si>
  <si>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</si>
  <si>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</si>
  <si>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</si>
  <si>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</si>
  <si>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</si>
  <si>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</si>
  <si>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</si>
  <si>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</si>
  <si>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</si>
  <si>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</si>
  <si>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</si>
  <si>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</si>
  <si>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</si>
  <si>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</si>
  <si>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</si>
  <si>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</si>
  <si>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</si>
  <si>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</si>
  <si>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</si>
  <si>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</si>
  <si>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</si>
  <si>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</si>
  <si>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</si>
  <si>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</si>
  <si>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</si>
  <si>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</si>
  <si>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</si>
  <si>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</si>
  <si>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</si>
  <si>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</si>
  <si>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</si>
  <si>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</si>
  <si>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</si>
  <si>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</si>
  <si>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</si>
  <si>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</si>
  <si>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</si>
  <si>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</si>
  <si>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</si>
  <si>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</si>
  <si>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</si>
  <si>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</si>
  <si>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</si>
  <si>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</si>
  <si>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</si>
  <si>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</si>
  <si>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</si>
  <si>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</si>
  <si>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</si>
  <si>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</si>
  <si>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</si>
  <si>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</si>
  <si>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</si>
  <si>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</si>
  <si>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</si>
  <si>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</si>
  <si>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</si>
  <si>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</si>
  <si>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</si>
  <si>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</si>
  <si>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</si>
  <si>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</si>
  <si>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</si>
  <si>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</si>
  <si>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</si>
  <si>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</si>
  <si>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</si>
  <si>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</si>
  <si>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</si>
  <si>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</si>
  <si>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</si>
  <si>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</si>
  <si>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</si>
  <si>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</si>
  <si>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</si>
  <si>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</si>
  <si>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</si>
  <si>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</si>
  <si>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</si>
  <si>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</si>
  <si>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</si>
  <si>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</si>
  <si>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</si>
  <si>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</si>
  <si>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</si>
  <si>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</si>
  <si>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</si>
  <si>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</si>
  <si>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</si>
  <si>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</si>
  <si>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</si>
  <si>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</si>
  <si>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</si>
  <si>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</si>
  <si>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</si>
  <si>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</si>
  <si>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</si>
  <si>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</si>
  <si>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</si>
  <si>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</si>
  <si>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</si>
  <si>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</si>
  <si>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</si>
  <si>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</si>
  <si>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</si>
  <si>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</si>
  <si>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</si>
  <si>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</si>
  <si>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</si>
  <si>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</si>
  <si>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</si>
  <si>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</si>
  <si>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</si>
  <si>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</si>
  <si>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</si>
  <si>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</si>
  <si>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</si>
  <si>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</si>
  <si>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</si>
  <si>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</si>
  <si>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</si>
  <si>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</si>
  <si>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</si>
  <si>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</si>
  <si>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</si>
  <si>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</si>
  <si>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</si>
  <si>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</si>
  <si>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</si>
  <si>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</si>
  <si>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</si>
  <si>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</si>
  <si>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</si>
  <si>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</si>
  <si>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</si>
  <si>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</si>
  <si>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</si>
  <si>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</si>
  <si>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</si>
  <si>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</si>
  <si>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</si>
  <si>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</si>
  <si>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</si>
  <si>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</si>
  <si>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</si>
  <si>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</si>
  <si>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</si>
  <si>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</si>
  <si>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</si>
  <si>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</si>
  <si>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</si>
  <si>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</si>
  <si>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</si>
  <si>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</si>
  <si>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</si>
  <si>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</si>
  <si>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</si>
  <si>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</si>
  <si>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</si>
  <si>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</si>
  <si>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</si>
  <si>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</si>
  <si>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</si>
  <si>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</si>
  <si>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</si>
  <si>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</si>
  <si>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</si>
  <si>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</si>
  <si>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</si>
  <si>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</si>
  <si>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</si>
  <si>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</si>
  <si>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</si>
  <si>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</si>
  <si>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</si>
  <si>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</si>
  <si>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</si>
  <si>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</si>
  <si>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</si>
  <si>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</si>
  <si>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</si>
  <si>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</si>
  <si>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</si>
  <si>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</si>
  <si>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</si>
  <si>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</si>
  <si>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</si>
  <si>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</si>
  <si>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</si>
  <si>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</si>
  <si>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</si>
  <si>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</si>
  <si>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</si>
  <si>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</si>
  <si>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</si>
  <si>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</si>
  <si>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</si>
  <si>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</si>
  <si>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</si>
  <si>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</si>
  <si>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</si>
  <si>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</si>
  <si>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</si>
  <si>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</si>
  <si>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</si>
  <si>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</si>
  <si>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</si>
  <si>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</si>
  <si>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</si>
  <si>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</si>
  <si>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</si>
  <si>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</si>
  <si>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</si>
  <si>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</si>
  <si>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</si>
  <si>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</si>
  <si>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</si>
  <si>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</si>
  <si>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</si>
  <si>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</si>
  <si>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</si>
  <si>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</si>
  <si>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</si>
  <si>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</si>
  <si>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</si>
  <si>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</si>
  <si>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</si>
  <si>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</si>
  <si>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</si>
  <si>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</si>
  <si>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</si>
  <si>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</si>
  <si>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</si>
  <si>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</si>
  <si>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</si>
  <si>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</si>
  <si>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</si>
  <si>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</si>
  <si>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</si>
  <si>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</si>
  <si>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</si>
  <si>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</si>
  <si>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</si>
  <si>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</si>
  <si>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</si>
  <si>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</si>
  <si>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</si>
  <si>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</si>
  <si>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</si>
  <si>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</si>
  <si>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</si>
  <si>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</si>
  <si>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</si>
  <si>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</si>
  <si>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</si>
  <si>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</si>
  <si>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</si>
  <si>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</si>
  <si>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</si>
  <si>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</si>
  <si>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</si>
  <si>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</si>
  <si>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</si>
  <si>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</si>
  <si>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</si>
  <si>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</si>
  <si>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</si>
  <si>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</si>
  <si>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</si>
  <si>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</si>
  <si>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</si>
  <si>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</si>
  <si>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</si>
  <si>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</si>
  <si>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</si>
  <si>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</si>
  <si>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</si>
  <si>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</si>
  <si>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</si>
  <si>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</si>
  <si>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</si>
  <si>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</si>
  <si>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</si>
  <si>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</si>
  <si>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</si>
  <si>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</si>
  <si>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</si>
  <si>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</si>
  <si>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</si>
  <si>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</si>
  <si>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</si>
  <si>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</si>
  <si>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</si>
  <si>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</si>
  <si>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</si>
  <si>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</si>
  <si>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</si>
  <si>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</si>
  <si>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</si>
  <si>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</si>
  <si>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</si>
  <si>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</si>
  <si>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</si>
  <si>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</si>
  <si>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</si>
  <si>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</si>
  <si>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</si>
  <si>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</si>
  <si>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</si>
  <si>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</si>
  <si>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</si>
  <si>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</si>
  <si>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</si>
  <si>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</si>
  <si>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</si>
  <si>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</si>
  <si>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</si>
  <si>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</si>
  <si>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</si>
  <si>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</si>
  <si>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</si>
  <si>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</si>
  <si>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</si>
  <si>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</si>
  <si>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</si>
  <si>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</si>
  <si>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</si>
  <si>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</si>
  <si>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</si>
  <si>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</si>
  <si>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</si>
  <si>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</si>
  <si>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</si>
  <si>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</si>
  <si>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</si>
  <si>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</si>
  <si>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</si>
  <si>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</si>
  <si>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</si>
  <si>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</si>
  <si>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</si>
  <si>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</si>
  <si>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</si>
  <si>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</si>
  <si>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</si>
  <si>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</si>
  <si>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</si>
  <si>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</si>
  <si>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</si>
  <si>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</si>
  <si>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</si>
  <si>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</si>
  <si>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</si>
  <si>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</si>
  <si>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</si>
  <si>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</si>
  <si>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</si>
  <si>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</si>
  <si>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</si>
  <si>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</si>
  <si>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</si>
  <si>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</si>
  <si>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</si>
  <si>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</si>
  <si>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</si>
  <si>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</si>
  <si>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</si>
  <si>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</si>
  <si>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</si>
  <si>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</si>
  <si>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</si>
  <si>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</si>
  <si>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</si>
  <si>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</si>
  <si>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</si>
  <si>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</si>
  <si>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</si>
  <si>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</si>
  <si>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</si>
  <si>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</si>
  <si>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</si>
  <si>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</si>
  <si>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</si>
  <si>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</si>
  <si>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</si>
  <si>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</si>
  <si>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</si>
  <si>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</si>
  <si>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</si>
  <si>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</si>
  <si>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</si>
  <si>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</si>
  <si>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</si>
  <si>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</si>
  <si>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</si>
  <si>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</si>
  <si>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</si>
  <si>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</si>
  <si>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</si>
  <si>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</si>
  <si>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</si>
  <si>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</si>
  <si>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</si>
  <si>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</si>
  <si>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</si>
  <si>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</si>
  <si>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</si>
  <si>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</si>
  <si>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</si>
  <si>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</si>
  <si>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</si>
  <si>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</si>
  <si>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</si>
  <si>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</si>
  <si>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</si>
  <si>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</si>
  <si>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</si>
  <si>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</si>
  <si>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</si>
  <si>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</si>
  <si>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</si>
  <si>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</si>
  <si>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</si>
  <si>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</si>
  <si>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</si>
  <si>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</si>
  <si>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</si>
  <si>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</si>
  <si>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</si>
  <si>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</si>
  <si>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</si>
  <si>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</si>
  <si>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</si>
  <si>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</si>
  <si>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</si>
  <si>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</si>
  <si>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</si>
  <si>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</si>
  <si>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</si>
  <si>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</si>
  <si>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</si>
  <si>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</si>
  <si>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</si>
  <si>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</si>
  <si>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</si>
  <si>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</si>
  <si>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</si>
  <si>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</si>
  <si>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</si>
  <si>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</si>
  <si>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</si>
  <si>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</si>
  <si>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</si>
  <si>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</si>
  <si>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</si>
  <si>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</si>
  <si>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</si>
  <si>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</si>
  <si>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</si>
  <si>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</si>
  <si>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</si>
  <si>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</si>
  <si>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</si>
  <si>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</si>
  <si>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</si>
  <si>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</si>
  <si>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</si>
  <si>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</si>
  <si>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</si>
  <si>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</si>
  <si>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</si>
  <si>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</si>
  <si>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</si>
  <si>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</si>
  <si>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</si>
  <si>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</si>
  <si>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</si>
  <si>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</si>
  <si>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</si>
  <si>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</si>
  <si>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</si>
  <si>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</si>
  <si>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</si>
  <si>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</si>
  <si>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</si>
  <si>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</si>
  <si>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</si>
  <si>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</si>
  <si>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</si>
  <si>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</si>
  <si>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</si>
  <si>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</si>
  <si>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</si>
  <si>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</si>
  <si>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</si>
  <si>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</si>
  <si>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</si>
  <si>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</si>
  <si>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</si>
  <si>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</si>
  <si>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</si>
  <si>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</si>
  <si>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</si>
  <si>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</si>
  <si>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</si>
  <si>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</si>
  <si>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</si>
  <si>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</si>
  <si>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</si>
  <si>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</si>
  <si>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</si>
  <si>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</si>
  <si>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</si>
  <si>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</si>
  <si>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</si>
  <si>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</si>
  <si>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</si>
  <si>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</si>
  <si>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</si>
  <si>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</si>
  <si>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</si>
  <si>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</si>
  <si>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</si>
  <si>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</si>
  <si>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</si>
  <si>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</si>
  <si>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</si>
  <si>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</si>
  <si>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</si>
  <si>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</si>
  <si>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</si>
  <si>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</si>
  <si>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</si>
  <si>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</si>
  <si>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</si>
  <si>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</si>
  <si>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</si>
  <si>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</si>
  <si>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</si>
  <si>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上石神井庁舎の施設整備に必要な経費</t>
    <rPh sb="0" eb="4">
      <t>カミシャクジイ</t>
    </rPh>
    <rPh sb="4" eb="6">
      <t>チョウシャ</t>
    </rPh>
    <rPh sb="7" eb="9">
      <t>シセツ</t>
    </rPh>
    <rPh sb="9" eb="11">
      <t>セイビ</t>
    </rPh>
    <rPh sb="12" eb="14">
      <t>ヒツヨウ</t>
    </rPh>
    <rPh sb="15" eb="17">
      <t>ケイヒ</t>
    </rPh>
    <phoneticPr fontId="5"/>
  </si>
  <si>
    <t>労働基準局、職業安定局</t>
    <rPh sb="0" eb="2">
      <t>ロウドウ</t>
    </rPh>
    <rPh sb="2" eb="5">
      <t>キジュンキョク</t>
    </rPh>
    <rPh sb="6" eb="8">
      <t>ショクギョウ</t>
    </rPh>
    <rPh sb="8" eb="10">
      <t>アンテイ</t>
    </rPh>
    <rPh sb="10" eb="11">
      <t>キョク</t>
    </rPh>
    <phoneticPr fontId="5"/>
  </si>
  <si>
    <t>労災保険業務課
労働市場センター業務室</t>
    <rPh sb="0" eb="2">
      <t>ロウサイ</t>
    </rPh>
    <rPh sb="2" eb="4">
      <t>ホケン</t>
    </rPh>
    <rPh sb="4" eb="7">
      <t>ギョウムカ</t>
    </rPh>
    <rPh sb="8" eb="10">
      <t>ロウドウ</t>
    </rPh>
    <rPh sb="10" eb="12">
      <t>シジョウ</t>
    </rPh>
    <rPh sb="16" eb="19">
      <t>ギョウムシツ</t>
    </rPh>
    <phoneticPr fontId="5"/>
  </si>
  <si>
    <t>厚生労働省</t>
  </si>
  <si>
    <t>厚生労働省</t>
    <rPh sb="0" eb="2">
      <t>コウセイ</t>
    </rPh>
    <rPh sb="2" eb="5">
      <t>ロウドウショウ</t>
    </rPh>
    <phoneticPr fontId="5"/>
  </si>
  <si>
    <t>官公庁施設の建設等に関する法律第9条及び第11条</t>
    <rPh sb="0" eb="3">
      <t>カンコウチョウ</t>
    </rPh>
    <rPh sb="3" eb="5">
      <t>シセツ</t>
    </rPh>
    <rPh sb="6" eb="8">
      <t>ケンセツ</t>
    </rPh>
    <rPh sb="8" eb="9">
      <t>トウ</t>
    </rPh>
    <rPh sb="10" eb="11">
      <t>カン</t>
    </rPh>
    <rPh sb="13" eb="15">
      <t>ホウリツ</t>
    </rPh>
    <rPh sb="15" eb="16">
      <t>ダイ</t>
    </rPh>
    <rPh sb="17" eb="18">
      <t>ジョウ</t>
    </rPh>
    <rPh sb="18" eb="19">
      <t>オヨ</t>
    </rPh>
    <rPh sb="20" eb="21">
      <t>ダイ</t>
    </rPh>
    <rPh sb="23" eb="24">
      <t>ジョウ</t>
    </rPh>
    <phoneticPr fontId="5"/>
  </si>
  <si>
    <t>-</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</si>
  <si>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rPh sb="0" eb="4">
      <t>カミシャクジイ</t>
    </rPh>
    <rPh sb="4" eb="6">
      <t>チョウシャ</t>
    </rPh>
    <rPh sb="8" eb="11">
      <t>ジムトウ</t>
    </rPh>
    <rPh sb="11" eb="12">
      <t>オヨ</t>
    </rPh>
    <rPh sb="13" eb="15">
      <t>デンサン</t>
    </rPh>
    <rPh sb="15" eb="16">
      <t>トウ</t>
    </rPh>
    <rPh sb="20" eb="22">
      <t>チョウシャ</t>
    </rPh>
    <rPh sb="26" eb="29">
      <t>デンサントウ</t>
    </rPh>
    <rPh sb="31" eb="33">
      <t>ロウドウ</t>
    </rPh>
    <rPh sb="33" eb="35">
      <t>ギョウセイ</t>
    </rPh>
    <rPh sb="36" eb="37">
      <t>カカ</t>
    </rPh>
    <rPh sb="42" eb="43">
      <t>オヨ</t>
    </rPh>
    <rPh sb="46" eb="49">
      <t>アンテイテキ</t>
    </rPh>
    <rPh sb="50" eb="52">
      <t>ウンヨウ</t>
    </rPh>
    <rPh sb="53" eb="54">
      <t>オコナ</t>
    </rPh>
    <rPh sb="58" eb="60">
      <t>サマザマ</t>
    </rPh>
    <rPh sb="61" eb="63">
      <t>セツビ</t>
    </rPh>
    <rPh sb="64" eb="66">
      <t>キキ</t>
    </rPh>
    <rPh sb="66" eb="67">
      <t>トウ</t>
    </rPh>
    <rPh sb="68" eb="70">
      <t>セッチ</t>
    </rPh>
    <rPh sb="76" eb="78">
      <t>ヒツヨウ</t>
    </rPh>
    <rPh sb="79" eb="81">
      <t>シセツ</t>
    </rPh>
    <rPh sb="81" eb="83">
      <t>セイビ</t>
    </rPh>
    <rPh sb="84" eb="85">
      <t>オコナ</t>
    </rPh>
    <rPh sb="89" eb="91">
      <t>エンカツ</t>
    </rPh>
    <rPh sb="92" eb="94">
      <t>ギョウセイ</t>
    </rPh>
    <rPh sb="94" eb="96">
      <t>ジム</t>
    </rPh>
    <rPh sb="97" eb="99">
      <t>スイコウ</t>
    </rPh>
    <rPh sb="99" eb="100">
      <t>オヨ</t>
    </rPh>
    <rPh sb="106" eb="108">
      <t>アンテイ</t>
    </rPh>
    <rPh sb="108" eb="110">
      <t>カドウ</t>
    </rPh>
    <rPh sb="111" eb="112">
      <t>オコナ</t>
    </rPh>
    <rPh sb="116" eb="118">
      <t>モクテキ</t>
    </rPh>
    <phoneticPr fontId="5"/>
  </si>
  <si>
    <t>上石神井庁舎においては、個々の設備等の不具合発生頻度（耐用年数）や緊急度により、時宜に応じた計画的な改修や更新等を実施している。平成31年度においては、電算棟において経年劣化した設備機器の更新を行う等の施設整備を行う。</t>
    <rPh sb="0" eb="4">
      <t>カミシャクジイ</t>
    </rPh>
    <rPh sb="4" eb="6">
      <t>チョウシャ</t>
    </rPh>
    <rPh sb="12" eb="14">
      <t>ココ</t>
    </rPh>
    <rPh sb="15" eb="17">
      <t>セツビ</t>
    </rPh>
    <rPh sb="17" eb="18">
      <t>トウ</t>
    </rPh>
    <rPh sb="19" eb="22">
      <t>フグアイ</t>
    </rPh>
    <phoneticPr fontId="5"/>
  </si>
  <si>
    <t>-</t>
    <phoneticPr fontId="5"/>
  </si>
  <si>
    <t>-</t>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</si>
  <si>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</si>
  <si>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</si>
  <si>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予定された工事を予定時期間内に実施する。</t>
    <rPh sb="0" eb="2">
      <t>ヨテイ</t>
    </rPh>
    <rPh sb="5" eb="7">
      <t>コウジ</t>
    </rPh>
    <rPh sb="8" eb="10">
      <t>ヨテイ</t>
    </rPh>
    <rPh sb="10" eb="11">
      <t>ジ</t>
    </rPh>
    <rPh sb="11" eb="14">
      <t>キカンナイ</t>
    </rPh>
    <rPh sb="15" eb="17">
      <t>ジッシ</t>
    </rPh>
    <phoneticPr fontId="5"/>
  </si>
  <si>
    <t>予定期間内に完了した工事件数</t>
    <rPh sb="0" eb="2">
      <t>ヨテイ</t>
    </rPh>
    <rPh sb="2" eb="5">
      <t>キカンナイ</t>
    </rPh>
    <rPh sb="6" eb="8">
      <t>カンリョウ</t>
    </rPh>
    <rPh sb="10" eb="12">
      <t>コウジ</t>
    </rPh>
    <rPh sb="12" eb="14">
      <t>ケンスウ</t>
    </rPh>
    <phoneticPr fontId="5"/>
  </si>
  <si>
    <t>件</t>
    <rPh sb="0" eb="1">
      <t>ケン</t>
    </rPh>
    <phoneticPr fontId="5"/>
  </si>
  <si>
    <t>-</t>
    <phoneticPr fontId="5"/>
  </si>
  <si>
    <t>-</t>
    <phoneticPr fontId="5"/>
  </si>
  <si>
    <t>工事完了報告</t>
    <rPh sb="0" eb="2">
      <t>コウジ</t>
    </rPh>
    <rPh sb="2" eb="4">
      <t>カンリョウ</t>
    </rPh>
    <rPh sb="4" eb="6">
      <t>ホウコク</t>
    </rPh>
    <phoneticPr fontId="5"/>
  </si>
  <si>
    <t>－</t>
  </si>
  <si>
    <t>－</t>
    <phoneticPr fontId="5"/>
  </si>
  <si>
    <t>－</t>
    <phoneticPr fontId="5"/>
  </si>
  <si>
    <t>－</t>
    <phoneticPr fontId="5"/>
  </si>
  <si>
    <t>国の所有する施設の整備であり、国が実施すべき事業である。</t>
    <rPh sb="0" eb="1">
      <t>クニ</t>
    </rPh>
    <rPh sb="2" eb="4">
      <t>ショユウ</t>
    </rPh>
    <rPh sb="6" eb="8">
      <t>シセツ</t>
    </rPh>
    <rPh sb="9" eb="11">
      <t>セイビ</t>
    </rPh>
    <rPh sb="15" eb="16">
      <t>クニ</t>
    </rPh>
    <rPh sb="17" eb="19">
      <t>ジッシ</t>
    </rPh>
    <rPh sb="22" eb="24">
      <t>ジギョウ</t>
    </rPh>
    <phoneticPr fontId="5"/>
  </si>
  <si>
    <t>労働行政の効率的な実施のためシステムが使用されており、当該システムを設置する施設の整備事業であるため、優先度は高い。</t>
    <rPh sb="0" eb="2">
      <t>ロウドウ</t>
    </rPh>
    <rPh sb="2" eb="4">
      <t>ギョウセイ</t>
    </rPh>
    <rPh sb="5" eb="8">
      <t>コウリツテキ</t>
    </rPh>
    <rPh sb="9" eb="11">
      <t>ジッシ</t>
    </rPh>
    <rPh sb="19" eb="21">
      <t>シヨウ</t>
    </rPh>
    <rPh sb="27" eb="29">
      <t>トウガイ</t>
    </rPh>
    <rPh sb="34" eb="36">
      <t>セッチ</t>
    </rPh>
    <rPh sb="38" eb="40">
      <t>シセツ</t>
    </rPh>
    <rPh sb="41" eb="43">
      <t>セイビ</t>
    </rPh>
    <rPh sb="43" eb="45">
      <t>ジギョウ</t>
    </rPh>
    <rPh sb="51" eb="54">
      <t>ユウセンド</t>
    </rPh>
    <rPh sb="55" eb="56">
      <t>タカ</t>
    </rPh>
    <phoneticPr fontId="5"/>
  </si>
  <si>
    <t>労働行政の効率的な実施のためのシステムを設置する施設の整備事業であり、当該費用を労働保険特別会計で負担することは妥当である。</t>
    <rPh sb="0" eb="2">
      <t>ロウドウ</t>
    </rPh>
    <rPh sb="2" eb="4">
      <t>ギョウセイ</t>
    </rPh>
    <rPh sb="5" eb="8">
      <t>コウリツテキ</t>
    </rPh>
    <rPh sb="9" eb="11">
      <t>ジッシ</t>
    </rPh>
    <rPh sb="20" eb="22">
      <t>セッチ</t>
    </rPh>
    <rPh sb="24" eb="26">
      <t>シセツ</t>
    </rPh>
    <rPh sb="27" eb="29">
      <t>セイビ</t>
    </rPh>
    <rPh sb="29" eb="31">
      <t>ジギョウ</t>
    </rPh>
    <rPh sb="35" eb="37">
      <t>トウガイ</t>
    </rPh>
    <rPh sb="37" eb="39">
      <t>ヒヨウ</t>
    </rPh>
    <rPh sb="40" eb="42">
      <t>ロウドウ</t>
    </rPh>
    <rPh sb="42" eb="44">
      <t>ホケン</t>
    </rPh>
    <rPh sb="44" eb="46">
      <t>トクベツ</t>
    </rPh>
    <rPh sb="46" eb="48">
      <t>カイケイ</t>
    </rPh>
    <rPh sb="49" eb="51">
      <t>フタン</t>
    </rPh>
    <rPh sb="56" eb="58">
      <t>ダトウ</t>
    </rPh>
    <phoneticPr fontId="5"/>
  </si>
  <si>
    <t>一般競争入札（最低価格）等による調達であり、妥当である。</t>
    <rPh sb="0" eb="2">
      <t>イッパン</t>
    </rPh>
    <rPh sb="2" eb="4">
      <t>キョウソウ</t>
    </rPh>
    <rPh sb="4" eb="6">
      <t>ニュウサツ</t>
    </rPh>
    <rPh sb="7" eb="9">
      <t>サイテイ</t>
    </rPh>
    <rPh sb="9" eb="11">
      <t>カカク</t>
    </rPh>
    <rPh sb="12" eb="13">
      <t>トウ</t>
    </rPh>
    <rPh sb="16" eb="18">
      <t>チョウタツ</t>
    </rPh>
    <rPh sb="22" eb="24">
      <t>ダトウ</t>
    </rPh>
    <phoneticPr fontId="5"/>
  </si>
  <si>
    <t>施設の整備事業に限られている。</t>
    <rPh sb="0" eb="2">
      <t>シセツ</t>
    </rPh>
    <rPh sb="3" eb="5">
      <t>セイビ</t>
    </rPh>
    <rPh sb="5" eb="7">
      <t>ジギョウ</t>
    </rPh>
    <rPh sb="8" eb="9">
      <t>カギ</t>
    </rPh>
    <phoneticPr fontId="5"/>
  </si>
  <si>
    <t>一般競争入札により、最低限のコストで事業を実施した。</t>
    <rPh sb="0" eb="2">
      <t>イッパン</t>
    </rPh>
    <rPh sb="2" eb="4">
      <t>キョウソウ</t>
    </rPh>
    <rPh sb="4" eb="6">
      <t>ニュウサツ</t>
    </rPh>
    <rPh sb="10" eb="13">
      <t>サイテイゲン</t>
    </rPh>
    <rPh sb="18" eb="20">
      <t>ジギョウ</t>
    </rPh>
    <rPh sb="21" eb="23">
      <t>ジッシ</t>
    </rPh>
    <phoneticPr fontId="5"/>
  </si>
  <si>
    <t>活動実績は当初見込みに見合っている。</t>
    <rPh sb="0" eb="2">
      <t>カツドウ</t>
    </rPh>
    <rPh sb="2" eb="4">
      <t>ジッセキ</t>
    </rPh>
    <rPh sb="5" eb="7">
      <t>トウショ</t>
    </rPh>
    <rPh sb="7" eb="9">
      <t>ミコ</t>
    </rPh>
    <rPh sb="11" eb="13">
      <t>ミア</t>
    </rPh>
    <phoneticPr fontId="5"/>
  </si>
  <si>
    <t>－</t>
    <phoneticPr fontId="5"/>
  </si>
  <si>
    <t>‐</t>
  </si>
  <si>
    <t>労災保険業務課長
園田　宝
労働市場センター業務室長
吉野　彰一</t>
    <rPh sb="0" eb="2">
      <t>ロウサイ</t>
    </rPh>
    <rPh sb="2" eb="4">
      <t>ホケン</t>
    </rPh>
    <rPh sb="4" eb="6">
      <t>ギョウム</t>
    </rPh>
    <rPh sb="6" eb="8">
      <t>カチョウ</t>
    </rPh>
    <rPh sb="9" eb="11">
      <t>ソノダ</t>
    </rPh>
    <rPh sb="12" eb="13">
      <t>タカラ</t>
    </rPh>
    <rPh sb="14" eb="16">
      <t>ロウドウ</t>
    </rPh>
    <rPh sb="16" eb="18">
      <t>シジョウ</t>
    </rPh>
    <rPh sb="22" eb="25">
      <t>ギョウムシツ</t>
    </rPh>
    <rPh sb="25" eb="26">
      <t>チョウ</t>
    </rPh>
    <rPh sb="27" eb="29">
      <t>ヨシノ</t>
    </rPh>
    <rPh sb="30" eb="32">
      <t>ショウイチ</t>
    </rPh>
    <phoneticPr fontId="5"/>
  </si>
  <si>
    <t>工事実施件数</t>
    <rPh sb="0" eb="2">
      <t>コウジ</t>
    </rPh>
    <rPh sb="2" eb="4">
      <t>ジッシ</t>
    </rPh>
    <rPh sb="4" eb="6">
      <t>ケンスウ</t>
    </rPh>
    <phoneticPr fontId="5"/>
  </si>
  <si>
    <t>単位当たりコスト＝X／Y
X：「執行額（単位：円）」
Y：「工事件数」　　　　　　　　　　　　　　</t>
    <rPh sb="0" eb="2">
      <t>タンイ</t>
    </rPh>
    <rPh sb="2" eb="3">
      <t>ア</t>
    </rPh>
    <rPh sb="17" eb="19">
      <t>シッコウ</t>
    </rPh>
    <rPh sb="19" eb="20">
      <t>ガク</t>
    </rPh>
    <rPh sb="21" eb="23">
      <t>タンイ</t>
    </rPh>
    <rPh sb="24" eb="25">
      <t>エン</t>
    </rPh>
    <rPh sb="31" eb="33">
      <t>コウジ</t>
    </rPh>
    <rPh sb="33" eb="35">
      <t>ケンスウ</t>
    </rPh>
    <phoneticPr fontId="5"/>
  </si>
  <si>
    <t>百万円</t>
    <rPh sb="0" eb="2">
      <t>ヒャクマン</t>
    </rPh>
    <rPh sb="2" eb="3">
      <t>エン</t>
    </rPh>
    <phoneticPr fontId="5"/>
  </si>
  <si>
    <t>　X/Y</t>
    <phoneticPr fontId="5"/>
  </si>
  <si>
    <t>件</t>
    <rPh sb="0" eb="1">
      <t>ケン</t>
    </rPh>
    <phoneticPr fontId="5"/>
  </si>
  <si>
    <t>-</t>
    <phoneticPr fontId="5"/>
  </si>
  <si>
    <t>-</t>
    <phoneticPr fontId="5"/>
  </si>
  <si>
    <t>-</t>
    <phoneticPr fontId="5"/>
  </si>
  <si>
    <t>138,186,000
÷２</t>
    <phoneticPr fontId="5"/>
  </si>
  <si>
    <t>施設整備費</t>
    <phoneticPr fontId="5"/>
  </si>
  <si>
    <t>上石神井庁舎電算棟中央監視装置更新工事</t>
    <phoneticPr fontId="5"/>
  </si>
  <si>
    <t>アズビル株式会社</t>
    <phoneticPr fontId="5"/>
  </si>
  <si>
    <t>上石神井庁舎電算棟中央監視装置の更新工事</t>
    <phoneticPr fontId="5"/>
  </si>
  <si>
    <t>新日本空調株式会社</t>
    <phoneticPr fontId="5"/>
  </si>
  <si>
    <t>株式会社目時工務店</t>
    <phoneticPr fontId="5"/>
  </si>
  <si>
    <t>B.</t>
    <phoneticPr fontId="5"/>
  </si>
  <si>
    <t>-</t>
    <phoneticPr fontId="5"/>
  </si>
  <si>
    <t>-</t>
    <phoneticPr fontId="5"/>
  </si>
  <si>
    <t>-</t>
    <phoneticPr fontId="5"/>
  </si>
  <si>
    <t>-</t>
    <phoneticPr fontId="5"/>
  </si>
  <si>
    <t>○</t>
  </si>
  <si>
    <t>有</t>
  </si>
  <si>
    <t>無</t>
  </si>
  <si>
    <t>３０年度内に工事が３件完了し、当初の成果目標は達成した。</t>
    <rPh sb="2" eb="5">
      <t>ネンドナイ</t>
    </rPh>
    <rPh sb="6" eb="8">
      <t>コウジ</t>
    </rPh>
    <rPh sb="10" eb="11">
      <t>ケン</t>
    </rPh>
    <rPh sb="11" eb="13">
      <t>カンリョウ</t>
    </rPh>
    <rPh sb="15" eb="17">
      <t>トウショ</t>
    </rPh>
    <rPh sb="18" eb="20">
      <t>セイカ</t>
    </rPh>
    <rPh sb="20" eb="22">
      <t>モクヒョウ</t>
    </rPh>
    <rPh sb="23" eb="25">
      <t>タッセイ</t>
    </rPh>
    <phoneticPr fontId="5"/>
  </si>
  <si>
    <t>A.民間企業等</t>
    <rPh sb="2" eb="4">
      <t>ミンカン</t>
    </rPh>
    <rPh sb="4" eb="6">
      <t>キギョウ</t>
    </rPh>
    <rPh sb="6" eb="7">
      <t>トウ</t>
    </rPh>
    <phoneticPr fontId="5"/>
  </si>
  <si>
    <t>上石神井庁舎既存ブロック塀の改修工事</t>
    <phoneticPr fontId="5"/>
  </si>
  <si>
    <t>上石神井庁舎既存ブロック塀の改修工事</t>
    <phoneticPr fontId="5"/>
  </si>
  <si>
    <t>施設整備費</t>
    <phoneticPr fontId="5"/>
  </si>
  <si>
    <t>-</t>
    <phoneticPr fontId="5"/>
  </si>
  <si>
    <t>-</t>
    <phoneticPr fontId="5"/>
  </si>
  <si>
    <t>-</t>
    <phoneticPr fontId="5"/>
  </si>
  <si>
    <t>-</t>
    <phoneticPr fontId="5"/>
  </si>
  <si>
    <t>-</t>
    <phoneticPr fontId="5"/>
  </si>
  <si>
    <t xml:space="preserve">・執行率は約98％で、一般競争入札により低コストで調達できたので妥当である。
・空調機器増設工事では、稼働中の空調機器や中央監視装置等に影響を与えることなく予定期間内に工事完了した。
</t>
    <rPh sb="1" eb="3">
      <t>シッコウ</t>
    </rPh>
    <rPh sb="3" eb="4">
      <t>リツ</t>
    </rPh>
    <rPh sb="5" eb="6">
      <t>ヤク</t>
    </rPh>
    <rPh sb="11" eb="13">
      <t>イッパン</t>
    </rPh>
    <rPh sb="13" eb="15">
      <t>キョウソウ</t>
    </rPh>
    <rPh sb="15" eb="17">
      <t>ニュウサツ</t>
    </rPh>
    <rPh sb="20" eb="21">
      <t>テイ</t>
    </rPh>
    <rPh sb="25" eb="27">
      <t>チョウタツ</t>
    </rPh>
    <rPh sb="32" eb="34">
      <t>ダトウ</t>
    </rPh>
    <rPh sb="40" eb="42">
      <t>クウチョウ</t>
    </rPh>
    <rPh sb="42" eb="44">
      <t>キキ</t>
    </rPh>
    <rPh sb="44" eb="46">
      <t>ゾウセツ</t>
    </rPh>
    <rPh sb="46" eb="48">
      <t>コウジ</t>
    </rPh>
    <rPh sb="51" eb="54">
      <t>カドウチュウ</t>
    </rPh>
    <rPh sb="55" eb="57">
      <t>クウチョウ</t>
    </rPh>
    <rPh sb="57" eb="59">
      <t>キキ</t>
    </rPh>
    <rPh sb="60" eb="62">
      <t>チュウオウ</t>
    </rPh>
    <rPh sb="62" eb="64">
      <t>カンシ</t>
    </rPh>
    <rPh sb="64" eb="66">
      <t>ソウチ</t>
    </rPh>
    <rPh sb="66" eb="67">
      <t>トウ</t>
    </rPh>
    <rPh sb="68" eb="70">
      <t>エイキョウ</t>
    </rPh>
    <rPh sb="71" eb="72">
      <t>アタ</t>
    </rPh>
    <rPh sb="78" eb="80">
      <t>ヨテイ</t>
    </rPh>
    <rPh sb="80" eb="83">
      <t>キカンナイ</t>
    </rPh>
    <rPh sb="84" eb="86">
      <t>コウジ</t>
    </rPh>
    <rPh sb="86" eb="88">
      <t>カンリョウ</t>
    </rPh>
    <phoneticPr fontId="5"/>
  </si>
  <si>
    <t>・低コスト、複数業者応札の調達となるよう、一般競争入札、長めの公示期間の設定、関係業者への声かけ等につとめる。</t>
    <rPh sb="1" eb="2">
      <t>テイ</t>
    </rPh>
    <rPh sb="6" eb="8">
      <t>フクスウ</t>
    </rPh>
    <rPh sb="8" eb="10">
      <t>ギョウシャ</t>
    </rPh>
    <rPh sb="10" eb="12">
      <t>オウサツ</t>
    </rPh>
    <rPh sb="13" eb="15">
      <t>チョウタツ</t>
    </rPh>
    <rPh sb="21" eb="23">
      <t>イッパン</t>
    </rPh>
    <rPh sb="23" eb="25">
      <t>キョウソウ</t>
    </rPh>
    <rPh sb="25" eb="27">
      <t>ニュウサツ</t>
    </rPh>
    <rPh sb="28" eb="29">
      <t>ナガ</t>
    </rPh>
    <rPh sb="31" eb="33">
      <t>コウジ</t>
    </rPh>
    <rPh sb="33" eb="35">
      <t>キカン</t>
    </rPh>
    <rPh sb="34" eb="35">
      <t>コウキ</t>
    </rPh>
    <rPh sb="36" eb="38">
      <t>セッテイ</t>
    </rPh>
    <rPh sb="39" eb="41">
      <t>カンケイ</t>
    </rPh>
    <rPh sb="41" eb="43">
      <t>ギョウシャ</t>
    </rPh>
    <rPh sb="45" eb="46">
      <t>コエ</t>
    </rPh>
    <rPh sb="48" eb="49">
      <t>トウ</t>
    </rPh>
    <phoneticPr fontId="5"/>
  </si>
  <si>
    <t>厚生労働省（新29-0059）</t>
    <rPh sb="0" eb="2">
      <t>コウセイ</t>
    </rPh>
    <rPh sb="2" eb="5">
      <t>ロウドウショウ</t>
    </rPh>
    <rPh sb="6" eb="7">
      <t>シン</t>
    </rPh>
    <phoneticPr fontId="5"/>
  </si>
  <si>
    <t>上石神井庁舎電算棟空調機器の増設工事</t>
    <rPh sb="11" eb="13">
      <t>キキ</t>
    </rPh>
    <phoneticPr fontId="5"/>
  </si>
  <si>
    <t>上石神井庁舎電算棟空調機器の増設工事</t>
    <rPh sb="6" eb="9">
      <t>デンサントウ</t>
    </rPh>
    <rPh sb="9" eb="11">
      <t>クウチョウ</t>
    </rPh>
    <rPh sb="11" eb="13">
      <t>キキ</t>
    </rPh>
    <rPh sb="14" eb="16">
      <t>ゾウセツ</t>
    </rPh>
    <rPh sb="16" eb="18">
      <t>コウジ</t>
    </rPh>
    <phoneticPr fontId="5"/>
  </si>
  <si>
    <t>419,298,000
÷2</t>
    <phoneticPr fontId="5"/>
  </si>
  <si>
    <t>増設した空調機器は、電算室の室温維持に活用している。</t>
    <rPh sb="0" eb="2">
      <t>ゾウセツ</t>
    </rPh>
    <rPh sb="4" eb="6">
      <t>クウチョウ</t>
    </rPh>
    <rPh sb="6" eb="8">
      <t>キキ</t>
    </rPh>
    <rPh sb="10" eb="13">
      <t>デンサンシツ</t>
    </rPh>
    <rPh sb="14" eb="16">
      <t>シツオン</t>
    </rPh>
    <rPh sb="16" eb="18">
      <t>イジ</t>
    </rPh>
    <rPh sb="19" eb="21">
      <t>カツヨウ</t>
    </rPh>
    <phoneticPr fontId="5"/>
  </si>
  <si>
    <t>点検対象外</t>
    <rPh sb="0" eb="5">
      <t>テンケンタイショウガイ</t>
    </rPh>
    <phoneticPr fontId="5"/>
  </si>
  <si>
    <t>-</t>
  </si>
  <si>
    <t>全国で運用する労働行政関係システムを設備する施設の整備事業であり、広く国民のニーズを反映している。</t>
    <rPh sb="0" eb="2">
      <t>ゼンコク</t>
    </rPh>
    <rPh sb="3" eb="5">
      <t>ウンヨウ</t>
    </rPh>
    <rPh sb="7" eb="9">
      <t>ロウドウ</t>
    </rPh>
    <rPh sb="9" eb="11">
      <t>ギョウセイ</t>
    </rPh>
    <rPh sb="11" eb="13">
      <t>カンケイ</t>
    </rPh>
    <rPh sb="18" eb="20">
      <t>セツビ</t>
    </rPh>
    <rPh sb="22" eb="24">
      <t>シセツ</t>
    </rPh>
    <rPh sb="25" eb="27">
      <t>セイビ</t>
    </rPh>
    <rPh sb="27" eb="29">
      <t>ジギョウ</t>
    </rPh>
    <rPh sb="33" eb="34">
      <t>ヒロ</t>
    </rPh>
    <rPh sb="35" eb="37">
      <t>コクミン</t>
    </rPh>
    <rPh sb="42" eb="44">
      <t>ハンエイ</t>
    </rPh>
    <phoneticPr fontId="5"/>
  </si>
  <si>
    <t>－</t>
    <phoneticPr fontId="5"/>
  </si>
  <si>
    <t>－</t>
    <phoneticPr fontId="5"/>
  </si>
  <si>
    <t>3件(一般競争契約)のうち2件が一者応札だったが、入札しなかった会社の担当者は2件とも作業人員の確保が難しいことを辞退理由としてあげていた。1社応札を防止するため説明会を複数回開催することを検討する。</t>
    <rPh sb="25" eb="27">
      <t>ニュウサツ</t>
    </rPh>
    <rPh sb="32" eb="34">
      <t>カイシャ</t>
    </rPh>
    <rPh sb="35" eb="38">
      <t>タントウシャ</t>
    </rPh>
    <rPh sb="40" eb="41">
      <t>ケン</t>
    </rPh>
    <rPh sb="43" eb="45">
      <t>サギョウ</t>
    </rPh>
    <rPh sb="45" eb="47">
      <t>ジンイン</t>
    </rPh>
    <rPh sb="48" eb="50">
      <t>カクホ</t>
    </rPh>
    <rPh sb="51" eb="52">
      <t>ムズカ</t>
    </rPh>
    <rPh sb="57" eb="59">
      <t>ジタイ</t>
    </rPh>
    <rPh sb="59" eb="61">
      <t>リユウ</t>
    </rPh>
    <rPh sb="71" eb="72">
      <t>シャ</t>
    </rPh>
    <rPh sb="72" eb="74">
      <t>オウサツ</t>
    </rPh>
    <rPh sb="75" eb="77">
      <t>ボウシ</t>
    </rPh>
    <rPh sb="81" eb="84">
      <t>セツメイカイ</t>
    </rPh>
    <rPh sb="85" eb="88">
      <t>フクスウカイ</t>
    </rPh>
    <rPh sb="88" eb="90">
      <t>カイサイ</t>
    </rPh>
    <rPh sb="95" eb="97">
      <t>ケントウ</t>
    </rPh>
    <phoneticPr fontId="5"/>
  </si>
  <si>
    <t>225,072,000
÷３</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</si>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</sst>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89647</xdr:colOff>
      <xdr:row>741</xdr:row>
      <xdr:rowOff>78441</xdr:rowOff>
    </xdr:from>
    <xdr:to>
      <xdr:col>35</xdr:col>
      <xdr:colOff>112058</xdr:colOff>
      <xdr:row>744</xdr:row>
      <xdr:rowOff>0</xdr:rowOff>
    </xdr:to>
    <xdr:sp macro="" textlink="">
      <xdr:nvSpPr>
        <xdr:cNvPr id="4" name="正方形/長方形 3"/>
        <xdr:cNvSpPr/>
      </xdr:nvSpPr>
      <xdr:spPr>
        <a:xfrm>
          <a:off x="4325471" y="209830147"/>
          <a:ext cx="2846293"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２２５百万円</a:t>
          </a:r>
        </a:p>
      </xdr:txBody>
    </xdr:sp>
    <xdr:clientData/>
  </xdr:twoCellAnchor>
  <xdr:twoCellAnchor>
    <xdr:from>
      <xdr:col>11</xdr:col>
      <xdr:colOff>89646</xdr:colOff>
      <xdr:row>746</xdr:row>
      <xdr:rowOff>324971</xdr:rowOff>
    </xdr:from>
    <xdr:to>
      <xdr:col>24</xdr:col>
      <xdr:colOff>78441</xdr:colOff>
      <xdr:row>748</xdr:row>
      <xdr:rowOff>78442</xdr:rowOff>
    </xdr:to>
    <xdr:sp macro="" textlink="">
      <xdr:nvSpPr>
        <xdr:cNvPr id="6" name="大かっこ 5"/>
        <xdr:cNvSpPr/>
      </xdr:nvSpPr>
      <xdr:spPr>
        <a:xfrm>
          <a:off x="2308411" y="211813589"/>
          <a:ext cx="2610971"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746</xdr:row>
      <xdr:rowOff>89647</xdr:rowOff>
    </xdr:from>
    <xdr:to>
      <xdr:col>29</xdr:col>
      <xdr:colOff>81221</xdr:colOff>
      <xdr:row>749</xdr:row>
      <xdr:rowOff>25908</xdr:rowOff>
    </xdr:to>
    <xdr:sp macro="" textlink="">
      <xdr:nvSpPr>
        <xdr:cNvPr id="7" name="下矢印 6"/>
        <xdr:cNvSpPr/>
      </xdr:nvSpPr>
      <xdr:spPr>
        <a:xfrm>
          <a:off x="5446060" y="211578265"/>
          <a:ext cx="484632" cy="978408"/>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179294</xdr:colOff>
      <xdr:row>749</xdr:row>
      <xdr:rowOff>268941</xdr:rowOff>
    </xdr:from>
    <xdr:to>
      <xdr:col>35</xdr:col>
      <xdr:colOff>100853</xdr:colOff>
      <xdr:row>752</xdr:row>
      <xdr:rowOff>179294</xdr:rowOff>
    </xdr:to>
    <xdr:sp macro="" textlink="">
      <xdr:nvSpPr>
        <xdr:cNvPr id="8" name="正方形/長方形 7"/>
        <xdr:cNvSpPr/>
      </xdr:nvSpPr>
      <xdr:spPr>
        <a:xfrm>
          <a:off x="4415118" y="212799706"/>
          <a:ext cx="274544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民間企業等</a:t>
          </a:r>
          <a:endParaRPr kumimoji="1" lang="en-US" altLang="ja-JP" sz="1400"/>
        </a:p>
        <a:p>
          <a:pPr algn="ctr"/>
          <a:r>
            <a:rPr kumimoji="1" lang="ja-JP" altLang="en-US" sz="1400"/>
            <a:t>２２５百万円</a:t>
          </a:r>
          <a:endParaRPr kumimoji="1" lang="en-US" altLang="ja-JP" sz="1400"/>
        </a:p>
        <a:p>
          <a:pPr algn="ctr"/>
          <a:endParaRPr kumimoji="1" lang="ja-JP" altLang="en-US" sz="1400"/>
        </a:p>
      </xdr:txBody>
    </xdr:sp>
    <xdr:clientData/>
  </xdr:twoCellAnchor>
  <xdr:twoCellAnchor>
    <xdr:from>
      <xdr:col>12</xdr:col>
      <xdr:colOff>11205</xdr:colOff>
      <xdr:row>747</xdr:row>
      <xdr:rowOff>78441</xdr:rowOff>
    </xdr:from>
    <xdr:to>
      <xdr:col>25</xdr:col>
      <xdr:colOff>56030</xdr:colOff>
      <xdr:row>748</xdr:row>
      <xdr:rowOff>33618</xdr:rowOff>
    </xdr:to>
    <xdr:sp macro="" textlink="">
      <xdr:nvSpPr>
        <xdr:cNvPr id="9" name="正方形/長方形 8"/>
        <xdr:cNvSpPr/>
      </xdr:nvSpPr>
      <xdr:spPr>
        <a:xfrm>
          <a:off x="2431676" y="211914441"/>
          <a:ext cx="2667001"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22</xdr:col>
      <xdr:colOff>123265</xdr:colOff>
      <xdr:row>744</xdr:row>
      <xdr:rowOff>100854</xdr:rowOff>
    </xdr:from>
    <xdr:to>
      <xdr:col>32</xdr:col>
      <xdr:colOff>134472</xdr:colOff>
      <xdr:row>745</xdr:row>
      <xdr:rowOff>179295</xdr:rowOff>
    </xdr:to>
    <xdr:grpSp>
      <xdr:nvGrpSpPr>
        <xdr:cNvPr id="11" name="グループ化 10"/>
        <xdr:cNvGrpSpPr/>
      </xdr:nvGrpSpPr>
      <xdr:grpSpPr>
        <a:xfrm>
          <a:off x="4523815" y="36648279"/>
          <a:ext cx="2011457" cy="430866"/>
          <a:chOff x="4560794" y="210894707"/>
          <a:chExt cx="2028266" cy="425823"/>
        </a:xfrm>
      </xdr:grpSpPr>
      <xdr:sp macro="" textlink="">
        <xdr:nvSpPr>
          <xdr:cNvPr id="10" name="正方形/長方形 9"/>
          <xdr:cNvSpPr/>
        </xdr:nvSpPr>
        <xdr:spPr>
          <a:xfrm>
            <a:off x="4784912" y="210961943"/>
            <a:ext cx="179294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sp macro="" textlink="">
        <xdr:nvSpPr>
          <xdr:cNvPr id="5" name="大かっこ 4"/>
          <xdr:cNvSpPr/>
        </xdr:nvSpPr>
        <xdr:spPr>
          <a:xfrm>
            <a:off x="4560794" y="210894707"/>
            <a:ext cx="2028266" cy="42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BF709" sqref="BF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t="s">
        <v>466</v>
      </c>
      <c r="AP2" s="938"/>
      <c r="AQ2" s="938"/>
      <c r="AR2" s="79" t="str">
        <f>IF(OR(AO2="　", AO2=""), "", "-")</f>
        <v/>
      </c>
      <c r="AS2" s="939">
        <v>938</v>
      </c>
      <c r="AT2" s="939"/>
      <c r="AU2" s="939"/>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57.75" customHeight="1" x14ac:dyDescent="0.15">
      <c r="A5" s="693" t="s">
        <v>67</v>
      </c>
      <c r="B5" s="694"/>
      <c r="C5" s="694"/>
      <c r="D5" s="694"/>
      <c r="E5" s="694"/>
      <c r="F5" s="695"/>
      <c r="G5" s="839" t="s">
        <v>77</v>
      </c>
      <c r="H5" s="840"/>
      <c r="I5" s="840"/>
      <c r="J5" s="840"/>
      <c r="K5" s="840"/>
      <c r="L5" s="840"/>
      <c r="M5" s="841" t="s">
        <v>66</v>
      </c>
      <c r="N5" s="842"/>
      <c r="O5" s="842"/>
      <c r="P5" s="842"/>
      <c r="Q5" s="842"/>
      <c r="R5" s="843"/>
      <c r="S5" s="844" t="s">
        <v>89</v>
      </c>
      <c r="T5" s="840"/>
      <c r="U5" s="840"/>
      <c r="V5" s="840"/>
      <c r="W5" s="840"/>
      <c r="X5" s="845"/>
      <c r="Y5" s="699" t="s">
        <v>3</v>
      </c>
      <c r="Z5" s="543"/>
      <c r="AA5" s="543"/>
      <c r="AB5" s="543"/>
      <c r="AC5" s="543"/>
      <c r="AD5" s="544"/>
      <c r="AE5" s="700" t="s">
        <v>570</v>
      </c>
      <c r="AF5" s="700"/>
      <c r="AG5" s="700"/>
      <c r="AH5" s="700"/>
      <c r="AI5" s="700"/>
      <c r="AJ5" s="700"/>
      <c r="AK5" s="700"/>
      <c r="AL5" s="700"/>
      <c r="AM5" s="700"/>
      <c r="AN5" s="700"/>
      <c r="AO5" s="700"/>
      <c r="AP5" s="701"/>
      <c r="AQ5" s="702" t="s">
        <v>600</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19" t="s">
        <v>514</v>
      </c>
      <c r="Z7" s="443"/>
      <c r="AA7" s="443"/>
      <c r="AB7" s="443"/>
      <c r="AC7" s="443"/>
      <c r="AD7" s="920"/>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v>
      </c>
      <c r="H8" s="721"/>
      <c r="I8" s="721"/>
      <c r="J8" s="721"/>
      <c r="K8" s="721"/>
      <c r="L8" s="721"/>
      <c r="M8" s="721"/>
      <c r="N8" s="721"/>
      <c r="O8" s="721"/>
      <c r="P8" s="721"/>
      <c r="Q8" s="721"/>
      <c r="R8" s="721"/>
      <c r="S8" s="721"/>
      <c r="T8" s="721"/>
      <c r="U8" s="721"/>
      <c r="V8" s="721"/>
      <c r="W8" s="721"/>
      <c r="X8" s="941"/>
      <c r="Y8" s="846" t="s">
        <v>379</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574</v>
      </c>
      <c r="Q13" s="659"/>
      <c r="R13" s="659"/>
      <c r="S13" s="659"/>
      <c r="T13" s="659"/>
      <c r="U13" s="659"/>
      <c r="V13" s="660"/>
      <c r="W13" s="658">
        <v>170</v>
      </c>
      <c r="X13" s="659"/>
      <c r="Y13" s="659"/>
      <c r="Z13" s="659"/>
      <c r="AA13" s="659"/>
      <c r="AB13" s="659"/>
      <c r="AC13" s="660"/>
      <c r="AD13" s="658">
        <v>230</v>
      </c>
      <c r="AE13" s="659"/>
      <c r="AF13" s="659"/>
      <c r="AG13" s="659"/>
      <c r="AH13" s="659"/>
      <c r="AI13" s="659"/>
      <c r="AJ13" s="660"/>
      <c r="AK13" s="658">
        <v>419</v>
      </c>
      <c r="AL13" s="659"/>
      <c r="AM13" s="659"/>
      <c r="AN13" s="659"/>
      <c r="AO13" s="659"/>
      <c r="AP13" s="659"/>
      <c r="AQ13" s="660"/>
      <c r="AR13" s="658"/>
      <c r="AS13" s="659"/>
      <c r="AT13" s="659"/>
      <c r="AU13" s="659"/>
      <c r="AV13" s="659"/>
      <c r="AW13" s="659"/>
      <c r="AX13" s="660"/>
    </row>
    <row r="14" spans="1:50" ht="21" customHeight="1" x14ac:dyDescent="0.15">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t="s">
        <v>577</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t="s">
        <v>577</v>
      </c>
      <c r="AL15" s="659"/>
      <c r="AM15" s="659"/>
      <c r="AN15" s="659"/>
      <c r="AO15" s="659"/>
      <c r="AP15" s="659"/>
      <c r="AQ15" s="660"/>
      <c r="AR15" s="658" t="s">
        <v>577</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577</v>
      </c>
      <c r="X16" s="659"/>
      <c r="Y16" s="659"/>
      <c r="Z16" s="659"/>
      <c r="AA16" s="659"/>
      <c r="AB16" s="659"/>
      <c r="AC16" s="660"/>
      <c r="AD16" s="658" t="s">
        <v>577</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577</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8">
        <f>SUM(P13:V17)</f>
        <v>0</v>
      </c>
      <c r="Q18" s="879"/>
      <c r="R18" s="879"/>
      <c r="S18" s="879"/>
      <c r="T18" s="879"/>
      <c r="U18" s="879"/>
      <c r="V18" s="880"/>
      <c r="W18" s="878">
        <f>SUM(W13:AC17)</f>
        <v>170</v>
      </c>
      <c r="X18" s="879"/>
      <c r="Y18" s="879"/>
      <c r="Z18" s="879"/>
      <c r="AA18" s="879"/>
      <c r="AB18" s="879"/>
      <c r="AC18" s="880"/>
      <c r="AD18" s="878">
        <f>SUM(AD13:AJ17)</f>
        <v>230</v>
      </c>
      <c r="AE18" s="879"/>
      <c r="AF18" s="879"/>
      <c r="AG18" s="879"/>
      <c r="AH18" s="879"/>
      <c r="AI18" s="879"/>
      <c r="AJ18" s="880"/>
      <c r="AK18" s="878">
        <f>SUM(AK13:AQ17)</f>
        <v>419</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0</v>
      </c>
      <c r="Q19" s="659"/>
      <c r="R19" s="659"/>
      <c r="S19" s="659"/>
      <c r="T19" s="659"/>
      <c r="U19" s="659"/>
      <c r="V19" s="660"/>
      <c r="W19" s="658">
        <v>138</v>
      </c>
      <c r="X19" s="659"/>
      <c r="Y19" s="659"/>
      <c r="Z19" s="659"/>
      <c r="AA19" s="659"/>
      <c r="AB19" s="659"/>
      <c r="AC19" s="660"/>
      <c r="AD19" s="658">
        <v>225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0.81176470588235294</v>
      </c>
      <c r="X20" s="318"/>
      <c r="Y20" s="318"/>
      <c r="Z20" s="318"/>
      <c r="AA20" s="318"/>
      <c r="AB20" s="318"/>
      <c r="AC20" s="318"/>
      <c r="AD20" s="318">
        <f t="shared" ref="AD20" si="1">IF(AD18=0, "-", SUM(AD19)/AD18)</f>
        <v>0.97826086956521741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0.81176470588235294</v>
      </c>
      <c r="X21" s="318"/>
      <c r="Y21" s="318"/>
      <c r="Z21" s="318"/>
      <c r="AA21" s="318"/>
      <c r="AB21" s="318"/>
      <c r="AC21" s="318"/>
      <c r="AD21" s="318">
        <f t="shared" ref="AD21" si="3">IF(AD19=0, "-", SUM(AD19)/SUM(AD13,AD14))</f>
        <v>0.97826086956521741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558</v>
      </c>
      <c r="B22" s="964"/>
      <c r="C22" s="964"/>
      <c r="D22" s="964"/>
      <c r="E22" s="964"/>
      <c r="F22" s="965"/>
      <c r="G22" s="950" t="s">
        <v>457</v>
      </c>
      <c r="H22" s="222"/>
      <c r="I22" s="222"/>
      <c r="J22" s="222"/>
      <c r="K22" s="222"/>
      <c r="L22" s="222"/>
      <c r="M22" s="222"/>
      <c r="N22" s="222"/>
      <c r="O22" s="223"/>
      <c r="P22" s="933" t="s">
        <v>519</v>
      </c>
      <c r="Q22" s="222"/>
      <c r="R22" s="222"/>
      <c r="S22" s="222"/>
      <c r="T22" s="222"/>
      <c r="U22" s="222"/>
      <c r="V22" s="223"/>
      <c r="W22" s="933" t="s">
        <v>515</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579</v>
      </c>
      <c r="H23" s="952"/>
      <c r="I23" s="952"/>
      <c r="J23" s="952"/>
      <c r="K23" s="952"/>
      <c r="L23" s="952"/>
      <c r="M23" s="952"/>
      <c r="N23" s="952"/>
      <c r="O23" s="953"/>
      <c r="P23" s="934">
        <v>209.5</v>
      </c>
      <c r="Q23" s="935"/>
      <c r="R23" s="935"/>
      <c r="S23" s="935"/>
      <c r="T23" s="935"/>
      <c r="U23" s="935"/>
      <c r="V23" s="936"/>
      <c r="W23" s="934"/>
      <c r="X23" s="935"/>
      <c r="Y23" s="935"/>
      <c r="Z23" s="935"/>
      <c r="AA23" s="935"/>
      <c r="AB23" s="935"/>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580</v>
      </c>
      <c r="H24" s="955"/>
      <c r="I24" s="955"/>
      <c r="J24" s="955"/>
      <c r="K24" s="955"/>
      <c r="L24" s="955"/>
      <c r="M24" s="955"/>
      <c r="N24" s="955"/>
      <c r="O24" s="956"/>
      <c r="P24" s="658">
        <v>209.5</v>
      </c>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8">
        <f>AK13</f>
        <v>419</v>
      </c>
      <c r="Q29" s="659"/>
      <c r="R29" s="659"/>
      <c r="S29" s="659"/>
      <c r="T29" s="659"/>
      <c r="U29" s="659"/>
      <c r="V29" s="660"/>
      <c r="W29" s="930">
        <f>AR13</f>
        <v>0</v>
      </c>
      <c r="X29" s="931"/>
      <c r="Y29" s="931"/>
      <c r="Z29" s="931"/>
      <c r="AA29" s="931"/>
      <c r="AB29" s="931"/>
      <c r="AC29" s="932"/>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8" t="s">
        <v>354</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584</v>
      </c>
      <c r="AF32" s="219"/>
      <c r="AG32" s="219"/>
      <c r="AH32" s="219"/>
      <c r="AI32" s="218">
        <v>2</v>
      </c>
      <c r="AJ32" s="219"/>
      <c r="AK32" s="219"/>
      <c r="AL32" s="219"/>
      <c r="AM32" s="218">
        <v>3</v>
      </c>
      <c r="AN32" s="219"/>
      <c r="AO32" s="219"/>
      <c r="AP32" s="219"/>
      <c r="AQ32" s="340" t="s">
        <v>617</v>
      </c>
      <c r="AR32" s="207"/>
      <c r="AS32" s="207"/>
      <c r="AT32" s="341"/>
      <c r="AU32" s="219" t="s">
        <v>619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584</v>
      </c>
      <c r="AF33" s="219"/>
      <c r="AG33" s="219"/>
      <c r="AH33" s="219"/>
      <c r="AI33" s="218">
        <v>2</v>
      </c>
      <c r="AJ33" s="219"/>
      <c r="AK33" s="219"/>
      <c r="AL33" s="219"/>
      <c r="AM33" s="218">
        <v>2</v>
      </c>
      <c r="AN33" s="219"/>
      <c r="AO33" s="219"/>
      <c r="AP33" s="219"/>
      <c r="AQ33" s="340" t="s">
        <v>618</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584</v>
      </c>
      <c r="AF34" s="219"/>
      <c r="AG34" s="219"/>
      <c r="AH34" s="219"/>
      <c r="AI34" s="218">
        <v>100</v>
      </c>
      <c r="AJ34" s="219"/>
      <c r="AK34" s="219"/>
      <c r="AL34" s="219"/>
      <c r="AM34" s="218">
        <v>150</v>
      </c>
      <c r="AN34" s="219"/>
      <c r="AO34" s="219"/>
      <c r="AP34" s="219"/>
      <c r="AQ34" s="340" t="s">
        <v>619</v>
      </c>
      <c r="AR34" s="207"/>
      <c r="AS34" s="207"/>
      <c r="AT34" s="341"/>
      <c r="AU34" s="219" t="s">
        <v>620</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thickBot="1" x14ac:dyDescent="0.2">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605</v>
      </c>
      <c r="AC101" s="461"/>
      <c r="AD101" s="461"/>
      <c r="AE101" s="218" t="s">
        <v>606</v>
      </c>
      <c r="AF101" s="219"/>
      <c r="AG101" s="219"/>
      <c r="AH101" s="220"/>
      <c r="AI101" s="218">
        <v>2</v>
      </c>
      <c r="AJ101" s="219"/>
      <c r="AK101" s="219"/>
      <c r="AL101" s="220"/>
      <c r="AM101" s="218">
        <v>3</v>
      </c>
      <c r="AN101" s="219"/>
      <c r="AO101" s="219"/>
      <c r="AP101" s="220"/>
      <c r="AQ101" s="218" t="s">
        <v>629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605</v>
      </c>
      <c r="AC102" s="461"/>
      <c r="AD102" s="461"/>
      <c r="AE102" s="418" t="s">
        <v>607</v>
      </c>
      <c r="AF102" s="418"/>
      <c r="AG102" s="418"/>
      <c r="AH102" s="418"/>
      <c r="AI102" s="418">
        <v>2</v>
      </c>
      <c r="AJ102" s="418"/>
      <c r="AK102" s="418"/>
      <c r="AL102" s="418"/>
      <c r="AM102" s="418">
        <v>2</v>
      </c>
      <c r="AN102" s="418"/>
      <c r="AO102" s="418"/>
      <c r="AP102" s="418"/>
      <c r="AQ102" s="218">
        <v>2</v>
      </c>
      <c r="AR102" s="219"/>
      <c r="AS102" s="219"/>
      <c r="AT102" s="220"/>
      <c r="AU102" s="218"/>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t="s">
        <v>607</v>
      </c>
      <c r="AF116" s="418"/>
      <c r="AG116" s="418"/>
      <c r="AH116" s="418"/>
      <c r="AI116" s="418">
        <v>69</v>
      </c>
      <c r="AJ116" s="418"/>
      <c r="AK116" s="418"/>
      <c r="AL116" s="418"/>
      <c r="AM116" s="418">
        <v>75</v>
      </c>
      <c r="AN116" s="418"/>
      <c r="AO116" s="418"/>
      <c r="AP116" s="418"/>
      <c r="AQ116" s="218">
        <v>210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608</v>
      </c>
      <c r="AF117" s="551"/>
      <c r="AG117" s="551"/>
      <c r="AH117" s="551"/>
      <c r="AI117" s="591" t="s">
        <v>609</v>
      </c>
      <c r="AJ117" s="551"/>
      <c r="AK117" s="551"/>
      <c r="AL117" s="551"/>
      <c r="AM117" s="591" t="s">
        <v>647</v>
      </c>
      <c r="AN117" s="551"/>
      <c r="AO117" s="551"/>
      <c r="AP117" s="551"/>
      <c r="AQ117" s="591" t="s">
        <v>639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t="s">
        <v>587</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587</v>
      </c>
      <c r="AF134" s="207"/>
      <c r="AG134" s="207"/>
      <c r="AH134" s="207"/>
      <c r="AI134" s="206" t="s">
        <v>587</v>
      </c>
      <c r="AJ134" s="207"/>
      <c r="AK134" s="207"/>
      <c r="AL134" s="207"/>
      <c r="AM134" s="206" t="s">
        <v>587</v>
      </c>
      <c r="AN134" s="207"/>
      <c r="AO134" s="207"/>
      <c r="AP134" s="207"/>
      <c r="AQ134" s="206" t="s">
        <v>630</v>
      </c>
      <c r="AR134" s="207"/>
      <c r="AS134" s="207"/>
      <c r="AT134" s="207"/>
      <c r="AU134" s="206" t="s">
        <v>631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587</v>
      </c>
      <c r="AC135" s="205"/>
      <c r="AD135" s="205"/>
      <c r="AE135" s="206" t="s">
        <v>587</v>
      </c>
      <c r="AF135" s="207"/>
      <c r="AG135" s="207"/>
      <c r="AH135" s="207"/>
      <c r="AI135" s="206" t="s">
        <v>587</v>
      </c>
      <c r="AJ135" s="207"/>
      <c r="AK135" s="207"/>
      <c r="AL135" s="207"/>
      <c r="AM135" s="206" t="s">
        <v>587</v>
      </c>
      <c r="AN135" s="207"/>
      <c r="AO135" s="207"/>
      <c r="AP135" s="207"/>
      <c r="AQ135" s="206" t="s">
        <v>632</v>
      </c>
      <c r="AR135" s="207"/>
      <c r="AS135" s="207"/>
      <c r="AT135" s="207"/>
      <c r="AU135" s="206" t="s">
        <v>630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7.25" hidden="1" customHeight="1" x14ac:dyDescent="0.15">
      <c r="A154" s="189"/>
      <c r="B154" s="186"/>
      <c r="C154" s="180"/>
      <c r="D154" s="186"/>
      <c r="E154" s="180"/>
      <c r="F154" s="181"/>
      <c r="G154" s="104" t="s">
        <v>587</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587</v>
      </c>
      <c r="AC154" s="142"/>
      <c r="AD154" s="142"/>
      <c r="AE154" s="147" t="s">
        <v>587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7.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8.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8.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587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3.75" hidden="1" customHeight="1" x14ac:dyDescent="0.15">
      <c r="A250" s="189"/>
      <c r="B250" s="186"/>
      <c r="C250" s="180"/>
      <c r="D250" s="186"/>
      <c r="E250" s="169" t="s">
        <v>387</v>
      </c>
      <c r="F250" s="170"/>
      <c r="G250" s="171" t="s">
        <v>587</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3.75" hidden="1" customHeight="1" x14ac:dyDescent="0.15">
      <c r="A251" s="189"/>
      <c r="B251" s="186"/>
      <c r="C251" s="180"/>
      <c r="D251" s="186"/>
      <c r="E251" s="174" t="s">
        <v>386</v>
      </c>
      <c r="F251" s="175"/>
      <c r="G251" s="110" t="s">
        <v>587</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587</v>
      </c>
      <c r="AR253" s="199"/>
      <c r="AS253" s="133" t="s">
        <v>355</v>
      </c>
      <c r="AT253" s="134"/>
      <c r="AU253" s="200" t="s">
        <v>633</v>
      </c>
      <c r="AV253" s="200"/>
      <c r="AW253" s="133" t="s">
        <v>300</v>
      </c>
      <c r="AX253" s="195"/>
    </row>
    <row r="254" spans="1:50" ht="39.75" hidden="1" customHeight="1" x14ac:dyDescent="0.15">
      <c r="A254" s="189"/>
      <c r="B254" s="186"/>
      <c r="C254" s="180"/>
      <c r="D254" s="186"/>
      <c r="E254" s="180"/>
      <c r="F254" s="181"/>
      <c r="G254" s="104" t="s">
        <v>587</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587</v>
      </c>
      <c r="AC254" s="205"/>
      <c r="AD254" s="205"/>
      <c r="AE254" s="206" t="s">
        <v>587</v>
      </c>
      <c r="AF254" s="207"/>
      <c r="AG254" s="207"/>
      <c r="AH254" s="207"/>
      <c r="AI254" s="206" t="s">
        <v>587</v>
      </c>
      <c r="AJ254" s="207"/>
      <c r="AK254" s="207"/>
      <c r="AL254" s="207"/>
      <c r="AM254" s="206" t="s">
        <v>587</v>
      </c>
      <c r="AN254" s="207"/>
      <c r="AO254" s="207"/>
      <c r="AP254" s="207"/>
      <c r="AQ254" s="206" t="s">
        <v>587</v>
      </c>
      <c r="AR254" s="207"/>
      <c r="AS254" s="207"/>
      <c r="AT254" s="207"/>
      <c r="AU254" s="206" t="s">
        <v>587</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04" t="s">
        <v>587</v>
      </c>
      <c r="AC255" s="205"/>
      <c r="AD255" s="205"/>
      <c r="AE255" s="206" t="s">
        <v>587</v>
      </c>
      <c r="AF255" s="207"/>
      <c r="AG255" s="207"/>
      <c r="AH255" s="207"/>
      <c r="AI255" s="206" t="s">
        <v>587</v>
      </c>
      <c r="AJ255" s="207"/>
      <c r="AK255" s="207"/>
      <c r="AL255" s="207"/>
      <c r="AM255" s="206" t="s">
        <v>587</v>
      </c>
      <c r="AN255" s="207"/>
      <c r="AO255" s="207"/>
      <c r="AP255" s="207"/>
      <c r="AQ255" s="206" t="s">
        <v>587</v>
      </c>
      <c r="AR255" s="207"/>
      <c r="AS255" s="207"/>
      <c r="AT255" s="207"/>
      <c r="AU255" s="206" t="s">
        <v>587</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8" hidden="1" customHeight="1" x14ac:dyDescent="0.15">
      <c r="A295" s="189"/>
      <c r="B295" s="186"/>
      <c r="C295" s="180"/>
      <c r="D295" s="186"/>
      <c r="E295" s="180"/>
      <c r="F295" s="181"/>
      <c r="G295" s="104" t="s">
        <v>587</v>
      </c>
      <c r="H295" s="105"/>
      <c r="I295" s="105"/>
      <c r="J295" s="105"/>
      <c r="K295" s="105"/>
      <c r="L295" s="105"/>
      <c r="M295" s="105"/>
      <c r="N295" s="105"/>
      <c r="O295" s="105"/>
      <c r="P295" s="106"/>
      <c r="Q295" s="113" t="s">
        <v>587</v>
      </c>
      <c r="R295" s="114"/>
      <c r="S295" s="114"/>
      <c r="T295" s="114"/>
      <c r="U295" s="114"/>
      <c r="V295" s="114"/>
      <c r="W295" s="114"/>
      <c r="X295" s="114"/>
      <c r="Y295" s="114"/>
      <c r="Z295" s="114"/>
      <c r="AA295" s="115"/>
      <c r="AB295" s="141" t="s">
        <v>587</v>
      </c>
      <c r="AC295" s="142"/>
      <c r="AD295" s="142"/>
      <c r="AE295" s="147" t="s">
        <v>587</v>
      </c>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18"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18.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t="s">
        <v>587</v>
      </c>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8.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587</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28"/>
      <c r="E430" s="174" t="s">
        <v>544</v>
      </c>
      <c r="F430" s="898"/>
      <c r="G430" s="899" t="s">
        <v>374</v>
      </c>
      <c r="H430" s="123"/>
      <c r="I430" s="123"/>
      <c r="J430" s="900" t="s">
        <v>587</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0" t="s">
        <v>587</v>
      </c>
      <c r="AR432" s="200"/>
      <c r="AS432" s="133" t="s">
        <v>355</v>
      </c>
      <c r="AT432" s="134"/>
      <c r="AU432" s="200" t="s">
        <v>587</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587</v>
      </c>
      <c r="AF433" s="207"/>
      <c r="AG433" s="207"/>
      <c r="AH433" s="207"/>
      <c r="AI433" s="340" t="s">
        <v>587</v>
      </c>
      <c r="AJ433" s="207"/>
      <c r="AK433" s="207"/>
      <c r="AL433" s="207"/>
      <c r="AM433" s="340" t="s">
        <v>587</v>
      </c>
      <c r="AN433" s="207"/>
      <c r="AO433" s="207"/>
      <c r="AP433" s="341"/>
      <c r="AQ433" s="340" t="s">
        <v>587</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587</v>
      </c>
      <c r="AF434" s="207"/>
      <c r="AG434" s="207"/>
      <c r="AH434" s="341"/>
      <c r="AI434" s="340" t="s">
        <v>587</v>
      </c>
      <c r="AJ434" s="207"/>
      <c r="AK434" s="207"/>
      <c r="AL434" s="207"/>
      <c r="AM434" s="340" t="s">
        <v>587</v>
      </c>
      <c r="AN434" s="207"/>
      <c r="AO434" s="207"/>
      <c r="AP434" s="341"/>
      <c r="AQ434" s="340" t="s">
        <v>587</v>
      </c>
      <c r="AR434" s="207"/>
      <c r="AS434" s="207"/>
      <c r="AT434" s="341"/>
      <c r="AU434" s="207" t="s">
        <v>587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587</v>
      </c>
      <c r="AF435" s="207"/>
      <c r="AG435" s="207"/>
      <c r="AH435" s="341"/>
      <c r="AI435" s="340" t="s">
        <v>587</v>
      </c>
      <c r="AJ435" s="207"/>
      <c r="AK435" s="207"/>
      <c r="AL435" s="207"/>
      <c r="AM435" s="340" t="s">
        <v>587</v>
      </c>
      <c r="AN435" s="207"/>
      <c r="AO435" s="207"/>
      <c r="AP435" s="341"/>
      <c r="AQ435" s="340" t="s">
        <v>587</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587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621</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621</v>
      </c>
      <c r="AE704" s="784"/>
      <c r="AF704" s="784"/>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648</v>
      </c>
      <c r="AE705" s="716"/>
      <c r="AF705" s="716"/>
      <c r="AG705" s="125" t="s">
        <v>646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621</v>
      </c>
      <c r="AE708" s="606"/>
      <c r="AF708" s="606"/>
      <c r="AG708" s="743" t="s">
        <v>593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621</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43.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599</v>
      </c>
      <c r="AE712" s="784"/>
      <c r="AF712" s="784"/>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599</v>
      </c>
      <c r="AE713" s="329"/>
      <c r="AF713" s="664"/>
      <c r="AG713" s="101" t="s">
        <v>645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621</v>
      </c>
      <c r="AE714" s="808"/>
      <c r="AF714" s="809"/>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621</v>
      </c>
      <c r="AE715" s="606"/>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599</v>
      </c>
      <c r="AE716" s="628"/>
      <c r="AF716" s="628"/>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571</v>
      </c>
      <c r="D721" s="297"/>
      <c r="E721" s="297"/>
      <c r="F721" s="298"/>
      <c r="G721" s="287" t="s">
        <v>587</v>
      </c>
      <c r="H721" s="288"/>
      <c r="I721" s="83" t="str">
        <f>IF(OR(G721="　", G721=""), "", "-")</f>
        <v>-</v>
      </c>
      <c r="J721" s="291"/>
      <c r="K721" s="291"/>
      <c r="L721" s="83" t="str">
        <f>IF(M721="","","-")</f>
        <v/>
      </c>
      <c r="M721" s="84"/>
      <c r="N721" s="304" t="s">
        <v>584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3.25" customHeight="1" thickBot="1" x14ac:dyDescent="0.2">
      <c r="A729" s="635" t="s">
        <v>641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0.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0.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0.25" customHeight="1" thickBot="1" x14ac:dyDescent="0.2">
      <c r="A735" s="791" t="s">
        <v>642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548</v>
      </c>
      <c r="B737" s="210"/>
      <c r="C737" s="210"/>
      <c r="D737" s="211"/>
      <c r="E737" s="989" t="s">
        <v>587</v>
      </c>
      <c r="F737" s="989"/>
      <c r="G737" s="989"/>
      <c r="H737" s="989"/>
      <c r="I737" s="989"/>
      <c r="J737" s="989"/>
      <c r="K737" s="989"/>
      <c r="L737" s="989"/>
      <c r="M737" s="989"/>
      <c r="N737" s="365" t="s">
        <v>541</v>
      </c>
      <c r="O737" s="365"/>
      <c r="P737" s="365"/>
      <c r="Q737" s="365"/>
      <c r="R737" s="989" t="s">
        <v>587</v>
      </c>
      <c r="S737" s="989"/>
      <c r="T737" s="989"/>
      <c r="U737" s="989"/>
      <c r="V737" s="989"/>
      <c r="W737" s="989"/>
      <c r="X737" s="989"/>
      <c r="Y737" s="989"/>
      <c r="Z737" s="989"/>
      <c r="AA737" s="365" t="s">
        <v>540</v>
      </c>
      <c r="AB737" s="365"/>
      <c r="AC737" s="365"/>
      <c r="AD737" s="365"/>
      <c r="AE737" s="989" t="s">
        <v>587</v>
      </c>
      <c r="AF737" s="989"/>
      <c r="AG737" s="989"/>
      <c r="AH737" s="989"/>
      <c r="AI737" s="989"/>
      <c r="AJ737" s="989"/>
      <c r="AK737" s="989"/>
      <c r="AL737" s="989"/>
      <c r="AM737" s="989"/>
      <c r="AN737" s="365" t="s">
        <v>539</v>
      </c>
      <c r="AO737" s="365"/>
      <c r="AP737" s="365"/>
      <c r="AQ737" s="365"/>
      <c r="AR737" s="981" t="s">
        <v>587</v>
      </c>
      <c r="AS737" s="982"/>
      <c r="AT737" s="982"/>
      <c r="AU737" s="982"/>
      <c r="AV737" s="982"/>
      <c r="AW737" s="982"/>
      <c r="AX737" s="983"/>
      <c r="AY737" s="89"/>
      <c r="AZ737" s="89"/>
    </row>
    <row r="738" spans="1:52" ht="24.75" customHeight="1" x14ac:dyDescent="0.15">
      <c r="A738" s="990" t="s">
        <v>538</v>
      </c>
      <c r="B738" s="210"/>
      <c r="C738" s="210"/>
      <c r="D738" s="211"/>
      <c r="E738" s="989" t="s">
        <v>587</v>
      </c>
      <c r="F738" s="989"/>
      <c r="G738" s="989"/>
      <c r="H738" s="989"/>
      <c r="I738" s="989"/>
      <c r="J738" s="989"/>
      <c r="K738" s="989"/>
      <c r="L738" s="989"/>
      <c r="M738" s="989"/>
      <c r="N738" s="365" t="s">
        <v>537</v>
      </c>
      <c r="O738" s="365"/>
      <c r="P738" s="365"/>
      <c r="Q738" s="365"/>
      <c r="R738" s="989" t="s">
        <v>587</v>
      </c>
      <c r="S738" s="989"/>
      <c r="T738" s="989"/>
      <c r="U738" s="989"/>
      <c r="V738" s="989"/>
      <c r="W738" s="989"/>
      <c r="X738" s="989"/>
      <c r="Y738" s="989"/>
      <c r="Z738" s="989"/>
      <c r="AA738" s="365" t="s">
        <v>536</v>
      </c>
      <c r="AB738" s="365"/>
      <c r="AC738" s="365"/>
      <c r="AD738" s="365"/>
      <c r="AE738" s="989" t="s">
        <v>587</v>
      </c>
      <c r="AF738" s="989"/>
      <c r="AG738" s="989"/>
      <c r="AH738" s="989"/>
      <c r="AI738" s="989"/>
      <c r="AJ738" s="989"/>
      <c r="AK738" s="989"/>
      <c r="AL738" s="989"/>
      <c r="AM738" s="989"/>
      <c r="AN738" s="365" t="s">
        <v>532</v>
      </c>
      <c r="AO738" s="365"/>
      <c r="AP738" s="365"/>
      <c r="AQ738" s="365"/>
      <c r="AR738" s="981" t="s">
        <v>636</v>
      </c>
      <c r="AS738" s="982"/>
      <c r="AT738" s="982"/>
      <c r="AU738" s="982"/>
      <c r="AV738" s="982"/>
      <c r="AW738" s="982"/>
      <c r="AX738" s="983"/>
    </row>
    <row r="739" spans="1:52" ht="24.75" customHeight="1" thickBot="1" x14ac:dyDescent="0.2">
      <c r="A739" s="991" t="s">
        <v>528</v>
      </c>
      <c r="B739" s="992"/>
      <c r="C739" s="992"/>
      <c r="D739" s="993"/>
      <c r="E739" s="994" t="s">
        <v>571</v>
      </c>
      <c r="F739" s="984"/>
      <c r="G739" s="984"/>
      <c r="H739" s="93" t="str">
        <f>IF(E739="", "", "(")</f>
        <v>(</v>
      </c>
      <c r="I739" s="984"/>
      <c r="J739" s="984"/>
      <c r="K739" s="93" t="str">
        <f>IF(OR(I739="　", I739=""), "", "-")</f>
        <v/>
      </c>
      <c r="L739" s="985">
        <v>926</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610</v>
      </c>
      <c r="H781" s="672"/>
      <c r="I781" s="672"/>
      <c r="J781" s="672"/>
      <c r="K781" s="673"/>
      <c r="L781" s="665" t="s">
        <v>611</v>
      </c>
      <c r="M781" s="666"/>
      <c r="N781" s="666"/>
      <c r="O781" s="666"/>
      <c r="P781" s="666"/>
      <c r="Q781" s="666"/>
      <c r="R781" s="666"/>
      <c r="S781" s="666"/>
      <c r="T781" s="666"/>
      <c r="U781" s="666"/>
      <c r="V781" s="666"/>
      <c r="W781" s="666"/>
      <c r="X781" s="667"/>
      <c r="Y781" s="388">
        <v>150</v>
      </c>
      <c r="Z781" s="389"/>
      <c r="AA781" s="389"/>
      <c r="AB781" s="806"/>
      <c r="AC781" s="671" t="s">
        <v>587</v>
      </c>
      <c r="AD781" s="672"/>
      <c r="AE781" s="672"/>
      <c r="AF781" s="672"/>
      <c r="AG781" s="673"/>
      <c r="AH781" s="665" t="s">
        <v>587</v>
      </c>
      <c r="AI781" s="666"/>
      <c r="AJ781" s="666"/>
      <c r="AK781" s="666"/>
      <c r="AL781" s="666"/>
      <c r="AM781" s="666"/>
      <c r="AN781" s="666"/>
      <c r="AO781" s="666"/>
      <c r="AP781" s="666"/>
      <c r="AQ781" s="666"/>
      <c r="AR781" s="666"/>
      <c r="AS781" s="666"/>
      <c r="AT781" s="667"/>
      <c r="AU781" s="388">
        <v>0</v>
      </c>
      <c r="AV781" s="389"/>
      <c r="AW781" s="389"/>
      <c r="AX781" s="390"/>
    </row>
    <row r="782" spans="1:50" ht="24.75" customHeight="1" x14ac:dyDescent="0.15">
      <c r="A782" s="632"/>
      <c r="B782" s="633"/>
      <c r="C782" s="633"/>
      <c r="D782" s="633"/>
      <c r="E782" s="633"/>
      <c r="F782" s="634"/>
      <c r="G782" s="607" t="s">
        <v>628</v>
      </c>
      <c r="H782" s="608"/>
      <c r="I782" s="608"/>
      <c r="J782" s="608"/>
      <c r="K782" s="609"/>
      <c r="L782" s="599" t="s">
        <v>637</v>
      </c>
      <c r="M782" s="600"/>
      <c r="N782" s="600"/>
      <c r="O782" s="600"/>
      <c r="P782" s="600"/>
      <c r="Q782" s="600"/>
      <c r="R782" s="600"/>
      <c r="S782" s="600"/>
      <c r="T782" s="600"/>
      <c r="U782" s="600"/>
      <c r="V782" s="600"/>
      <c r="W782" s="600"/>
      <c r="X782" s="601"/>
      <c r="Y782" s="602">
        <v>67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628</v>
      </c>
      <c r="H783" s="608"/>
      <c r="I783" s="608"/>
      <c r="J783" s="608"/>
      <c r="K783" s="609"/>
      <c r="L783" s="599" t="s">
        <v>627</v>
      </c>
      <c r="M783" s="600"/>
      <c r="N783" s="600"/>
      <c r="O783" s="600"/>
      <c r="P783" s="600"/>
      <c r="Q783" s="600"/>
      <c r="R783" s="600"/>
      <c r="S783" s="600"/>
      <c r="T783" s="600"/>
      <c r="U783" s="600"/>
      <c r="V783" s="600"/>
      <c r="W783" s="600"/>
      <c r="X783" s="601"/>
      <c r="Y783" s="602">
        <v>8</v>
      </c>
      <c r="Z783" s="603"/>
      <c r="AA783" s="603"/>
      <c r="AB783" s="604"/>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225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612</v>
      </c>
      <c r="D837" s="347"/>
      <c r="E837" s="347"/>
      <c r="F837" s="347"/>
      <c r="G837" s="347"/>
      <c r="H837" s="347"/>
      <c r="I837" s="347"/>
      <c r="J837" s="348">
        <v>9010001096367</v>
      </c>
      <c r="K837" s="349"/>
      <c r="L837" s="349"/>
      <c r="M837" s="349"/>
      <c r="N837" s="349"/>
      <c r="O837" s="349"/>
      <c r="P837" s="362" t="s">
        <v>613</v>
      </c>
      <c r="Q837" s="350"/>
      <c r="R837" s="350"/>
      <c r="S837" s="350"/>
      <c r="T837" s="350"/>
      <c r="U837" s="350"/>
      <c r="V837" s="350"/>
      <c r="W837" s="350"/>
      <c r="X837" s="350"/>
      <c r="Y837" s="351">
        <v>150</v>
      </c>
      <c r="Z837" s="352"/>
      <c r="AA837" s="352"/>
      <c r="AB837" s="353"/>
      <c r="AC837" s="363" t="s">
        <v>496</v>
      </c>
      <c r="AD837" s="371"/>
      <c r="AE837" s="371"/>
      <c r="AF837" s="371"/>
      <c r="AG837" s="371"/>
      <c r="AH837" s="372">
        <v>1</v>
      </c>
      <c r="AI837" s="373"/>
      <c r="AJ837" s="373"/>
      <c r="AK837" s="373"/>
      <c r="AL837" s="357">
        <v>99.78</v>
      </c>
      <c r="AM837" s="358"/>
      <c r="AN837" s="358"/>
      <c r="AO837" s="359"/>
      <c r="AP837" s="360" t="s">
        <v>587</v>
      </c>
      <c r="AQ837" s="360"/>
      <c r="AR837" s="360"/>
      <c r="AS837" s="360"/>
      <c r="AT837" s="360"/>
      <c r="AU837" s="360"/>
      <c r="AV837" s="360"/>
      <c r="AW837" s="360"/>
      <c r="AX837" s="360"/>
    </row>
    <row r="838" spans="1:50" ht="30" customHeight="1" x14ac:dyDescent="0.15">
      <c r="A838" s="376">
        <v>2</v>
      </c>
      <c r="B838" s="376">
        <v>1</v>
      </c>
      <c r="C838" s="361" t="s">
        <v>614</v>
      </c>
      <c r="D838" s="347"/>
      <c r="E838" s="347"/>
      <c r="F838" s="347"/>
      <c r="G838" s="347"/>
      <c r="H838" s="347"/>
      <c r="I838" s="347"/>
      <c r="J838" s="348">
        <v>2010001062912</v>
      </c>
      <c r="K838" s="349"/>
      <c r="L838" s="349"/>
      <c r="M838" s="349"/>
      <c r="N838" s="349"/>
      <c r="O838" s="349"/>
      <c r="P838" s="362" t="s">
        <v>638</v>
      </c>
      <c r="Q838" s="350"/>
      <c r="R838" s="350"/>
      <c r="S838" s="350"/>
      <c r="T838" s="350"/>
      <c r="U838" s="350"/>
      <c r="V838" s="350"/>
      <c r="W838" s="350"/>
      <c r="X838" s="350"/>
      <c r="Y838" s="351">
        <v>67</v>
      </c>
      <c r="Z838" s="352"/>
      <c r="AA838" s="352"/>
      <c r="AB838" s="353"/>
      <c r="AC838" s="363" t="s">
        <v>496</v>
      </c>
      <c r="AD838" s="363"/>
      <c r="AE838" s="363"/>
      <c r="AF838" s="363"/>
      <c r="AG838" s="363"/>
      <c r="AH838" s="372">
        <v>4</v>
      </c>
      <c r="AI838" s="373"/>
      <c r="AJ838" s="373"/>
      <c r="AK838" s="373"/>
      <c r="AL838" s="357">
        <v>92</v>
      </c>
      <c r="AM838" s="358"/>
      <c r="AN838" s="358"/>
      <c r="AO838" s="359"/>
      <c r="AP838" s="360" t="s">
        <v>587</v>
      </c>
      <c r="AQ838" s="360"/>
      <c r="AR838" s="360"/>
      <c r="AS838" s="360"/>
      <c r="AT838" s="360"/>
      <c r="AU838" s="360"/>
      <c r="AV838" s="360"/>
      <c r="AW838" s="360"/>
      <c r="AX838" s="360"/>
    </row>
    <row r="839" spans="1:50" ht="30" customHeight="1" x14ac:dyDescent="0.15">
      <c r="A839" s="376">
        <v>3</v>
      </c>
      <c r="B839" s="376">
        <v>1</v>
      </c>
      <c r="C839" s="361" t="s">
        <v>615</v>
      </c>
      <c r="D839" s="347"/>
      <c r="E839" s="347"/>
      <c r="F839" s="347"/>
      <c r="G839" s="347"/>
      <c r="H839" s="347"/>
      <c r="I839" s="347"/>
      <c r="J839" s="348">
        <v>4011301007076</v>
      </c>
      <c r="K839" s="349"/>
      <c r="L839" s="349"/>
      <c r="M839" s="349"/>
      <c r="N839" s="349"/>
      <c r="O839" s="349"/>
      <c r="P839" s="362" t="s">
        <v>626</v>
      </c>
      <c r="Q839" s="350"/>
      <c r="R839" s="350"/>
      <c r="S839" s="350"/>
      <c r="T839" s="350"/>
      <c r="U839" s="350"/>
      <c r="V839" s="350"/>
      <c r="W839" s="350"/>
      <c r="X839" s="350"/>
      <c r="Y839" s="351">
        <v>8</v>
      </c>
      <c r="Z839" s="352"/>
      <c r="AA839" s="352"/>
      <c r="AB839" s="353"/>
      <c r="AC839" s="363" t="s">
        <v>496</v>
      </c>
      <c r="AD839" s="363"/>
      <c r="AE839" s="363"/>
      <c r="AF839" s="363"/>
      <c r="AG839" s="363"/>
      <c r="AH839" s="355">
        <v>1</v>
      </c>
      <c r="AI839" s="356"/>
      <c r="AJ839" s="356"/>
      <c r="AK839" s="356"/>
      <c r="AL839" s="357">
        <v>98.75</v>
      </c>
      <c r="AM839" s="358"/>
      <c r="AN839" s="358"/>
      <c r="AO839" s="359"/>
      <c r="AP839" s="360" t="s">
        <v>587</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1.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587</v>
      </c>
      <c r="D1102" s="374"/>
      <c r="E1102" s="147" t="s">
        <v>590</v>
      </c>
      <c r="F1102" s="375"/>
      <c r="G1102" s="375"/>
      <c r="H1102" s="375"/>
      <c r="I1102" s="375"/>
      <c r="J1102" s="348" t="s">
        <v>587</v>
      </c>
      <c r="K1102" s="349"/>
      <c r="L1102" s="349"/>
      <c r="M1102" s="349"/>
      <c r="N1102" s="349"/>
      <c r="O1102" s="349"/>
      <c r="P1102" s="350" t="s">
        <v>587</v>
      </c>
      <c r="Q1102" s="350"/>
      <c r="R1102" s="350"/>
      <c r="S1102" s="350"/>
      <c r="T1102" s="350"/>
      <c r="U1102" s="350"/>
      <c r="V1102" s="350"/>
      <c r="W1102" s="350"/>
      <c r="X1102" s="350"/>
      <c r="Y1102" s="351" t="s">
        <v>587</v>
      </c>
      <c r="Z1102" s="352"/>
      <c r="AA1102" s="352"/>
      <c r="AB1102" s="353"/>
      <c r="AC1102" s="147" t="s">
        <v>590</v>
      </c>
      <c r="AD1102" s="375"/>
      <c r="AE1102" s="375"/>
      <c r="AF1102" s="375"/>
      <c r="AG1102" s="375"/>
      <c r="AH1102" s="355" t="s">
        <v>587</v>
      </c>
      <c r="AI1102" s="356"/>
      <c r="AJ1102" s="356"/>
      <c r="AK1102" s="356"/>
      <c r="AL1102" s="357" t="s">
        <v>587</v>
      </c>
      <c r="AM1102" s="358"/>
      <c r="AN1102" s="358"/>
      <c r="AO1102" s="359"/>
      <c r="AP1102" s="360" t="s">
        <v>587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49">
      <formula>IF(RIGHT(TEXT(P14,"0.#"),1)=".",FALSE,TRUE)</formula>
    </cfRule>
    <cfRule type="expression" dxfId="2826" priority="14050">
      <formula>IF(RIGHT(TEXT(P14,"0.#"),1)=".",TRUE,FALSE)</formula>
    </cfRule>
  </conditionalFormatting>
  <conditionalFormatting sqref="AE32">
    <cfRule type="expression" dxfId="2825" priority="14039">
      <formula>IF(RIGHT(TEXT(AE32,"0.#"),1)=".",FALSE,TRUE)</formula>
    </cfRule>
    <cfRule type="expression" dxfId="2824" priority="14040">
      <formula>IF(RIGHT(TEXT(AE32,"0.#"),1)=".",TRUE,FALSE)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P13:AQ13 P15:V17">
    <cfRule type="expression" dxfId="2815" priority="13747">
      <formula>IF(RIGHT(TEXT(P13,"0.#"),1)=".",FALSE,TRUE)</formula>
    </cfRule>
    <cfRule type="expression" dxfId="2814" priority="13748">
      <formula>IF(RIGHT(TEXT(P13,"0.#"),1)=".",TRUE,FALSE)</formula>
    </cfRule>
  </conditionalFormatting>
  <conditionalFormatting sqref="P19:AJ19">
    <cfRule type="expression" dxfId="2813" priority="13745">
      <formula>IF(RIGHT(TEXT(P19,"0.#"),1)=".",FALSE,TRUE)</formula>
    </cfRule>
    <cfRule type="expression" dxfId="2812" priority="13746">
      <formula>IF(RIGHT(TEXT(P19,"0.#"),1)=".",TRUE,FALSE)</formula>
    </cfRule>
  </conditionalFormatting>
  <conditionalFormatting sqref="AE101 AQ101">
    <cfRule type="expression" dxfId="2811" priority="13737">
      <formula>IF(RIGHT(TEXT(AE101,"0.#"),1)=".",FALSE,TRUE)</formula>
    </cfRule>
    <cfRule type="expression" dxfId="2810" priority="13738">
      <formula>IF(RIGHT(TEXT(AE101,"0.#"),1)=".",TRUE,FALSE)</formula>
    </cfRule>
  </conditionalFormatting>
  <conditionalFormatting sqref="Y784: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M34">
    <cfRule type="expression" dxfId="2785" priority="13493">
      <formula>IF(RIGHT(TEXT(AM34,"0.#"),1)=".",FALSE,TRUE)</formula>
    </cfRule>
    <cfRule type="expression" dxfId="2784" priority="13494">
      <formula>IF(RIGHT(TEXT(AM34,"0.#"),1)=".",TRUE,FALSE)</formula>
    </cfRule>
  </conditionalFormatting>
  <conditionalFormatting sqref="AE33">
    <cfRule type="expression" dxfId="2783" priority="13507">
      <formula>IF(RIGHT(TEXT(AE33,"0.#"),1)=".",FALSE,TRUE)</formula>
    </cfRule>
    <cfRule type="expression" dxfId="2782" priority="13508">
      <formula>IF(RIGHT(TEXT(AE33,"0.#"),1)=".",TRUE,FALSE)</formula>
    </cfRule>
  </conditionalFormatting>
  <conditionalFormatting sqref="AE34">
    <cfRule type="expression" dxfId="2781" priority="13505">
      <formula>IF(RIGHT(TEXT(AE34,"0.#"),1)=".",FALSE,TRUE)</formula>
    </cfRule>
    <cfRule type="expression" dxfId="2780" priority="13506">
      <formula>IF(RIGHT(TEXT(AE34,"0.#"),1)=".",TRUE,FALSE)</formula>
    </cfRule>
  </conditionalFormatting>
  <conditionalFormatting sqref="AI34">
    <cfRule type="expression" dxfId="2779" priority="13503">
      <formula>IF(RIGHT(TEXT(AI34,"0.#"),1)=".",FALSE,TRUE)</formula>
    </cfRule>
    <cfRule type="expression" dxfId="2778" priority="13504">
      <formula>IF(RIGHT(TEXT(AI34,"0.#"),1)=".",TRUE,FALSE)</formula>
    </cfRule>
  </conditionalFormatting>
  <conditionalFormatting sqref="AI33">
    <cfRule type="expression" dxfId="2777" priority="13501">
      <formula>IF(RIGHT(TEXT(AI33,"0.#"),1)=".",FALSE,TRUE)</formula>
    </cfRule>
    <cfRule type="expression" dxfId="2776" priority="13502">
      <formula>IF(RIGHT(TEXT(AI33,"0.#"),1)=".",TRUE,FALSE)</formula>
    </cfRule>
  </conditionalFormatting>
  <conditionalFormatting sqref="AI32">
    <cfRule type="expression" dxfId="2775" priority="13499">
      <formula>IF(RIGHT(TEXT(AI32,"0.#"),1)=".",FALSE,TRUE)</formula>
    </cfRule>
    <cfRule type="expression" dxfId="2774" priority="13500">
      <formula>IF(RIGHT(TEXT(AI32,"0.#"),1)=".",TRUE,FALSE)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E119 AQ119">
    <cfRule type="expression" dxfId="2611" priority="13187">
      <formula>IF(RIGHT(TEXT(AE119,"0.#"),1)=".",FALSE,TRUE)</formula>
    </cfRule>
    <cfRule type="expression" dxfId="2610" priority="13188">
      <formula>IF(RIGHT(TEXT(AE119,"0.#"),1)=".",TRUE,FALSE)</formula>
    </cfRule>
  </conditionalFormatting>
  <conditionalFormatting sqref="AI119">
    <cfRule type="expression" dxfId="2609" priority="13185">
      <formula>IF(RIGHT(TEXT(AI119,"0.#"),1)=".",FALSE,TRUE)</formula>
    </cfRule>
    <cfRule type="expression" dxfId="2608" priority="13186">
      <formula>IF(RIGHT(TEXT(AI119,"0.#"),1)=".",TRUE,FALSE)</formula>
    </cfRule>
  </conditionalFormatting>
  <conditionalFormatting sqref="AM119">
    <cfRule type="expression" dxfId="2607" priority="13183">
      <formula>IF(RIGHT(TEXT(AM119,"0.#"),1)=".",FALSE,TRUE)</formula>
    </cfRule>
    <cfRule type="expression" dxfId="2606" priority="13184">
      <formula>IF(RIGHT(TEXT(AM119,"0.#"),1)=".",TRUE,FALSE)</formula>
    </cfRule>
  </conditionalFormatting>
  <conditionalFormatting sqref="AQ120">
    <cfRule type="expression" dxfId="2605" priority="13175">
      <formula>IF(RIGHT(TEXT(AQ120,"0.#"),1)=".",FALSE,TRUE)</formula>
    </cfRule>
    <cfRule type="expression" dxfId="2604" priority="13176">
      <formula>IF(RIGHT(TEXT(AQ120,"0.#"),1)=".",TRUE,FALSE)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40:AO866">
    <cfRule type="expression" dxfId="2529" priority="6671">
      <formula>IF(AND(AL840&gt;=0, RIGHT(TEXT(AL840,"0.#"),1)&lt;&gt;"."),TRUE,FALSE)</formula>
    </cfRule>
    <cfRule type="expression" dxfId="2528" priority="6672">
      <formula>IF(AND(AL840&gt;=0, RIGHT(TEXT(AL840,"0.#"),1)="."),TRUE,FALSE)</formula>
    </cfRule>
    <cfRule type="expression" dxfId="2527" priority="6673">
      <formula>IF(AND(AL840&lt;0, RIGHT(TEXT(AL840,"0.#"),1)&lt;&gt;"."),TRUE,FALSE)</formula>
    </cfRule>
    <cfRule type="expression" dxfId="2526" priority="6674">
      <formula>IF(AND(AL840&lt;0, RIGHT(TEXT(AL840,"0.#"),1)="."),TRUE,FALSE)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E120 AM120">
    <cfRule type="expression" dxfId="2471" priority="3015">
      <formula>IF(RIGHT(TEXT(AE120,"0.#"),1)=".",FALSE,TRUE)</formula>
    </cfRule>
    <cfRule type="expression" dxfId="2470" priority="3016">
      <formula>IF(RIGHT(TEXT(AE120,"0.#"),1)=".",TRUE,FALSE)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I120">
    <cfRule type="expression" dxfId="2467" priority="3013">
      <formula>IF(RIGHT(TEXT(AI120,"0.#"),1)=".",FALSE,TRUE)</formula>
    </cfRule>
    <cfRule type="expression" dxfId="2466" priority="3014">
      <formula>IF(RIGHT(TEXT(AI120,"0.#"),1)=".",TRUE,FALSE)</formula>
    </cfRule>
  </conditionalFormatting>
  <conditionalFormatting sqref="AE123 AM123">
    <cfRule type="expression" dxfId="2465" priority="3011">
      <formula>IF(RIGHT(TEXT(AE123,"0.#"),1)=".",FALSE,TRUE)</formula>
    </cfRule>
    <cfRule type="expression" dxfId="2464" priority="3012">
      <formula>IF(RIGHT(TEXT(AE123,"0.#"),1)=".",TRUE,FALSE)</formula>
    </cfRule>
  </conditionalFormatting>
  <conditionalFormatting sqref="AI123">
    <cfRule type="expression" dxfId="2463" priority="3009">
      <formula>IF(RIGHT(TEXT(AI123,"0.#"),1)=".",FALSE,TRUE)</formula>
    </cfRule>
    <cfRule type="expression" dxfId="2462" priority="3010">
      <formula>IF(RIGHT(TEXT(AI123,"0.#"),1)=".",TRUE,FALSE)</formula>
    </cfRule>
  </conditionalFormatting>
  <conditionalFormatting sqref="AE126 AM126">
    <cfRule type="expression" dxfId="2461" priority="3007">
      <formula>IF(RIGHT(TEXT(AE126,"0.#"),1)=".",FALSE,TRUE)</formula>
    </cfRule>
    <cfRule type="expression" dxfId="2460" priority="3008">
      <formula>IF(RIGHT(TEXT(AE126,"0.#"),1)=".",TRUE,FALSE)</formula>
    </cfRule>
  </conditionalFormatting>
  <conditionalFormatting sqref="AE129 AM129">
    <cfRule type="expression" dxfId="2459" priority="3003">
      <formula>IF(RIGHT(TEXT(AE129,"0.#"),1)=".",FALSE,TRUE)</formula>
    </cfRule>
    <cfRule type="expression" dxfId="2458" priority="3004">
      <formula>IF(RIGHT(TEXT(AE129,"0.#"),1)=".",TRUE,FALSE)</formula>
    </cfRule>
  </conditionalFormatting>
  <conditionalFormatting sqref="AI129">
    <cfRule type="expression" dxfId="2457" priority="3001">
      <formula>IF(RIGHT(TEXT(AI129,"0.#"),1)=".",FALSE,TRUE)</formula>
    </cfRule>
    <cfRule type="expression" dxfId="2456" priority="3002">
      <formula>IF(RIGHT(TEXT(AI129,"0.#"),1)=".",TRUE,FALSE)</formula>
    </cfRule>
  </conditionalFormatting>
  <conditionalFormatting sqref="Y840:Y866">
    <cfRule type="expression" dxfId="2455" priority="2999">
      <formula>IF(RIGHT(TEXT(Y840,"0.#"),1)=".",FALSE,TRUE)</formula>
    </cfRule>
    <cfRule type="expression" dxfId="2454" priority="3000">
      <formula>IF(RIGHT(TEXT(Y840,"0.#"),1)=".",TRUE,FALSE)</formula>
    </cfRule>
  </conditionalFormatting>
  <conditionalFormatting sqref="AU518">
    <cfRule type="expression" dxfId="2453" priority="1509">
      <formula>IF(RIGHT(TEXT(AU518,"0.#"),1)=".",FALSE,TRUE)</formula>
    </cfRule>
    <cfRule type="expression" dxfId="2452" priority="1510">
      <formula>IF(RIGHT(TEXT(AU518,"0.#"),1)=".",TRUE,FALSE)</formula>
    </cfRule>
  </conditionalFormatting>
  <conditionalFormatting sqref="AQ551">
    <cfRule type="expression" dxfId="2451" priority="1285">
      <formula>IF(RIGHT(TEXT(AQ551,"0.#"),1)=".",FALSE,TRUE)</formula>
    </cfRule>
    <cfRule type="expression" dxfId="2450" priority="1286">
      <formula>IF(RIGHT(TEXT(AQ551,"0.#"),1)=".",TRUE,FALSE)</formula>
    </cfRule>
  </conditionalFormatting>
  <conditionalFormatting sqref="AE556">
    <cfRule type="expression" dxfId="2449" priority="1283">
      <formula>IF(RIGHT(TEXT(AE556,"0.#"),1)=".",FALSE,TRUE)</formula>
    </cfRule>
    <cfRule type="expression" dxfId="2448" priority="1284">
      <formula>IF(RIGHT(TEXT(AE556,"0.#"),1)=".",TRUE,FALSE)</formula>
    </cfRule>
  </conditionalFormatting>
  <conditionalFormatting sqref="AE557">
    <cfRule type="expression" dxfId="2447" priority="1281">
      <formula>IF(RIGHT(TEXT(AE557,"0.#"),1)=".",FALSE,TRUE)</formula>
    </cfRule>
    <cfRule type="expression" dxfId="2446" priority="1282">
      <formula>IF(RIGHT(TEXT(AE557,"0.#"),1)=".",TRUE,FALSE)</formula>
    </cfRule>
  </conditionalFormatting>
  <conditionalFormatting sqref="AE558">
    <cfRule type="expression" dxfId="2445" priority="1279">
      <formula>IF(RIGHT(TEXT(AE558,"0.#"),1)=".",FALSE,TRUE)</formula>
    </cfRule>
    <cfRule type="expression" dxfId="2444" priority="1280">
      <formula>IF(RIGHT(TEXT(AE558,"0.#"),1)=".",TRUE,FALSE)</formula>
    </cfRule>
  </conditionalFormatting>
  <conditionalFormatting sqref="AU556">
    <cfRule type="expression" dxfId="2443" priority="1271">
      <formula>IF(RIGHT(TEXT(AU556,"0.#"),1)=".",FALSE,TRUE)</formula>
    </cfRule>
    <cfRule type="expression" dxfId="2442" priority="1272">
      <formula>IF(RIGHT(TEXT(AU556,"0.#"),1)=".",TRUE,FALSE)</formula>
    </cfRule>
  </conditionalFormatting>
  <conditionalFormatting sqref="AU557">
    <cfRule type="expression" dxfId="2441" priority="1269">
      <formula>IF(RIGHT(TEXT(AU557,"0.#"),1)=".",FALSE,TRUE)</formula>
    </cfRule>
    <cfRule type="expression" dxfId="2440" priority="1270">
      <formula>IF(RIGHT(TEXT(AU557,"0.#"),1)=".",TRUE,FALSE)</formula>
    </cfRule>
  </conditionalFormatting>
  <conditionalFormatting sqref="AU558">
    <cfRule type="expression" dxfId="2439" priority="1267">
      <formula>IF(RIGHT(TEXT(AU558,"0.#"),1)=".",FALSE,TRUE)</formula>
    </cfRule>
    <cfRule type="expression" dxfId="2438" priority="1268">
      <formula>IF(RIGHT(TEXT(AU558,"0.#"),1)=".",TRUE,FALSE)</formula>
    </cfRule>
  </conditionalFormatting>
  <conditionalFormatting sqref="AQ557">
    <cfRule type="expression" dxfId="2437" priority="1259">
      <formula>IF(RIGHT(TEXT(AQ557,"0.#"),1)=".",FALSE,TRUE)</formula>
    </cfRule>
    <cfRule type="expression" dxfId="2436" priority="1260">
      <formula>IF(RIGHT(TEXT(AQ557,"0.#"),1)=".",TRUE,FALSE)</formula>
    </cfRule>
  </conditionalFormatting>
  <conditionalFormatting sqref="AQ558">
    <cfRule type="expression" dxfId="2435" priority="1257">
      <formula>IF(RIGHT(TEXT(AQ558,"0.#"),1)=".",FALSE,TRUE)</formula>
    </cfRule>
    <cfRule type="expression" dxfId="2434" priority="1258">
      <formula>IF(RIGHT(TEXT(AQ558,"0.#"),1)=".",TRUE,FALSE)</formula>
    </cfRule>
  </conditionalFormatting>
  <conditionalFormatting sqref="AQ556">
    <cfRule type="expression" dxfId="2433" priority="1255">
      <formula>IF(RIGHT(TEXT(AQ556,"0.#"),1)=".",FALSE,TRUE)</formula>
    </cfRule>
    <cfRule type="expression" dxfId="2432" priority="1256">
      <formula>IF(RIGHT(TEXT(AQ556,"0.#"),1)=".",TRUE,FALSE)</formula>
    </cfRule>
  </conditionalFormatting>
  <conditionalFormatting sqref="AE561">
    <cfRule type="expression" dxfId="2431" priority="1253">
      <formula>IF(RIGHT(TEXT(AE561,"0.#"),1)=".",FALSE,TRUE)</formula>
    </cfRule>
    <cfRule type="expression" dxfId="2430" priority="1254">
      <formula>IF(RIGHT(TEXT(AE561,"0.#"),1)=".",TRUE,FALSE)</formula>
    </cfRule>
  </conditionalFormatting>
  <conditionalFormatting sqref="AE562">
    <cfRule type="expression" dxfId="2429" priority="1251">
      <formula>IF(RIGHT(TEXT(AE562,"0.#"),1)=".",FALSE,TRUE)</formula>
    </cfRule>
    <cfRule type="expression" dxfId="2428" priority="1252">
      <formula>IF(RIGHT(TEXT(AE562,"0.#"),1)=".",TRUE,FALSE)</formula>
    </cfRule>
  </conditionalFormatting>
  <conditionalFormatting sqref="AE563">
    <cfRule type="expression" dxfId="2427" priority="1249">
      <formula>IF(RIGHT(TEXT(AE563,"0.#"),1)=".",FALSE,TRUE)</formula>
    </cfRule>
    <cfRule type="expression" dxfId="2426" priority="1250">
      <formula>IF(RIGHT(TEXT(AE563,"0.#"),1)=".",TRUE,FALSE)</formula>
    </cfRule>
  </conditionalFormatting>
  <conditionalFormatting sqref="AL1102:AO1131">
    <cfRule type="expression" dxfId="2425" priority="2905">
      <formula>IF(AND(AL1102&gt;=0, RIGHT(TEXT(AL1102,"0.#"),1)&lt;&gt;"."),TRUE,FALSE)</formula>
    </cfRule>
    <cfRule type="expression" dxfId="2424" priority="2906">
      <formula>IF(AND(AL1102&gt;=0, RIGHT(TEXT(AL1102,"0.#"),1)="."),TRUE,FALSE)</formula>
    </cfRule>
    <cfRule type="expression" dxfId="2423" priority="2907">
      <formula>IF(AND(AL1102&lt;0, RIGHT(TEXT(AL1102,"0.#"),1)&lt;&gt;"."),TRUE,FALSE)</formula>
    </cfRule>
    <cfRule type="expression" dxfId="2422" priority="2908">
      <formula>IF(AND(AL1102&lt;0, RIGHT(TEXT(AL1102,"0.#"),1)="."),TRUE,FALSE)</formula>
    </cfRule>
  </conditionalFormatting>
  <conditionalFormatting sqref="Y1102:Y1131">
    <cfRule type="expression" dxfId="2421" priority="2903">
      <formula>IF(RIGHT(TEXT(Y1102,"0.#"),1)=".",FALSE,TRUE)</formula>
    </cfRule>
    <cfRule type="expression" dxfId="2420" priority="2904">
      <formula>IF(RIGHT(TEXT(Y1102,"0.#"),1)=".",TRUE,FALSE)</formula>
    </cfRule>
  </conditionalFormatting>
  <conditionalFormatting sqref="AQ553">
    <cfRule type="expression" dxfId="2419" priority="1287">
      <formula>IF(RIGHT(TEXT(AQ553,"0.#"),1)=".",FALSE,TRUE)</formula>
    </cfRule>
    <cfRule type="expression" dxfId="2418" priority="1288">
      <formula>IF(RIGHT(TEXT(AQ553,"0.#"),1)=".",TRUE,FALSE)</formula>
    </cfRule>
  </conditionalFormatting>
  <conditionalFormatting sqref="AU552">
    <cfRule type="expression" dxfId="2417" priority="1299">
      <formula>IF(RIGHT(TEXT(AU552,"0.#"),1)=".",FALSE,TRUE)</formula>
    </cfRule>
    <cfRule type="expression" dxfId="2416" priority="1300">
      <formula>IF(RIGHT(TEXT(AU552,"0.#"),1)=".",TRUE,FALSE)</formula>
    </cfRule>
  </conditionalFormatting>
  <conditionalFormatting sqref="AE552">
    <cfRule type="expression" dxfId="2415" priority="1311">
      <formula>IF(RIGHT(TEXT(AE552,"0.#"),1)=".",FALSE,TRUE)</formula>
    </cfRule>
    <cfRule type="expression" dxfId="2414" priority="1312">
      <formula>IF(RIGHT(TEXT(AE552,"0.#"),1)=".",TRUE,FALSE)</formula>
    </cfRule>
  </conditionalFormatting>
  <conditionalFormatting sqref="AQ548">
    <cfRule type="expression" dxfId="2413" priority="1317">
      <formula>IF(RIGHT(TEXT(AQ548,"0.#"),1)=".",FALSE,TRUE)</formula>
    </cfRule>
    <cfRule type="expression" dxfId="2412" priority="1318">
      <formula>IF(RIGHT(TEXT(AQ548,"0.#"),1)=".",TRUE,FALSE)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29:AC29">
    <cfRule type="expression" dxfId="743" priority="47">
      <formula>IF(RIGHT(TEXT(P29,"0.#"),1)=".",FALSE,TRUE)</formula>
    </cfRule>
    <cfRule type="expression" dxfId="742" priority="48">
      <formula>IF(RIGHT(TEXT(P29,"0.#"),1)=".",TRUE,FALSE)</formula>
    </cfRule>
  </conditionalFormatting>
  <conditionalFormatting sqref="W15:AC15">
    <cfRule type="expression" dxfId="741" priority="45">
      <formula>IF(RIGHT(TEXT(W15,"0.#"),1)=".",FALSE,TRUE)</formula>
    </cfRule>
    <cfRule type="expression" dxfId="740" priority="46">
      <formula>IF(RIGHT(TEXT(W15,"0.#"),1)=".",TRUE,FALSE)</formula>
    </cfRule>
  </conditionalFormatting>
  <conditionalFormatting sqref="W16:AC16">
    <cfRule type="expression" dxfId="739" priority="43">
      <formula>IF(RIGHT(TEXT(W16,"0.#"),1)=".",FALSE,TRUE)</formula>
    </cfRule>
    <cfRule type="expression" dxfId="738" priority="44">
      <formula>IF(RIGHT(TEXT(W16,"0.#"),1)=".",TRUE,FALSE)</formula>
    </cfRule>
  </conditionalFormatting>
  <conditionalFormatting sqref="W17:AC17">
    <cfRule type="expression" dxfId="737" priority="41">
      <formula>IF(RIGHT(TEXT(W17,"0.#"),1)=".",FALSE,TRUE)</formula>
    </cfRule>
    <cfRule type="expression" dxfId="736" priority="42">
      <formula>IF(RIGHT(TEXT(W17,"0.#"),1)=".",TRUE,FALSE)</formula>
    </cfRule>
  </conditionalFormatting>
  <conditionalFormatting sqref="AD15:AJ15">
    <cfRule type="expression" dxfId="735" priority="39">
      <formula>IF(RIGHT(TEXT(AD15,"0.#"),1)=".",FALSE,TRUE)</formula>
    </cfRule>
    <cfRule type="expression" dxfId="734" priority="40">
      <formula>IF(RIGHT(TEXT(AD15,"0.#"),1)=".",TRUE,FALSE)</formula>
    </cfRule>
  </conditionalFormatting>
  <conditionalFormatting sqref="AD16:AJ16">
    <cfRule type="expression" dxfId="733" priority="37">
      <formula>IF(RIGHT(TEXT(AD16,"0.#"),1)=".",FALSE,TRUE)</formula>
    </cfRule>
    <cfRule type="expression" dxfId="732" priority="38">
      <formula>IF(RIGHT(TEXT(AD16,"0.#"),1)=".",TRUE,FALSE)</formula>
    </cfRule>
  </conditionalFormatting>
  <conditionalFormatting sqref="AD17:AJ17">
    <cfRule type="expression" dxfId="731" priority="35">
      <formula>IF(RIGHT(TEXT(AD17,"0.#"),1)=".",FALSE,TRUE)</formula>
    </cfRule>
    <cfRule type="expression" dxfId="730" priority="36">
      <formula>IF(RIGHT(TEXT(AD17,"0.#"),1)=".",TRUE,FALSE)</formula>
    </cfRule>
  </conditionalFormatting>
  <conditionalFormatting sqref="AK15:AQ15">
    <cfRule type="expression" dxfId="729" priority="33">
      <formula>IF(RIGHT(TEXT(AK15,"0.#"),1)=".",FALSE,TRUE)</formula>
    </cfRule>
    <cfRule type="expression" dxfId="728" priority="34">
      <formula>IF(RIGHT(TEXT(AK15,"0.#"),1)=".",TRUE,FALSE)</formula>
    </cfRule>
  </conditionalFormatting>
  <conditionalFormatting sqref="AK16:AQ16">
    <cfRule type="expression" dxfId="727" priority="31">
      <formula>IF(RIGHT(TEXT(AK16,"0.#"),1)=".",FALSE,TRUE)</formula>
    </cfRule>
    <cfRule type="expression" dxfId="726" priority="32">
      <formula>IF(RIGHT(TEXT(AK16,"0.#"),1)=".",TRUE,FALSE)</formula>
    </cfRule>
  </conditionalFormatting>
  <conditionalFormatting sqref="AK17:AQ17">
    <cfRule type="expression" dxfId="725" priority="29">
      <formula>IF(RIGHT(TEXT(AK17,"0.#"),1)=".",FALSE,TRUE)</formula>
    </cfRule>
    <cfRule type="expression" dxfId="724" priority="30">
      <formula>IF(RIGHT(TEXT(AK17,"0.#"),1)=".",TRUE,FALSE)</formula>
    </cfRule>
  </conditionalFormatting>
  <conditionalFormatting sqref="AR13:AX13">
    <cfRule type="expression" dxfId="723" priority="25">
      <formula>IF(RIGHT(TEXT(AR13,"0.#"),1)=".",FALSE,TRUE)</formula>
    </cfRule>
    <cfRule type="expression" dxfId="722" priority="26">
      <formula>IF(RIGHT(TEXT(AR13,"0.#"),1)=".",TRUE,FALSE)</formula>
    </cfRule>
  </conditionalFormatting>
  <conditionalFormatting sqref="Y783">
    <cfRule type="expression" dxfId="721" priority="21">
      <formula>IF(RIGHT(TEXT(Y783,"0.#"),1)=".",FALSE,TRUE)</formula>
    </cfRule>
    <cfRule type="expression" dxfId="720" priority="22">
      <formula>IF(RIGHT(TEXT(Y783,"0.#"),1)=".",TRUE,FALSE)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621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621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621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621</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76" sqref="BJ7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9"/>
      <c r="AA2" s="830"/>
      <c r="AB2" s="1025" t="s">
        <v>11</v>
      </c>
      <c r="AC2" s="1026"/>
      <c r="AD2" s="1027"/>
      <c r="AE2" s="1031" t="s">
        <v>555</v>
      </c>
      <c r="AF2" s="1031"/>
      <c r="AG2" s="1031"/>
      <c r="AH2" s="1031"/>
      <c r="AI2" s="1031" t="s">
        <v>552</v>
      </c>
      <c r="AJ2" s="1031"/>
      <c r="AK2" s="1031"/>
      <c r="AL2" s="1031"/>
      <c r="AM2" s="1031" t="s">
        <v>526</v>
      </c>
      <c r="AN2" s="1031"/>
      <c r="AO2" s="103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9"/>
      <c r="AA9" s="830"/>
      <c r="AB9" s="1025" t="s">
        <v>11</v>
      </c>
      <c r="AC9" s="1026"/>
      <c r="AD9" s="1027"/>
      <c r="AE9" s="1031" t="s">
        <v>556</v>
      </c>
      <c r="AF9" s="1031"/>
      <c r="AG9" s="1031"/>
      <c r="AH9" s="1031"/>
      <c r="AI9" s="1031" t="s">
        <v>552</v>
      </c>
      <c r="AJ9" s="1031"/>
      <c r="AK9" s="1031"/>
      <c r="AL9" s="1031"/>
      <c r="AM9" s="1031" t="s">
        <v>526</v>
      </c>
      <c r="AN9" s="1031"/>
      <c r="AO9" s="103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9"/>
      <c r="AA16" s="830"/>
      <c r="AB16" s="1025" t="s">
        <v>11</v>
      </c>
      <c r="AC16" s="1026"/>
      <c r="AD16" s="1027"/>
      <c r="AE16" s="1031" t="s">
        <v>555</v>
      </c>
      <c r="AF16" s="1031"/>
      <c r="AG16" s="1031"/>
      <c r="AH16" s="1031"/>
      <c r="AI16" s="1031" t="s">
        <v>553</v>
      </c>
      <c r="AJ16" s="1031"/>
      <c r="AK16" s="1031"/>
      <c r="AL16" s="1031"/>
      <c r="AM16" s="1031" t="s">
        <v>526</v>
      </c>
      <c r="AN16" s="1031"/>
      <c r="AO16" s="103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9"/>
      <c r="AA23" s="830"/>
      <c r="AB23" s="1025" t="s">
        <v>11</v>
      </c>
      <c r="AC23" s="1026"/>
      <c r="AD23" s="1027"/>
      <c r="AE23" s="1031" t="s">
        <v>557</v>
      </c>
      <c r="AF23" s="1031"/>
      <c r="AG23" s="1031"/>
      <c r="AH23" s="1031"/>
      <c r="AI23" s="1031" t="s">
        <v>552</v>
      </c>
      <c r="AJ23" s="1031"/>
      <c r="AK23" s="1031"/>
      <c r="AL23" s="1031"/>
      <c r="AM23" s="1031" t="s">
        <v>526</v>
      </c>
      <c r="AN23" s="1031"/>
      <c r="AO23" s="103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9"/>
      <c r="AA30" s="830"/>
      <c r="AB30" s="1025" t="s">
        <v>11</v>
      </c>
      <c r="AC30" s="1026"/>
      <c r="AD30" s="1027"/>
      <c r="AE30" s="1031" t="s">
        <v>555</v>
      </c>
      <c r="AF30" s="1031"/>
      <c r="AG30" s="1031"/>
      <c r="AH30" s="1031"/>
      <c r="AI30" s="1031" t="s">
        <v>552</v>
      </c>
      <c r="AJ30" s="1031"/>
      <c r="AK30" s="1031"/>
      <c r="AL30" s="1031"/>
      <c r="AM30" s="1031" t="s">
        <v>550</v>
      </c>
      <c r="AN30" s="1031"/>
      <c r="AO30" s="103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9"/>
      <c r="AA37" s="830"/>
      <c r="AB37" s="1025" t="s">
        <v>11</v>
      </c>
      <c r="AC37" s="1026"/>
      <c r="AD37" s="1027"/>
      <c r="AE37" s="1031" t="s">
        <v>557</v>
      </c>
      <c r="AF37" s="1031"/>
      <c r="AG37" s="1031"/>
      <c r="AH37" s="1031"/>
      <c r="AI37" s="1031" t="s">
        <v>554</v>
      </c>
      <c r="AJ37" s="1031"/>
      <c r="AK37" s="1031"/>
      <c r="AL37" s="1031"/>
      <c r="AM37" s="1031" t="s">
        <v>551</v>
      </c>
      <c r="AN37" s="1031"/>
      <c r="AO37" s="103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9"/>
      <c r="AA44" s="830"/>
      <c r="AB44" s="1025" t="s">
        <v>11</v>
      </c>
      <c r="AC44" s="1026"/>
      <c r="AD44" s="1027"/>
      <c r="AE44" s="1031" t="s">
        <v>555</v>
      </c>
      <c r="AF44" s="1031"/>
      <c r="AG44" s="1031"/>
      <c r="AH44" s="1031"/>
      <c r="AI44" s="1031" t="s">
        <v>552</v>
      </c>
      <c r="AJ44" s="1031"/>
      <c r="AK44" s="1031"/>
      <c r="AL44" s="1031"/>
      <c r="AM44" s="1031" t="s">
        <v>526</v>
      </c>
      <c r="AN44" s="1031"/>
      <c r="AO44" s="103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9"/>
      <c r="AA51" s="830"/>
      <c r="AB51" s="557" t="s">
        <v>11</v>
      </c>
      <c r="AC51" s="1026"/>
      <c r="AD51" s="1027"/>
      <c r="AE51" s="1031" t="s">
        <v>555</v>
      </c>
      <c r="AF51" s="1031"/>
      <c r="AG51" s="1031"/>
      <c r="AH51" s="1031"/>
      <c r="AI51" s="1031" t="s">
        <v>552</v>
      </c>
      <c r="AJ51" s="1031"/>
      <c r="AK51" s="1031"/>
      <c r="AL51" s="1031"/>
      <c r="AM51" s="1031" t="s">
        <v>526</v>
      </c>
      <c r="AN51" s="1031"/>
      <c r="AO51" s="103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9"/>
      <c r="AA58" s="830"/>
      <c r="AB58" s="1025" t="s">
        <v>11</v>
      </c>
      <c r="AC58" s="1026"/>
      <c r="AD58" s="1027"/>
      <c r="AE58" s="1031" t="s">
        <v>555</v>
      </c>
      <c r="AF58" s="1031"/>
      <c r="AG58" s="1031"/>
      <c r="AH58" s="1031"/>
      <c r="AI58" s="1031" t="s">
        <v>552</v>
      </c>
      <c r="AJ58" s="1031"/>
      <c r="AK58" s="1031"/>
      <c r="AL58" s="1031"/>
      <c r="AM58" s="1031" t="s">
        <v>526</v>
      </c>
      <c r="AN58" s="1031"/>
      <c r="AO58" s="103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9"/>
      <c r="AA65" s="830"/>
      <c r="AB65" s="1025" t="s">
        <v>11</v>
      </c>
      <c r="AC65" s="1026"/>
      <c r="AD65" s="1027"/>
      <c r="AE65" s="1031" t="s">
        <v>555</v>
      </c>
      <c r="AF65" s="1031"/>
      <c r="AG65" s="1031"/>
      <c r="AH65" s="1031"/>
      <c r="AI65" s="1031" t="s">
        <v>552</v>
      </c>
      <c r="AJ65" s="1031"/>
      <c r="AK65" s="1031"/>
      <c r="AL65" s="1031"/>
      <c r="AM65" s="1031" t="s">
        <v>526</v>
      </c>
      <c r="AN65" s="1031"/>
      <c r="AO65" s="103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4"/>
      <c r="B16" s="1045"/>
      <c r="C16" s="1045"/>
      <c r="D16" s="1045"/>
      <c r="E16" s="1045"/>
      <c r="F16" s="1046"/>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4"/>
      <c r="B29" s="1045"/>
      <c r="C29" s="1045"/>
      <c r="D29" s="1045"/>
      <c r="E29" s="1045"/>
      <c r="F29" s="1046"/>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4"/>
      <c r="B42" s="1045"/>
      <c r="C42" s="1045"/>
      <c r="D42" s="1045"/>
      <c r="E42" s="1045"/>
      <c r="F42" s="1046"/>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4"/>
      <c r="B56" s="1045"/>
      <c r="C56" s="1045"/>
      <c r="D56" s="1045"/>
      <c r="E56" s="1045"/>
      <c r="F56" s="1046"/>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4"/>
      <c r="B69" s="1045"/>
      <c r="C69" s="1045"/>
      <c r="D69" s="1045"/>
      <c r="E69" s="1045"/>
      <c r="F69" s="1046"/>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4"/>
      <c r="B82" s="1045"/>
      <c r="C82" s="1045"/>
      <c r="D82" s="1045"/>
      <c r="E82" s="1045"/>
      <c r="F82" s="1046"/>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4"/>
      <c r="B95" s="1045"/>
      <c r="C95" s="1045"/>
      <c r="D95" s="1045"/>
      <c r="E95" s="1045"/>
      <c r="F95" s="1046"/>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4"/>
      <c r="B109" s="1045"/>
      <c r="C109" s="1045"/>
      <c r="D109" s="1045"/>
      <c r="E109" s="1045"/>
      <c r="F109" s="1046"/>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4"/>
      <c r="B122" s="1045"/>
      <c r="C122" s="1045"/>
      <c r="D122" s="1045"/>
      <c r="E122" s="1045"/>
      <c r="F122" s="1046"/>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4"/>
      <c r="B135" s="1045"/>
      <c r="C135" s="1045"/>
      <c r="D135" s="1045"/>
      <c r="E135" s="1045"/>
      <c r="F135" s="1046"/>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4"/>
      <c r="B148" s="1045"/>
      <c r="C148" s="1045"/>
      <c r="D148" s="1045"/>
      <c r="E148" s="1045"/>
      <c r="F148" s="1046"/>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4"/>
      <c r="B162" s="1045"/>
      <c r="C162" s="1045"/>
      <c r="D162" s="1045"/>
      <c r="E162" s="1045"/>
      <c r="F162" s="1046"/>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4"/>
      <c r="B175" s="1045"/>
      <c r="C175" s="1045"/>
      <c r="D175" s="1045"/>
      <c r="E175" s="1045"/>
      <c r="F175" s="1046"/>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4"/>
      <c r="B188" s="1045"/>
      <c r="C188" s="1045"/>
      <c r="D188" s="1045"/>
      <c r="E188" s="1045"/>
      <c r="F188" s="1046"/>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4"/>
      <c r="B201" s="1045"/>
      <c r="C201" s="1045"/>
      <c r="D201" s="1045"/>
      <c r="E201" s="1045"/>
      <c r="F201" s="1046"/>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4"/>
      <c r="B215" s="1045"/>
      <c r="C215" s="1045"/>
      <c r="D215" s="1045"/>
      <c r="E215" s="1045"/>
      <c r="F215" s="1046"/>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4"/>
      <c r="B228" s="1045"/>
      <c r="C228" s="1045"/>
      <c r="D228" s="1045"/>
      <c r="E228" s="1045"/>
      <c r="F228" s="1046"/>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4"/>
      <c r="B241" s="1045"/>
      <c r="C241" s="1045"/>
      <c r="D241" s="1045"/>
      <c r="E241" s="1045"/>
      <c r="F241" s="1046"/>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4"/>
      <c r="B254" s="1045"/>
      <c r="C254" s="1045"/>
      <c r="D254" s="1045"/>
      <c r="E254" s="1045"/>
      <c r="F254" s="1046"/>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2019-05-16T07:08:22Z</cp:lastPrinted>
  <dcterms:created xsi:type="dcterms:W3CDTF">2012-03-13T00:50:25Z</dcterms:created>
  <dcterms:modified xsi:type="dcterms:W3CDTF">2019-07-02T09:51:27Z</dcterms:modified>
</cp:coreProperties>
</file>