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KXEB\Desktop\行政レビュー\R1\外部有識者点検対象外\"/>
    </mc:Choice>
  </mc:AlternateContent>
  <bookViews>
    <workbookView xWindow="0" yWindow="0" windowWidth="15345" windowHeight="44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<sst xmlns="http://schemas.openxmlformats.org/spreadsheetml/2006/main" count="2899" uniqueCount="663">
  <si>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</si>
  <si>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</si>
  <si>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</si>
  <si>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</si>
  <si>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</si>
  <si>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</si>
  <si>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</si>
  <si>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</si>
  <si>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</si>
  <si>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</si>
  <si>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</si>
  <si>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</si>
  <si>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</si>
  <si>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</si>
  <si>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</si>
  <si>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</si>
  <si>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</si>
  <si>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</si>
  <si>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</si>
  <si>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</si>
  <si>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</si>
  <si>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</si>
  <si>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</si>
  <si>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</si>
  <si>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</si>
  <si>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</si>
  <si>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</si>
  <si>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</si>
  <si>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</si>
  <si>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</si>
  <si>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</si>
  <si>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</si>
  <si>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</si>
  <si>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</si>
  <si>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</si>
  <si>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</si>
  <si>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</si>
  <si>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</si>
  <si>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</si>
  <si>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</si>
  <si>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</si>
  <si>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</si>
  <si>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</si>
  <si>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</si>
  <si>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</si>
  <si>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</si>
  <si>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</si>
  <si>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</si>
  <si>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</si>
  <si>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</si>
  <si>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</si>
  <si>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</si>
  <si>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</si>
  <si>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</si>
  <si>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</si>
  <si>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</si>
  <si>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</si>
  <si>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</si>
  <si>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</si>
  <si>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</si>
  <si>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</si>
  <si>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</si>
  <si>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</si>
  <si>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</si>
  <si>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</si>
  <si>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</si>
  <si>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</si>
  <si>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</si>
  <si>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</si>
  <si>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</si>
  <si>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</si>
  <si>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</si>
  <si>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</si>
  <si>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</si>
  <si>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</si>
  <si>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</si>
  <si>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</si>
  <si>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</si>
  <si>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</si>
  <si>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</si>
  <si>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</si>
  <si>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</si>
  <si>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</si>
  <si>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</si>
  <si>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</si>
  <si>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</si>
  <si>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</si>
  <si>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</si>
  <si>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</si>
  <si>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</si>
  <si>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</si>
  <si>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</si>
  <si>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</si>
  <si>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</si>
  <si>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</si>
  <si>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</si>
  <si>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</si>
  <si>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</si>
  <si>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</si>
  <si>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</si>
  <si>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</si>
  <si>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</si>
  <si>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</si>
  <si>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</si>
  <si>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</si>
  <si>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</si>
  <si>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</si>
  <si>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</si>
  <si>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</si>
  <si>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</si>
  <si>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</si>
  <si>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</si>
  <si>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</si>
  <si>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</si>
  <si>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</si>
  <si>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</si>
  <si>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</si>
  <si>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</si>
  <si>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</si>
  <si>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</si>
  <si>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</si>
  <si>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</si>
  <si>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</si>
  <si>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</si>
  <si>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</si>
  <si>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</si>
  <si>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</si>
  <si>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</si>
  <si>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</si>
  <si>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</si>
  <si>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</si>
  <si>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</si>
  <si>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</si>
  <si>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</si>
  <si>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</si>
  <si>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</si>
  <si>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</si>
  <si>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</si>
  <si>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</si>
  <si>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</si>
  <si>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</si>
  <si>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</si>
  <si>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</si>
  <si>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</si>
  <si>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</si>
  <si>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</si>
  <si>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</si>
  <si>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</si>
  <si>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</si>
  <si>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</si>
  <si>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</si>
  <si>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</si>
  <si>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</si>
  <si>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</si>
  <si>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</si>
  <si>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</si>
  <si>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</si>
  <si>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</si>
  <si>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</si>
  <si>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</si>
  <si>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</si>
  <si>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</si>
  <si>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</si>
  <si>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</si>
  <si>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</si>
  <si>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</si>
  <si>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</si>
  <si>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</si>
  <si>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</si>
  <si>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</si>
  <si>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</si>
  <si>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</si>
  <si>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</si>
  <si>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</si>
  <si>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</si>
  <si>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</si>
  <si>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</si>
  <si>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</si>
  <si>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</si>
  <si>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</si>
  <si>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</si>
  <si>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</si>
  <si>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</si>
  <si>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</si>
  <si>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</si>
  <si>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</si>
  <si>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</si>
  <si>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</si>
  <si>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</si>
  <si>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</si>
  <si>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</si>
  <si>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</si>
  <si>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</si>
  <si>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</si>
  <si>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</si>
  <si>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</si>
  <si>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</si>
  <si>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</si>
  <si>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</si>
  <si>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</si>
  <si>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</si>
  <si>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</si>
  <si>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</si>
  <si>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</si>
  <si>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</si>
  <si>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</si>
  <si>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</si>
  <si>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</si>
  <si>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</si>
  <si>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</si>
  <si>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</si>
  <si>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</si>
  <si>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</si>
  <si>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</si>
  <si>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</si>
  <si>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</si>
  <si>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</si>
  <si>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</si>
  <si>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</si>
  <si>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</si>
  <si>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</si>
  <si>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</si>
  <si>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</si>
  <si>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</si>
  <si>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</si>
  <si>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</si>
  <si>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</si>
  <si>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</si>
  <si>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</si>
  <si>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</si>
  <si>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</si>
  <si>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</si>
  <si>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</si>
  <si>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</si>
  <si>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</si>
  <si>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</si>
  <si>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</si>
  <si>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</si>
  <si>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</si>
  <si>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</si>
  <si>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</si>
  <si>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</si>
  <si>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</si>
  <si>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</si>
  <si>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</si>
  <si>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</si>
  <si>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</si>
  <si>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</si>
  <si>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</si>
  <si>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</si>
  <si>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</si>
  <si>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</si>
  <si>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</si>
  <si>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</si>
  <si>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</si>
  <si>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</si>
  <si>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</si>
  <si>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</si>
  <si>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</si>
  <si>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</si>
  <si>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</si>
  <si>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</si>
  <si>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</si>
  <si>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</si>
  <si>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</si>
  <si>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</si>
  <si>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</si>
  <si>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</si>
  <si>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</si>
  <si>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</si>
  <si>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</si>
  <si>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</si>
  <si>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</si>
  <si>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</si>
  <si>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</si>
  <si>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</si>
  <si>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</si>
  <si>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</si>
  <si>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</si>
  <si>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</si>
  <si>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</si>
  <si>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</si>
  <si>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</si>
  <si>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</si>
  <si>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</si>
  <si>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</si>
  <si>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</si>
  <si>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</si>
  <si>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</si>
  <si>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</si>
  <si>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</si>
  <si>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</si>
  <si>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</si>
  <si>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</si>
  <si>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</si>
  <si>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</si>
  <si>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</si>
  <si>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</si>
  <si>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</si>
  <si>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</si>
  <si>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</si>
  <si>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</si>
  <si>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</si>
  <si>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</si>
  <si>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</si>
  <si>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</si>
  <si>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</si>
  <si>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</si>
  <si>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</si>
  <si>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</si>
  <si>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</si>
  <si>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</si>
  <si>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</si>
  <si>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</si>
  <si>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</si>
  <si>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</si>
  <si>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</si>
  <si>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</si>
  <si>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</si>
  <si>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</si>
  <si>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</si>
  <si>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</si>
  <si>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</si>
  <si>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</si>
  <si>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</si>
  <si>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</si>
  <si>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</si>
  <si>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</si>
  <si>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</si>
  <si>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</si>
  <si>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</si>
  <si>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</si>
  <si>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</si>
  <si>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</si>
  <si>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</si>
  <si>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</si>
  <si>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</si>
  <si>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</si>
  <si>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</si>
  <si>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</si>
  <si>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</si>
  <si>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</si>
  <si>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</si>
  <si>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</si>
  <si>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</si>
  <si>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</si>
  <si>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</si>
  <si>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</si>
  <si>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</si>
  <si>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</si>
  <si>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</si>
  <si>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</si>
  <si>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</si>
  <si>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</si>
  <si>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</si>
  <si>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</si>
  <si>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</si>
  <si>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</si>
  <si>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</si>
  <si>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</si>
  <si>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</si>
  <si>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</si>
  <si>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</si>
  <si>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</si>
  <si>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</si>
  <si>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</si>
  <si>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</si>
  <si>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</si>
  <si>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</si>
  <si>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</si>
  <si>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</si>
  <si>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</si>
  <si>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</si>
  <si>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</si>
  <si>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</si>
  <si>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</si>
  <si>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</si>
  <si>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</si>
  <si>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</si>
  <si>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</si>
  <si>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</si>
  <si>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</si>
  <si>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</si>
  <si>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</si>
  <si>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</si>
  <si>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</si>
  <si>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</si>
  <si>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</si>
  <si>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</si>
  <si>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</si>
  <si>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</si>
  <si>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</si>
  <si>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</si>
  <si>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</si>
  <si>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</si>
  <si>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</si>
  <si>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</si>
  <si>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</si>
  <si>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</si>
  <si>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</si>
  <si>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</si>
  <si>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</si>
  <si>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</si>
  <si>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</si>
  <si>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</si>
  <si>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</si>
  <si>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</si>
  <si>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</si>
  <si>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</si>
  <si>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</si>
  <si>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</si>
  <si>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</si>
  <si>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</si>
  <si>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</si>
  <si>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</si>
  <si>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</si>
  <si>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</si>
  <si>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</si>
  <si>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</si>
  <si>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</si>
  <si>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</si>
  <si>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</si>
  <si>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</si>
  <si>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</si>
  <si>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</si>
  <si>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</si>
  <si>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</si>
  <si>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</si>
  <si>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</si>
  <si>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</si>
  <si>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</si>
  <si>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</si>
  <si>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</si>
  <si>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</si>
  <si>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</si>
  <si>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</si>
  <si>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</si>
  <si>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</si>
  <si>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</si>
  <si>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</si>
  <si>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</si>
  <si>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</si>
  <si>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</si>
  <si>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</si>
  <si>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</si>
  <si>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</si>
  <si>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</si>
  <si>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</si>
  <si>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</si>
  <si>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</si>
  <si>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</si>
  <si>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</si>
  <si>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</si>
  <si>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</si>
  <si>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</si>
  <si>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</si>
  <si>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</si>
  <si>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</si>
  <si>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</si>
  <si>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</si>
  <si>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</si>
  <si>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</si>
  <si>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</si>
  <si>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</si>
  <si>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</si>
  <si>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</si>
  <si>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</si>
  <si>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</si>
  <si>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</si>
  <si>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</si>
  <si>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</si>
  <si>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</si>
  <si>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</si>
  <si>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</si>
  <si>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</si>
  <si>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</si>
  <si>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</si>
  <si>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</si>
  <si>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</si>
  <si>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</si>
  <si>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</si>
  <si>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</si>
  <si>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</si>
  <si>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</si>
  <si>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</si>
  <si>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</si>
  <si>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</si>
  <si>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</si>
  <si>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</si>
  <si>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</si>
  <si>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</si>
  <si>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</si>
  <si>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</si>
  <si>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</si>
  <si>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</si>
  <si>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</si>
  <si>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</si>
  <si>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</si>
  <si>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</si>
  <si>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</si>
  <si>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</si>
  <si>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</si>
  <si>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</si>
  <si>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</si>
  <si>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</si>
  <si>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</si>
  <si>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</si>
  <si>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</si>
  <si>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</si>
  <si>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</si>
  <si>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</si>
  <si>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</si>
  <si>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</si>
  <si>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</si>
  <si>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</si>
  <si>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</si>
  <si>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</si>
  <si>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</si>
  <si>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</si>
  <si>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</si>
  <si>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</si>
  <si>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</si>
  <si>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</si>
  <si>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</si>
  <si>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</si>
  <si>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</si>
  <si>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</si>
  <si>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</si>
  <si>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</si>
  <si>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</si>
  <si>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</si>
  <si>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</si>
  <si>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</si>
  <si>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</si>
  <si>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</si>
  <si>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</si>
  <si>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</si>
  <si>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</si>
  <si>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</si>
  <si>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</si>
  <si>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</si>
  <si>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</si>
  <si>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</si>
  <si>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</si>
  <si>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</si>
  <si>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</si>
  <si>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</si>
  <si>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</si>
  <si>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</si>
  <si>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</si>
  <si>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</si>
  <si>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</si>
  <si>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</si>
  <si>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</si>
  <si>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</si>
  <si>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</si>
  <si>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</si>
  <si>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</si>
  <si>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</si>
  <si>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</si>
  <si>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</si>
  <si>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</si>
  <si>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</si>
  <si>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</si>
  <si>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</si>
  <si>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</si>
  <si>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国立感染症研究所施設周辺安全対策等事業費補助金</t>
  </si>
  <si>
    <t>国立感染症研究所施設周辺安全対策等事業費補助金</t>
    <phoneticPr fontId="5"/>
  </si>
  <si>
    <t>厚生労働省</t>
  </si>
  <si>
    <t>大臣官房</t>
    <rPh sb="0" eb="2">
      <t>ダイジン</t>
    </rPh>
    <rPh sb="2" eb="4">
      <t>カンボウ</t>
    </rPh>
    <phoneticPr fontId="5"/>
  </si>
  <si>
    <t>厚生科学課健康危機管理対策室</t>
    <rPh sb="0" eb="2">
      <t>コウセイ</t>
    </rPh>
    <rPh sb="2" eb="5">
      <t>カガクカ</t>
    </rPh>
    <rPh sb="5" eb="7">
      <t>ケンコウ</t>
    </rPh>
    <rPh sb="7" eb="9">
      <t>キキ</t>
    </rPh>
    <rPh sb="9" eb="11">
      <t>カンリ</t>
    </rPh>
    <rPh sb="11" eb="14">
      <t>タイサクシツ</t>
    </rPh>
    <phoneticPr fontId="5"/>
  </si>
  <si>
    <t>唐木　啓介</t>
    <phoneticPr fontId="5"/>
  </si>
  <si>
    <t>○</t>
  </si>
  <si>
    <t>-</t>
  </si>
  <si>
    <t>-</t>
    <phoneticPr fontId="5"/>
  </si>
  <si>
    <t>平成30年度国立感染症研究所施設周辺安全対策等事業費補助金交付要綱</t>
    <phoneticPr fontId="5"/>
  </si>
  <si>
    <t>-</t>
    <phoneticPr fontId="5"/>
  </si>
  <si>
    <t>-</t>
    <phoneticPr fontId="5"/>
  </si>
  <si>
    <t>-</t>
    <phoneticPr fontId="5"/>
  </si>
  <si>
    <t>-</t>
    <phoneticPr fontId="5"/>
  </si>
  <si>
    <t>国立感染症研究所施設周辺の住民の安全・安心を確保するため、安全対策や緊急時の避難対応の更なる強化を図る事業であり、武蔵村山市が中心となり安全対策施設等の整備を行うものであるため、定量的な目標の設定は困難である</t>
    <rPh sb="13" eb="15">
      <t>ジュウミン</t>
    </rPh>
    <rPh sb="16" eb="18">
      <t>アンゼン</t>
    </rPh>
    <rPh sb="19" eb="21">
      <t>アンシン</t>
    </rPh>
    <rPh sb="22" eb="24">
      <t>カクホ</t>
    </rPh>
    <rPh sb="29" eb="31">
      <t>アンゼン</t>
    </rPh>
    <rPh sb="31" eb="33">
      <t>タイサク</t>
    </rPh>
    <rPh sb="34" eb="37">
      <t>キンキュウジ</t>
    </rPh>
    <phoneticPr fontId="5"/>
  </si>
  <si>
    <t>計上された予算を計画的に執行することで、武蔵村山市の国立感染症研究所施設周辺安全対策等の需要を満たす。</t>
    <rPh sb="0" eb="2">
      <t>ケイジョウ</t>
    </rPh>
    <rPh sb="5" eb="7">
      <t>ヨサン</t>
    </rPh>
    <rPh sb="8" eb="11">
      <t>ケイカクテキ</t>
    </rPh>
    <rPh sb="12" eb="14">
      <t>シッコウ</t>
    </rPh>
    <rPh sb="20" eb="25">
      <t>ムサシムラヤマシ</t>
    </rPh>
    <rPh sb="26" eb="28">
      <t>コクリツ</t>
    </rPh>
    <rPh sb="28" eb="31">
      <t>カンセンショウ</t>
    </rPh>
    <rPh sb="31" eb="34">
      <t>ケンキュウジョ</t>
    </rPh>
    <rPh sb="34" eb="36">
      <t>シセツ</t>
    </rPh>
    <rPh sb="36" eb="38">
      <t>シュウヘン</t>
    </rPh>
    <rPh sb="38" eb="40">
      <t>アンゼン</t>
    </rPh>
    <rPh sb="40" eb="42">
      <t>タイサク</t>
    </rPh>
    <rPh sb="42" eb="43">
      <t>トウ</t>
    </rPh>
    <rPh sb="44" eb="46">
      <t>ジュヨウ</t>
    </rPh>
    <rPh sb="47" eb="48">
      <t>ミ</t>
    </rPh>
    <phoneticPr fontId="5"/>
  </si>
  <si>
    <t>予算額に対する執行額</t>
    <rPh sb="0" eb="3">
      <t>ヨサンガク</t>
    </rPh>
    <rPh sb="4" eb="5">
      <t>タイ</t>
    </rPh>
    <rPh sb="7" eb="9">
      <t>シッコウ</t>
    </rPh>
    <rPh sb="9" eb="10">
      <t>ガク</t>
    </rPh>
    <phoneticPr fontId="5"/>
  </si>
  <si>
    <t>百万円</t>
    <rPh sb="0" eb="2">
      <t>ヒャクマン</t>
    </rPh>
    <rPh sb="2" eb="3">
      <t>エン</t>
    </rPh>
    <phoneticPr fontId="5"/>
  </si>
  <si>
    <t>-</t>
    <phoneticPr fontId="5"/>
  </si>
  <si>
    <t>-</t>
    <phoneticPr fontId="5"/>
  </si>
  <si>
    <t>-</t>
    <phoneticPr fontId="5"/>
  </si>
  <si>
    <t>国立感染症研究所施設周辺安全対策等に係る実施事業件数</t>
    <rPh sb="0" eb="2">
      <t>コクリツ</t>
    </rPh>
    <rPh sb="2" eb="5">
      <t>カンセンショウ</t>
    </rPh>
    <rPh sb="5" eb="8">
      <t>ケンキュウジョ</t>
    </rPh>
    <rPh sb="8" eb="10">
      <t>シセツ</t>
    </rPh>
    <rPh sb="10" eb="12">
      <t>シュウヘン</t>
    </rPh>
    <rPh sb="12" eb="14">
      <t>アンゼン</t>
    </rPh>
    <rPh sb="14" eb="16">
      <t>タイサク</t>
    </rPh>
    <rPh sb="16" eb="17">
      <t>トウ</t>
    </rPh>
    <rPh sb="18" eb="19">
      <t>カカ</t>
    </rPh>
    <rPh sb="20" eb="22">
      <t>ジッシ</t>
    </rPh>
    <rPh sb="22" eb="24">
      <t>ジギョウ</t>
    </rPh>
    <rPh sb="24" eb="26">
      <t>ケンスウ</t>
    </rPh>
    <phoneticPr fontId="5"/>
  </si>
  <si>
    <t>件</t>
    <rPh sb="0" eb="1">
      <t>ケン</t>
    </rPh>
    <phoneticPr fontId="5"/>
  </si>
  <si>
    <t>単位当たりコスト＝　X　／　Y
X：国立感染症研究所施設周辺安全対策等事業費補助金（執行額）
Y：国立感染症研究所施設周辺安全対策等に係る実施事業件数</t>
    <rPh sb="0" eb="2">
      <t>タンイ</t>
    </rPh>
    <rPh sb="2" eb="3">
      <t>ア</t>
    </rPh>
    <rPh sb="36" eb="39">
      <t>ジギョウヒ</t>
    </rPh>
    <rPh sb="39" eb="42">
      <t>ホジョキン</t>
    </rPh>
    <rPh sb="43" eb="45">
      <t>シッコウ</t>
    </rPh>
    <rPh sb="45" eb="46">
      <t>ガク</t>
    </rPh>
    <phoneticPr fontId="5"/>
  </si>
  <si>
    <t>　X　/　Y</t>
  </si>
  <si>
    <t>163/5</t>
    <phoneticPr fontId="5"/>
  </si>
  <si>
    <t>127/1</t>
    <phoneticPr fontId="5"/>
  </si>
  <si>
    <t>施策目標２　研究を支援する体制を整備すること</t>
    <phoneticPr fontId="5"/>
  </si>
  <si>
    <t>厚生労働科学研究事業の適正かつ効果的な実施及び医薬品等の研究開発の促進並びに保健衛生分野の調査研究の充実を図ること（ⅩⅢ－２－１）</t>
    <phoneticPr fontId="5"/>
  </si>
  <si>
    <t>-</t>
    <phoneticPr fontId="5"/>
  </si>
  <si>
    <t>-</t>
    <phoneticPr fontId="5"/>
  </si>
  <si>
    <t>-</t>
    <phoneticPr fontId="5"/>
  </si>
  <si>
    <t>-</t>
    <phoneticPr fontId="5"/>
  </si>
  <si>
    <t>-</t>
    <phoneticPr fontId="5"/>
  </si>
  <si>
    <t>-</t>
    <phoneticPr fontId="5"/>
  </si>
  <si>
    <t>-</t>
    <phoneticPr fontId="5"/>
  </si>
  <si>
    <t>-</t>
    <phoneticPr fontId="5"/>
  </si>
  <si>
    <t>国立感染症研究所村山庁舎内の高度安全試験検査施設（BSL-4 施設）が特定一種病原体等所持施設として厚生労働大臣の指定を受けたこと等に伴い設置された「国立感染症研究所村山庁舎の安全対策、災害・事故対策及び避難対応の強化に関する検討会」で、緊急的に対応すべきとされた安全対策等のうち、国立感染症研究所施設周辺の住民の安全・安心を確保するために緊急に対応すべきものとして、武蔵村山市が行う安全対策等事業に要する費用の補助を行うことにより、国立感染症研究所施設及び施設周辺の安全対策、災害・事故対策及び避難対応の強化に資するものである。</t>
    <phoneticPr fontId="5"/>
  </si>
  <si>
    <t>-</t>
    <phoneticPr fontId="5"/>
  </si>
  <si>
    <t>-</t>
    <phoneticPr fontId="5"/>
  </si>
  <si>
    <t>国立感染症研究所周辺の安全対策や災害・事故対策及び避難対応の強化を図るため、国民のニーズがある。</t>
    <phoneticPr fontId="5"/>
  </si>
  <si>
    <t>国の責任において管理運営する国立感染症研究所の施設に関する事業である。</t>
    <phoneticPr fontId="5"/>
  </si>
  <si>
    <t>国立感染症研究所施設周辺の安全対策や災害・事故対策及び避難対応の更なる強化のため、優先度の高い事業である。</t>
    <phoneticPr fontId="5"/>
  </si>
  <si>
    <t>無</t>
  </si>
  <si>
    <t>有</t>
  </si>
  <si>
    <t>交付要綱において補助対象、補助率等を定めており負担関係は妥当である。</t>
    <phoneticPr fontId="5"/>
  </si>
  <si>
    <t>‐</t>
  </si>
  <si>
    <t>-</t>
    <phoneticPr fontId="5"/>
  </si>
  <si>
    <t>補助事業に対し、交付要綱に基づき支出している。</t>
    <phoneticPr fontId="5"/>
  </si>
  <si>
    <t>事業の適切な執行のために必要な経費に限定している。</t>
    <phoneticPr fontId="5"/>
  </si>
  <si>
    <t>一般競争入札により入札額が低下したため。</t>
    <phoneticPr fontId="5"/>
  </si>
  <si>
    <t>-</t>
    <phoneticPr fontId="5"/>
  </si>
  <si>
    <t>必要に応じて対象事業の見直しを行っている。</t>
    <phoneticPr fontId="5"/>
  </si>
  <si>
    <t>周辺住民の安全、安心の確保に活用されている。</t>
    <phoneticPr fontId="5"/>
  </si>
  <si>
    <t>早期に武蔵村山市の国立感染症研究所施設周辺安全対策等の需要を満たすことができるよう、平成30年度に計上された予算を計画的に執行するため、武蔵村山市と緊密に連携し各事業を進めていく。</t>
    <phoneticPr fontId="5"/>
  </si>
  <si>
    <t>-</t>
    <phoneticPr fontId="5"/>
  </si>
  <si>
    <t>-</t>
    <phoneticPr fontId="5"/>
  </si>
  <si>
    <t>-</t>
    <phoneticPr fontId="5"/>
  </si>
  <si>
    <t>882</t>
    <phoneticPr fontId="5"/>
  </si>
  <si>
    <t>885</t>
    <phoneticPr fontId="5"/>
  </si>
  <si>
    <t>※武蔵村山市の「資金の流れ」については当該市の支出ベースで記載</t>
    <rPh sb="1" eb="3">
      <t>ムサシ</t>
    </rPh>
    <rPh sb="3" eb="6">
      <t>ムラヤマシ</t>
    </rPh>
    <rPh sb="8" eb="10">
      <t>シキン</t>
    </rPh>
    <rPh sb="11" eb="12">
      <t>ナガ</t>
    </rPh>
    <rPh sb="19" eb="21">
      <t>トウガイ</t>
    </rPh>
    <rPh sb="21" eb="22">
      <t>シ</t>
    </rPh>
    <rPh sb="23" eb="25">
      <t>シシュツ</t>
    </rPh>
    <rPh sb="29" eb="31">
      <t>キサイ</t>
    </rPh>
    <phoneticPr fontId="5"/>
  </si>
  <si>
    <t>A.　武蔵村山市</t>
    <rPh sb="3" eb="5">
      <t>ムサシ</t>
    </rPh>
    <rPh sb="7" eb="8">
      <t>シ</t>
    </rPh>
    <phoneticPr fontId="5"/>
  </si>
  <si>
    <t>補助金</t>
    <rPh sb="0" eb="3">
      <t>ホジョキン</t>
    </rPh>
    <phoneticPr fontId="5"/>
  </si>
  <si>
    <t>武蔵村山市への補助金の交付</t>
    <rPh sb="0" eb="5">
      <t>ムサシムラヤマシ</t>
    </rPh>
    <rPh sb="7" eb="10">
      <t>ホジョキン</t>
    </rPh>
    <rPh sb="11" eb="13">
      <t>コウフ</t>
    </rPh>
    <phoneticPr fontId="5"/>
  </si>
  <si>
    <t>工事請負費</t>
    <rPh sb="0" eb="2">
      <t>コウジ</t>
    </rPh>
    <rPh sb="2" eb="4">
      <t>ウケオイ</t>
    </rPh>
    <rPh sb="4" eb="5">
      <t>ヒ</t>
    </rPh>
    <phoneticPr fontId="5"/>
  </si>
  <si>
    <t>感染症研究所村山庁舎に隣接する小学校の整備工事</t>
    <rPh sb="0" eb="3">
      <t>カンセンショウ</t>
    </rPh>
    <rPh sb="3" eb="6">
      <t>ケンキュウジョ</t>
    </rPh>
    <rPh sb="6" eb="8">
      <t>ムラヤマ</t>
    </rPh>
    <rPh sb="8" eb="10">
      <t>チョウシャ</t>
    </rPh>
    <rPh sb="11" eb="13">
      <t>リンセツ</t>
    </rPh>
    <rPh sb="15" eb="18">
      <t>ショウガッコウ</t>
    </rPh>
    <rPh sb="19" eb="21">
      <t>セイビ</t>
    </rPh>
    <rPh sb="21" eb="23">
      <t>コウジ</t>
    </rPh>
    <phoneticPr fontId="5"/>
  </si>
  <si>
    <t>委託料</t>
    <rPh sb="0" eb="3">
      <t>イタクリョウ</t>
    </rPh>
    <phoneticPr fontId="5"/>
  </si>
  <si>
    <t>委託料</t>
    <phoneticPr fontId="5"/>
  </si>
  <si>
    <t>武蔵村山市</t>
    <rPh sb="0" eb="5">
      <t>ムサシムラヤマシ</t>
    </rPh>
    <phoneticPr fontId="5"/>
  </si>
  <si>
    <t>B.　株式会社清水工業</t>
    <phoneticPr fontId="5"/>
  </si>
  <si>
    <t>株式会社清水工業</t>
    <phoneticPr fontId="5"/>
  </si>
  <si>
    <t>C.　株式会社カトービルドシステム</t>
    <phoneticPr fontId="5"/>
  </si>
  <si>
    <t>株式会社カトービルドシステム</t>
    <phoneticPr fontId="5"/>
  </si>
  <si>
    <t>D.　株式会社大誠建設設計事務所</t>
    <phoneticPr fontId="5"/>
  </si>
  <si>
    <t>株式会社大誠建設設計事務所</t>
    <phoneticPr fontId="5"/>
  </si>
  <si>
    <t>E.　株式会社雄建築事務所</t>
    <phoneticPr fontId="5"/>
  </si>
  <si>
    <t>株式会社雄建築事務所</t>
    <phoneticPr fontId="5"/>
  </si>
  <si>
    <t>感染症研究所村山庁舎周辺の中学校の整備工事</t>
    <rPh sb="10" eb="12">
      <t>シュウヘン</t>
    </rPh>
    <rPh sb="13" eb="16">
      <t>チュウガッコウ</t>
    </rPh>
    <phoneticPr fontId="5"/>
  </si>
  <si>
    <t>　感染症の予防及び感染症の患者に対する医療に関する法律（平成１０年法律第１１４号）により厳格な管理が求められている特定一種病原体等を取り扱う国立感染症研究所村山庁舎施設の周辺地域における安全対策施設等の整備を行うことにより、同施設周辺の安全対策や災害・事故対策及び避難対応の更なる強化を図ることを目的とする。</t>
    <rPh sb="57" eb="59">
      <t>トクテイ</t>
    </rPh>
    <rPh sb="78" eb="80">
      <t>ムラヤマ</t>
    </rPh>
    <rPh sb="80" eb="82">
      <t>チョウシャ</t>
    </rPh>
    <phoneticPr fontId="5"/>
  </si>
  <si>
    <t>小学校校舎及び屋内運動場窓枠等建具改修工事</t>
    <rPh sb="0" eb="3">
      <t>ショウガッコウ</t>
    </rPh>
    <rPh sb="3" eb="5">
      <t>コウシャ</t>
    </rPh>
    <rPh sb="5" eb="6">
      <t>オヨ</t>
    </rPh>
    <rPh sb="7" eb="9">
      <t>オクナイ</t>
    </rPh>
    <rPh sb="9" eb="12">
      <t>ウンドウジョウ</t>
    </rPh>
    <rPh sb="12" eb="14">
      <t>マドワク</t>
    </rPh>
    <rPh sb="14" eb="15">
      <t>ナド</t>
    </rPh>
    <rPh sb="15" eb="17">
      <t>タテグ</t>
    </rPh>
    <rPh sb="17" eb="19">
      <t>カイシュウ</t>
    </rPh>
    <rPh sb="19" eb="21">
      <t>コウジ</t>
    </rPh>
    <phoneticPr fontId="5"/>
  </si>
  <si>
    <t>中学校校舎窓枠等建具及び外装等改修工事</t>
    <rPh sb="0" eb="3">
      <t>チュウガッコウ</t>
    </rPh>
    <rPh sb="3" eb="5">
      <t>コウシャ</t>
    </rPh>
    <rPh sb="5" eb="7">
      <t>マドワク</t>
    </rPh>
    <rPh sb="7" eb="8">
      <t>ナド</t>
    </rPh>
    <rPh sb="8" eb="10">
      <t>タテグ</t>
    </rPh>
    <rPh sb="10" eb="11">
      <t>オヨ</t>
    </rPh>
    <rPh sb="12" eb="14">
      <t>ガイソウ</t>
    </rPh>
    <rPh sb="14" eb="15">
      <t>ナド</t>
    </rPh>
    <rPh sb="15" eb="17">
      <t>カイシュウ</t>
    </rPh>
    <rPh sb="17" eb="19">
      <t>コウジ</t>
    </rPh>
    <phoneticPr fontId="5"/>
  </si>
  <si>
    <t>小学校校舎及び屋内運動場窓枠等建具改修工事に伴う工事管理委託</t>
    <rPh sb="0" eb="3">
      <t>ショウガッコウ</t>
    </rPh>
    <rPh sb="3" eb="5">
      <t>コウシャ</t>
    </rPh>
    <rPh sb="5" eb="6">
      <t>オヨ</t>
    </rPh>
    <rPh sb="7" eb="9">
      <t>オクナイ</t>
    </rPh>
    <rPh sb="9" eb="12">
      <t>ウンドウジョウ</t>
    </rPh>
    <rPh sb="12" eb="14">
      <t>マドワク</t>
    </rPh>
    <rPh sb="14" eb="15">
      <t>ナド</t>
    </rPh>
    <rPh sb="15" eb="17">
      <t>タテグ</t>
    </rPh>
    <rPh sb="17" eb="19">
      <t>カイシュウ</t>
    </rPh>
    <rPh sb="19" eb="21">
      <t>コウジ</t>
    </rPh>
    <rPh sb="22" eb="23">
      <t>トモナ</t>
    </rPh>
    <rPh sb="24" eb="26">
      <t>コウジ</t>
    </rPh>
    <rPh sb="26" eb="28">
      <t>カンリ</t>
    </rPh>
    <rPh sb="28" eb="30">
      <t>イタク</t>
    </rPh>
    <phoneticPr fontId="5"/>
  </si>
  <si>
    <t>中学校校舎窓枠等建具改修工事に伴う工事管理委託</t>
    <rPh sb="0" eb="3">
      <t>チュウガッコウ</t>
    </rPh>
    <rPh sb="3" eb="5">
      <t>コウシャ</t>
    </rPh>
    <rPh sb="5" eb="7">
      <t>マドワク</t>
    </rPh>
    <rPh sb="7" eb="8">
      <t>ナド</t>
    </rPh>
    <rPh sb="8" eb="10">
      <t>タテグ</t>
    </rPh>
    <rPh sb="10" eb="12">
      <t>カイシュウ</t>
    </rPh>
    <rPh sb="12" eb="14">
      <t>コウジ</t>
    </rPh>
    <rPh sb="15" eb="16">
      <t>トモナ</t>
    </rPh>
    <rPh sb="17" eb="19">
      <t>コウジ</t>
    </rPh>
    <rPh sb="19" eb="21">
      <t>カンリ</t>
    </rPh>
    <rPh sb="21" eb="23">
      <t>イタク</t>
    </rPh>
    <phoneticPr fontId="5"/>
  </si>
  <si>
    <t>234/2</t>
    <phoneticPr fontId="5"/>
  </si>
  <si>
    <t>施行工事自体は一般競争入札を行っているが、工事監理については業務継続性の観点から、改修工事の実施設計を行った事業者と契約している。</t>
    <rPh sb="0" eb="2">
      <t>セコウ</t>
    </rPh>
    <rPh sb="2" eb="4">
      <t>コウジ</t>
    </rPh>
    <rPh sb="4" eb="6">
      <t>ジタイ</t>
    </rPh>
    <rPh sb="7" eb="9">
      <t>イッパン</t>
    </rPh>
    <rPh sb="9" eb="11">
      <t>キョウソウ</t>
    </rPh>
    <rPh sb="11" eb="13">
      <t>ニュウサツ</t>
    </rPh>
    <rPh sb="14" eb="15">
      <t>オコナ</t>
    </rPh>
    <rPh sb="23" eb="25">
      <t>カンリ</t>
    </rPh>
    <rPh sb="30" eb="32">
      <t>ギョウム</t>
    </rPh>
    <phoneticPr fontId="5"/>
  </si>
  <si>
    <t>他の代替手段と比較し低コストに実施できている。</t>
    <phoneticPr fontId="5"/>
  </si>
  <si>
    <t>感染症研究所村山庁舎に隣接する小学校の整備工事に係る工事監理</t>
    <rPh sb="0" eb="3">
      <t>カンセンショウ</t>
    </rPh>
    <rPh sb="3" eb="6">
      <t>ケンキュウジョ</t>
    </rPh>
    <rPh sb="6" eb="8">
      <t>ムラヤマ</t>
    </rPh>
    <rPh sb="8" eb="10">
      <t>チョウシャ</t>
    </rPh>
    <rPh sb="11" eb="13">
      <t>リンセツ</t>
    </rPh>
    <rPh sb="15" eb="18">
      <t>ショウガッコウ</t>
    </rPh>
    <rPh sb="19" eb="21">
      <t>セイビ</t>
    </rPh>
    <rPh sb="21" eb="23">
      <t>コウジ</t>
    </rPh>
    <rPh sb="24" eb="25">
      <t>カカワ</t>
    </rPh>
    <rPh sb="26" eb="28">
      <t>コウジ</t>
    </rPh>
    <rPh sb="28" eb="30">
      <t>カンリ</t>
    </rPh>
    <phoneticPr fontId="5"/>
  </si>
  <si>
    <t>感染症研究所村山庁舎周辺の中学校の整備工事に係る工事監理</t>
    <rPh sb="10" eb="12">
      <t>シュウヘン</t>
    </rPh>
    <rPh sb="13" eb="14">
      <t>チュウ</t>
    </rPh>
    <phoneticPr fontId="5"/>
  </si>
  <si>
    <t>-</t>
    <phoneticPr fontId="5"/>
  </si>
  <si>
    <t>-</t>
    <phoneticPr fontId="5"/>
  </si>
  <si>
    <t>-</t>
    <phoneticPr fontId="5"/>
  </si>
  <si>
    <t>-</t>
    <phoneticPr fontId="5"/>
  </si>
  <si>
    <t>国立感染症研究所村山庁舎周辺の安全対策施設等の事業に必要な補助を交付</t>
    <phoneticPr fontId="5"/>
  </si>
  <si>
    <t>補助金等交付</t>
  </si>
  <si>
    <t>-</t>
    <phoneticPr fontId="5"/>
  </si>
  <si>
    <t>　国の責任において管理運営する国立感染症研究所村山庁舎８号棟、７号棟及び排水処理施設が、感染症の予防及び感染症の患者に対する医療に関する法律（平成10年法律第114号）第56条の３第１項第１号の規定に基づき、特定一種病原体等所持施設として厚生労働大臣の指定を受けたことに伴い、同法により厳格な管理が求められている特定一種病原体等を取り扱う施設であることを踏まえ、同施設周辺の地域における安全対策施設等の整理を行うことにより、同施設周辺の安全対策や災害・事故対策及び避難対応の更なる強化を図るために、東京都武蔵村山市が行う国立感染症研究所村山庁舎周辺の安全対策施設等の事業に必要な補助を行うもの。（定額補助）</t>
    <rPh sb="156" eb="158">
      <t>トクテイ</t>
    </rPh>
    <rPh sb="163" eb="164">
      <t>ナド</t>
    </rPh>
    <rPh sb="298" eb="300">
      <t>テイガク</t>
    </rPh>
    <rPh sb="300" eb="302">
      <t>ホジョ</t>
    </rPh>
    <phoneticPr fontId="5"/>
  </si>
  <si>
    <t>厳格な管理が求められている一種病原体棟を取り扱う施設である国立感染症研究所村山庁舎周辺の安全対策や災害・事故対策及び避難対応の更なる強化の補助となるよう調整している。不用率が大きい原因としては、一般競争入札による入札額の低下が考えられる。事業完了後は事業実績報告書の確認を行い、適切な予算執行が行われているかを判断しており、有効に活用されていると認識している。</t>
    <rPh sb="83" eb="85">
      <t>フヨウ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</si>
</sst>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133691</xdr:colOff>
      <xdr:row>749</xdr:row>
      <xdr:rowOff>215093</xdr:rowOff>
    </xdr:from>
    <xdr:to>
      <xdr:col>23</xdr:col>
      <xdr:colOff>133692</xdr:colOff>
      <xdr:row>751</xdr:row>
      <xdr:rowOff>6249</xdr:rowOff>
    </xdr:to>
    <xdr:cxnSp macro="">
      <xdr:nvCxnSpPr>
        <xdr:cNvPr id="4" name="直線矢印コネクタ 3"/>
        <xdr:cNvCxnSpPr/>
      </xdr:nvCxnSpPr>
      <xdr:spPr>
        <a:xfrm flipH="1">
          <a:off x="4223091" y="43839593"/>
          <a:ext cx="1" cy="5023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123066</xdr:colOff>
      <xdr:row>749</xdr:row>
      <xdr:rowOff>232877</xdr:rowOff>
    </xdr:from>
    <xdr:to>
      <xdr:col>13</xdr:col>
      <xdr:colOff>123067</xdr:colOff>
      <xdr:row>751</xdr:row>
      <xdr:rowOff>24033</xdr:rowOff>
    </xdr:to>
    <xdr:cxnSp macro="">
      <xdr:nvCxnSpPr>
        <xdr:cNvPr id="5" name="直線矢印コネクタ 4"/>
        <xdr:cNvCxnSpPr/>
      </xdr:nvCxnSpPr>
      <xdr:spPr>
        <a:xfrm flipH="1">
          <a:off x="2434466" y="43857377"/>
          <a:ext cx="1" cy="5023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165022</xdr:colOff>
      <xdr:row>749</xdr:row>
      <xdr:rowOff>221793</xdr:rowOff>
    </xdr:from>
    <xdr:to>
      <xdr:col>33</xdr:col>
      <xdr:colOff>165023</xdr:colOff>
      <xdr:row>751</xdr:row>
      <xdr:rowOff>12949</xdr:rowOff>
    </xdr:to>
    <xdr:cxnSp macro="">
      <xdr:nvCxnSpPr>
        <xdr:cNvPr id="6" name="直線矢印コネクタ 5"/>
        <xdr:cNvCxnSpPr/>
      </xdr:nvCxnSpPr>
      <xdr:spPr>
        <a:xfrm flipH="1">
          <a:off x="6032422" y="43846293"/>
          <a:ext cx="1" cy="5023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103533</xdr:colOff>
      <xdr:row>741</xdr:row>
      <xdr:rowOff>228594</xdr:rowOff>
    </xdr:from>
    <xdr:to>
      <xdr:col>45</xdr:col>
      <xdr:colOff>12700</xdr:colOff>
      <xdr:row>756</xdr:row>
      <xdr:rowOff>12697</xdr:rowOff>
    </xdr:to>
    <xdr:grpSp>
      <xdr:nvGrpSpPr>
        <xdr:cNvPr id="7" name="グループ化 6"/>
        <xdr:cNvGrpSpPr/>
      </xdr:nvGrpSpPr>
      <xdr:grpSpPr>
        <a:xfrm>
          <a:off x="1729133" y="39992294"/>
          <a:ext cx="7427567" cy="5118103"/>
          <a:chOff x="1952205" y="41739910"/>
          <a:chExt cx="7529307" cy="5026094"/>
        </a:xfrm>
      </xdr:grpSpPr>
      <xdr:sp macro="" textlink="">
        <xdr:nvSpPr>
          <xdr:cNvPr id="8" name="正方形/長方形 7"/>
          <xdr:cNvSpPr/>
        </xdr:nvSpPr>
        <xdr:spPr>
          <a:xfrm>
            <a:off x="4524374" y="41739910"/>
            <a:ext cx="2293699" cy="7041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solidFill>
                  <a:sysClr val="windowText" lastClr="000000"/>
                </a:solidFill>
              </a:rPr>
              <a:t>２７６</a:t>
            </a:r>
            <a:r>
              <a:rPr kumimoji="1" lang="ja-JP" altLang="en-US" sz="1100"/>
              <a:t>百万円</a:t>
            </a:r>
            <a:endParaRPr kumimoji="1" lang="en-US" altLang="ja-JP" sz="1100"/>
          </a:p>
          <a:p>
            <a:pPr algn="ctr"/>
            <a:endParaRPr kumimoji="1" lang="ja-JP" altLang="en-US" sz="1100"/>
          </a:p>
        </xdr:txBody>
      </xdr:sp>
      <xdr:cxnSp macro="">
        <xdr:nvCxnSpPr>
          <xdr:cNvPr id="9" name="直線矢印コネクタ 8"/>
          <xdr:cNvCxnSpPr>
            <a:stCxn id="8" idx="2"/>
          </xdr:cNvCxnSpPr>
        </xdr:nvCxnSpPr>
        <xdr:spPr>
          <a:xfrm flipH="1">
            <a:off x="5667374" y="42444013"/>
            <a:ext cx="3850" cy="597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正方形/長方形 9"/>
          <xdr:cNvSpPr/>
        </xdr:nvSpPr>
        <xdr:spPr>
          <a:xfrm>
            <a:off x="4479549" y="43054463"/>
            <a:ext cx="2431677" cy="685698"/>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t"/>
          <a:lstStyle/>
          <a:p>
            <a:endParaRPr lang="en-US" altLang="ja-JP">
              <a:solidFill>
                <a:sysClr val="windowText" lastClr="000000"/>
              </a:solidFill>
            </a:endParaRPr>
          </a:p>
          <a:p>
            <a:pPr algn="ctr"/>
            <a:r>
              <a:rPr lang="ja-JP" altLang="en-US">
                <a:solidFill>
                  <a:sysClr val="windowText" lastClr="000000"/>
                </a:solidFill>
              </a:rPr>
              <a:t>Ａ　武蔵村山市</a:t>
            </a:r>
            <a:endParaRPr lang="en-US" altLang="ja-JP">
              <a:solidFill>
                <a:sysClr val="windowText" lastClr="000000"/>
              </a:solidFill>
            </a:endParaRPr>
          </a:p>
          <a:p>
            <a:pPr algn="ctr"/>
            <a:r>
              <a:rPr lang="ja-JP" altLang="en-US">
                <a:solidFill>
                  <a:sysClr val="windowText" lastClr="000000"/>
                </a:solidFill>
              </a:rPr>
              <a:t>２３４百万円</a:t>
            </a:r>
            <a:endParaRPr lang="en-US" altLang="ja-JP">
              <a:solidFill>
                <a:sysClr val="windowText" lastClr="000000"/>
              </a:solidFill>
            </a:endParaRPr>
          </a:p>
        </xdr:txBody>
      </xdr:sp>
      <xdr:sp macro="" textlink="">
        <xdr:nvSpPr>
          <xdr:cNvPr id="11" name="テキスト ボックス 10"/>
          <xdr:cNvSpPr txBox="1"/>
        </xdr:nvSpPr>
        <xdr:spPr>
          <a:xfrm>
            <a:off x="5977802" y="42625976"/>
            <a:ext cx="1226104" cy="2626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補助金交付</a:t>
            </a:r>
            <a:r>
              <a:rPr kumimoji="1" lang="en-US" altLang="ja-JP" sz="1100"/>
              <a:t>】</a:t>
            </a:r>
            <a:endParaRPr kumimoji="1" lang="ja-JP" altLang="en-US" sz="1100"/>
          </a:p>
        </xdr:txBody>
      </xdr:sp>
      <xdr:sp macro="" textlink="">
        <xdr:nvSpPr>
          <xdr:cNvPr id="12" name="正方形/長方形 11"/>
          <xdr:cNvSpPr/>
        </xdr:nvSpPr>
        <xdr:spPr>
          <a:xfrm>
            <a:off x="1979439" y="45034756"/>
            <a:ext cx="1863545" cy="68297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B </a:t>
            </a:r>
            <a:r>
              <a:rPr lang="ja-JP" altLang="en-US" sz="1100">
                <a:solidFill>
                  <a:sysClr val="windowText" lastClr="000000"/>
                </a:solidFill>
                <a:latin typeface="+mj-ea"/>
                <a:ea typeface="+mj-ea"/>
              </a:rPr>
              <a:t>株式会社清水工業</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１３４百万円</a:t>
            </a:r>
            <a:endParaRPr lang="en-US" altLang="ja-JP">
              <a:solidFill>
                <a:sysClr val="windowText" lastClr="000000"/>
              </a:solidFill>
            </a:endParaRPr>
          </a:p>
        </xdr:txBody>
      </xdr:sp>
      <xdr:sp macro="" textlink="">
        <xdr:nvSpPr>
          <xdr:cNvPr id="13" name="正方形/長方形 12"/>
          <xdr:cNvSpPr/>
        </xdr:nvSpPr>
        <xdr:spPr>
          <a:xfrm>
            <a:off x="4099605" y="45051085"/>
            <a:ext cx="1902417" cy="77954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C </a:t>
            </a:r>
            <a:r>
              <a:rPr lang="ja-JP" altLang="en-US" sz="1100">
                <a:solidFill>
                  <a:sysClr val="windowText" lastClr="000000"/>
                </a:solidFill>
                <a:latin typeface="+mj-ea"/>
                <a:ea typeface="+mj-ea"/>
              </a:rPr>
              <a:t>株式会社カトービルドシステム</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９４百万円</a:t>
            </a:r>
            <a:endParaRPr lang="en-US" altLang="ja-JP">
              <a:solidFill>
                <a:sysClr val="windowText" lastClr="000000"/>
              </a:solidFill>
            </a:endParaRPr>
          </a:p>
        </xdr:txBody>
      </xdr:sp>
      <xdr:sp macro="" textlink="">
        <xdr:nvSpPr>
          <xdr:cNvPr id="14" name="正方形/長方形 13"/>
          <xdr:cNvSpPr/>
        </xdr:nvSpPr>
        <xdr:spPr>
          <a:xfrm>
            <a:off x="6204279" y="45026593"/>
            <a:ext cx="1986672" cy="804037"/>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D </a:t>
            </a:r>
            <a:r>
              <a:rPr lang="ja-JP" altLang="en-US" sz="1100">
                <a:solidFill>
                  <a:sysClr val="windowText" lastClr="000000"/>
                </a:solidFill>
                <a:latin typeface="+mj-ea"/>
                <a:ea typeface="+mj-ea"/>
              </a:rPr>
              <a:t>株式会社大誠建設</a:t>
            </a:r>
            <a:r>
              <a:rPr lang="en-US" altLang="ja-JP" sz="1100">
                <a:solidFill>
                  <a:sysClr val="windowText" lastClr="000000"/>
                </a:solidFill>
                <a:latin typeface="+mj-ea"/>
                <a:ea typeface="+mj-ea"/>
              </a:rPr>
              <a:t/>
            </a:r>
            <a:br>
              <a:rPr lang="en-US" altLang="ja-JP" sz="1100">
                <a:solidFill>
                  <a:sysClr val="windowText" lastClr="000000"/>
                </a:solidFill>
                <a:latin typeface="+mj-ea"/>
                <a:ea typeface="+mj-ea"/>
              </a:rPr>
            </a:br>
            <a:r>
              <a:rPr lang="ja-JP" altLang="en-US" sz="1100">
                <a:solidFill>
                  <a:sysClr val="windowText" lastClr="000000"/>
                </a:solidFill>
                <a:latin typeface="+mj-ea"/>
                <a:ea typeface="+mj-ea"/>
              </a:rPr>
              <a:t>設計事務所</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４百万円</a:t>
            </a:r>
            <a:endParaRPr lang="en-US" altLang="ja-JP">
              <a:solidFill>
                <a:sysClr val="windowText" lastClr="000000"/>
              </a:solidFill>
            </a:endParaRPr>
          </a:p>
        </xdr:txBody>
      </xdr:sp>
      <xdr:cxnSp macro="">
        <xdr:nvCxnSpPr>
          <xdr:cNvPr id="15" name="直線コネクタ 14"/>
          <xdr:cNvCxnSpPr/>
        </xdr:nvCxnSpPr>
        <xdr:spPr>
          <a:xfrm flipV="1">
            <a:off x="2996419" y="44533568"/>
            <a:ext cx="6485093" cy="2494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a:stCxn id="10" idx="2"/>
          </xdr:cNvCxnSpPr>
        </xdr:nvCxnSpPr>
        <xdr:spPr>
          <a:xfrm flipH="1">
            <a:off x="5694589" y="43740161"/>
            <a:ext cx="799" cy="793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a:xfrm>
            <a:off x="7016751" y="43150518"/>
            <a:ext cx="2213429" cy="1010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国立感染症研究所村山庁舎周辺の安全対策施設等の事業に必要な補助を交付。</a:t>
            </a:r>
          </a:p>
        </xdr:txBody>
      </xdr:sp>
      <xdr:sp macro="" textlink="">
        <xdr:nvSpPr>
          <xdr:cNvPr id="18" name="大かっこ 17"/>
          <xdr:cNvSpPr/>
        </xdr:nvSpPr>
        <xdr:spPr>
          <a:xfrm>
            <a:off x="2048202" y="45824774"/>
            <a:ext cx="1858734" cy="941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雷塚小学校の校舎及び屋内運動場窓枠等建具改修工事</a:t>
            </a:r>
          </a:p>
        </xdr:txBody>
      </xdr:sp>
      <xdr:sp macro="" textlink="">
        <xdr:nvSpPr>
          <xdr:cNvPr id="19" name="テキスト ボックス 18"/>
          <xdr:cNvSpPr txBox="1"/>
        </xdr:nvSpPr>
        <xdr:spPr>
          <a:xfrm>
            <a:off x="1952205" y="44767249"/>
            <a:ext cx="1510235" cy="297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20" name="大かっこ 19"/>
          <xdr:cNvSpPr/>
        </xdr:nvSpPr>
        <xdr:spPr>
          <a:xfrm>
            <a:off x="4121477" y="45834295"/>
            <a:ext cx="1858735" cy="838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ysClr val="windowText" lastClr="000000"/>
                </a:solidFill>
                <a:effectLst/>
                <a:latin typeface="+mn-lt"/>
                <a:ea typeface="+mn-ea"/>
                <a:cs typeface="+mn-cs"/>
              </a:rPr>
              <a:t>第三中学校の校舎窓枠等建具及び外装等改修工事</a:t>
            </a:r>
            <a:endParaRPr lang="ja-JP" altLang="ja-JP">
              <a:solidFill>
                <a:sysClr val="windowText" lastClr="000000"/>
              </a:solidFill>
              <a:effectLst/>
            </a:endParaRPr>
          </a:p>
        </xdr:txBody>
      </xdr:sp>
      <xdr:sp macro="" textlink="">
        <xdr:nvSpPr>
          <xdr:cNvPr id="21" name="大かっこ 20"/>
          <xdr:cNvSpPr/>
        </xdr:nvSpPr>
        <xdr:spPr>
          <a:xfrm>
            <a:off x="6204277" y="45824775"/>
            <a:ext cx="1858734" cy="8913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ysClr val="windowText" lastClr="000000"/>
                </a:solidFill>
                <a:effectLst/>
                <a:latin typeface="+mn-lt"/>
                <a:ea typeface="+mn-ea"/>
                <a:cs typeface="+mn-cs"/>
              </a:rPr>
              <a:t>雷塚小学校の校舎及び屋内運動場窓枠等建具改修工事に伴う</a:t>
            </a:r>
            <a:r>
              <a:rPr kumimoji="1" lang="ja-JP" altLang="ja-JP" sz="1100">
                <a:solidFill>
                  <a:sysClr val="windowText" lastClr="000000"/>
                </a:solidFill>
                <a:effectLst/>
                <a:latin typeface="+mn-lt"/>
                <a:ea typeface="+mn-ea"/>
                <a:cs typeface="+mn-cs"/>
              </a:rPr>
              <a:t>工事監理委託</a:t>
            </a:r>
            <a:endParaRPr lang="ja-JP" altLang="ja-JP">
              <a:solidFill>
                <a:sysClr val="windowText" lastClr="000000"/>
              </a:solidFill>
              <a:effectLst/>
            </a:endParaRPr>
          </a:p>
        </xdr:txBody>
      </xdr:sp>
    </xdr:grpSp>
    <xdr:clientData/>
  </xdr:twoCellAnchor>
  <xdr:twoCellAnchor>
    <xdr:from>
      <xdr:col>40</xdr:col>
      <xdr:colOff>12701</xdr:colOff>
      <xdr:row>751</xdr:row>
      <xdr:rowOff>25400</xdr:rowOff>
    </xdr:from>
    <xdr:to>
      <xdr:col>49</xdr:col>
      <xdr:colOff>190500</xdr:colOff>
      <xdr:row>753</xdr:row>
      <xdr:rowOff>139700</xdr:rowOff>
    </xdr:to>
    <xdr:sp macro="" textlink="">
      <xdr:nvSpPr>
        <xdr:cNvPr id="22" name="正方形/長方形 21"/>
        <xdr:cNvSpPr/>
      </xdr:nvSpPr>
      <xdr:spPr>
        <a:xfrm>
          <a:off x="7124701" y="44361100"/>
          <a:ext cx="1777999" cy="82550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altLang="ja-JP" sz="1100">
              <a:solidFill>
                <a:sysClr val="windowText" lastClr="000000"/>
              </a:solidFill>
              <a:latin typeface="+mj-ea"/>
              <a:ea typeface="+mj-ea"/>
            </a:rPr>
            <a:t>E </a:t>
          </a:r>
          <a:r>
            <a:rPr lang="ja-JP" altLang="en-US" sz="1100">
              <a:solidFill>
                <a:sysClr val="windowText" lastClr="000000"/>
              </a:solidFill>
              <a:latin typeface="+mj-ea"/>
              <a:ea typeface="+mj-ea"/>
            </a:rPr>
            <a:t>株式会社雄建築事務所</a:t>
          </a:r>
          <a:r>
            <a:rPr lang="ja-JP" altLang="en-US">
              <a:solidFill>
                <a:sysClr val="windowText" lastClr="000000"/>
              </a:solidFill>
            </a:rPr>
            <a:t>　</a:t>
          </a:r>
          <a:endParaRPr lang="en-US" altLang="ja-JP">
            <a:solidFill>
              <a:sysClr val="windowText" lastClr="000000"/>
            </a:solidFill>
          </a:endParaRPr>
        </a:p>
        <a:p>
          <a:pPr algn="ctr"/>
          <a:r>
            <a:rPr lang="ja-JP" altLang="en-US">
              <a:solidFill>
                <a:sysClr val="windowText" lastClr="000000"/>
              </a:solidFill>
            </a:rPr>
            <a:t>２百万円</a:t>
          </a:r>
          <a:endParaRPr lang="en-US" altLang="ja-JP">
            <a:solidFill>
              <a:sysClr val="windowText" lastClr="000000"/>
            </a:solidFill>
          </a:endParaRPr>
        </a:p>
      </xdr:txBody>
    </xdr:sp>
    <xdr:clientData/>
  </xdr:twoCellAnchor>
  <xdr:twoCellAnchor>
    <xdr:from>
      <xdr:col>40</xdr:col>
      <xdr:colOff>12700</xdr:colOff>
      <xdr:row>753</xdr:row>
      <xdr:rowOff>126994</xdr:rowOff>
    </xdr:from>
    <xdr:to>
      <xdr:col>49</xdr:col>
      <xdr:colOff>14113</xdr:colOff>
      <xdr:row>755</xdr:row>
      <xdr:rowOff>330200</xdr:rowOff>
    </xdr:to>
    <xdr:sp macro="" textlink="">
      <xdr:nvSpPr>
        <xdr:cNvPr id="23" name="大かっこ 22"/>
        <xdr:cNvSpPr/>
      </xdr:nvSpPr>
      <xdr:spPr>
        <a:xfrm>
          <a:off x="7124700" y="45173894"/>
          <a:ext cx="1601613" cy="91440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第三中学校の校舎窓枠等建具改修工事に伴う</a:t>
          </a:r>
          <a:r>
            <a:rPr kumimoji="1" lang="ja-JP" altLang="ja-JP" sz="1100">
              <a:solidFill>
                <a:sysClr val="windowText" lastClr="000000"/>
              </a:solidFill>
              <a:effectLst/>
              <a:latin typeface="+mn-lt"/>
              <a:ea typeface="+mn-ea"/>
              <a:cs typeface="+mn-cs"/>
            </a:rPr>
            <a:t>工事監理委託</a:t>
          </a:r>
          <a:endParaRPr lang="ja-JP" altLang="ja-JP">
            <a:solidFill>
              <a:sysClr val="windowText" lastClr="000000"/>
            </a:solidFill>
            <a:effectLst/>
          </a:endParaRPr>
        </a:p>
      </xdr:txBody>
    </xdr:sp>
    <xdr:clientData/>
  </xdr:twoCellAnchor>
  <xdr:twoCellAnchor>
    <xdr:from>
      <xdr:col>44</xdr:col>
      <xdr:colOff>165022</xdr:colOff>
      <xdr:row>749</xdr:row>
      <xdr:rowOff>234493</xdr:rowOff>
    </xdr:from>
    <xdr:to>
      <xdr:col>44</xdr:col>
      <xdr:colOff>165023</xdr:colOff>
      <xdr:row>751</xdr:row>
      <xdr:rowOff>25649</xdr:rowOff>
    </xdr:to>
    <xdr:cxnSp macro="">
      <xdr:nvCxnSpPr>
        <xdr:cNvPr id="27" name="直線矢印コネクタ 26"/>
        <xdr:cNvCxnSpPr/>
      </xdr:nvCxnSpPr>
      <xdr:spPr>
        <a:xfrm flipH="1">
          <a:off x="7988222" y="43858993"/>
          <a:ext cx="1" cy="5023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116233</xdr:colOff>
      <xdr:row>750</xdr:row>
      <xdr:rowOff>101600</xdr:rowOff>
    </xdr:from>
    <xdr:to>
      <xdr:col>25</xdr:col>
      <xdr:colOff>172955</xdr:colOff>
      <xdr:row>751</xdr:row>
      <xdr:rowOff>48992</xdr:rowOff>
    </xdr:to>
    <xdr:sp macro="" textlink="">
      <xdr:nvSpPr>
        <xdr:cNvPr id="28" name="テキスト ボックス 27"/>
        <xdr:cNvSpPr txBox="1"/>
      </xdr:nvSpPr>
      <xdr:spPr>
        <a:xfrm>
          <a:off x="3316633" y="44081700"/>
          <a:ext cx="1301322" cy="302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28</xdr:col>
      <xdr:colOff>116233</xdr:colOff>
      <xdr:row>750</xdr:row>
      <xdr:rowOff>88900</xdr:rowOff>
    </xdr:from>
    <xdr:to>
      <xdr:col>35</xdr:col>
      <xdr:colOff>172955</xdr:colOff>
      <xdr:row>751</xdr:row>
      <xdr:rowOff>36292</xdr:rowOff>
    </xdr:to>
    <xdr:sp macro="" textlink="">
      <xdr:nvSpPr>
        <xdr:cNvPr id="29" name="テキスト ボックス 28"/>
        <xdr:cNvSpPr txBox="1"/>
      </xdr:nvSpPr>
      <xdr:spPr>
        <a:xfrm>
          <a:off x="5094633" y="44069000"/>
          <a:ext cx="1301322" cy="302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40</xdr:col>
      <xdr:colOff>1933</xdr:colOff>
      <xdr:row>750</xdr:row>
      <xdr:rowOff>101600</xdr:rowOff>
    </xdr:from>
    <xdr:to>
      <xdr:col>47</xdr:col>
      <xdr:colOff>58655</xdr:colOff>
      <xdr:row>751</xdr:row>
      <xdr:rowOff>48992</xdr:rowOff>
    </xdr:to>
    <xdr:sp macro="" textlink="">
      <xdr:nvSpPr>
        <xdr:cNvPr id="30" name="テキスト ボックス 29"/>
        <xdr:cNvSpPr txBox="1"/>
      </xdr:nvSpPr>
      <xdr:spPr>
        <a:xfrm>
          <a:off x="7113933" y="44081700"/>
          <a:ext cx="1301322" cy="302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Y787" sqref="Y787:AB7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900</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571</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574</v>
      </c>
      <c r="H7" s="833"/>
      <c r="I7" s="833"/>
      <c r="J7" s="833"/>
      <c r="K7" s="833"/>
      <c r="L7" s="833"/>
      <c r="M7" s="833"/>
      <c r="N7" s="833"/>
      <c r="O7" s="833"/>
      <c r="P7" s="833"/>
      <c r="Q7" s="833"/>
      <c r="R7" s="833"/>
      <c r="S7" s="833"/>
      <c r="T7" s="833"/>
      <c r="U7" s="833"/>
      <c r="V7" s="833"/>
      <c r="W7" s="833"/>
      <c r="X7" s="834"/>
      <c r="Y7" s="395" t="s">
        <v>512</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644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661</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573</v>
      </c>
      <c r="Q13" s="109"/>
      <c r="R13" s="109"/>
      <c r="S13" s="109"/>
      <c r="T13" s="109"/>
      <c r="U13" s="109"/>
      <c r="V13" s="110"/>
      <c r="W13" s="108">
        <v>150</v>
      </c>
      <c r="X13" s="109"/>
      <c r="Y13" s="109"/>
      <c r="Z13" s="109"/>
      <c r="AA13" s="109"/>
      <c r="AB13" s="109"/>
      <c r="AC13" s="110"/>
      <c r="AD13" s="108">
        <v>276</v>
      </c>
      <c r="AE13" s="109"/>
      <c r="AF13" s="109"/>
      <c r="AG13" s="109"/>
      <c r="AH13" s="109"/>
      <c r="AI13" s="109"/>
      <c r="AJ13" s="110"/>
      <c r="AK13" s="108">
        <v>223</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573</v>
      </c>
      <c r="Q14" s="109"/>
      <c r="R14" s="109"/>
      <c r="S14" s="109"/>
      <c r="T14" s="109"/>
      <c r="U14" s="109"/>
      <c r="V14" s="110"/>
      <c r="W14" s="108" t="s">
        <v>573</v>
      </c>
      <c r="X14" s="109"/>
      <c r="Y14" s="109"/>
      <c r="Z14" s="109"/>
      <c r="AA14" s="109"/>
      <c r="AB14" s="109"/>
      <c r="AC14" s="110"/>
      <c r="AD14" s="108" t="s">
        <v>563</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v>208</v>
      </c>
      <c r="Q15" s="109"/>
      <c r="R15" s="109"/>
      <c r="S15" s="109"/>
      <c r="T15" s="109"/>
      <c r="U15" s="109"/>
      <c r="V15" s="110"/>
      <c r="W15" s="108" t="s">
        <v>573</v>
      </c>
      <c r="X15" s="109"/>
      <c r="Y15" s="109"/>
      <c r="Z15" s="109"/>
      <c r="AA15" s="109"/>
      <c r="AB15" s="109"/>
      <c r="AC15" s="110"/>
      <c r="AD15" s="108" t="s">
        <v>563</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573</v>
      </c>
      <c r="Q16" s="109"/>
      <c r="R16" s="109"/>
      <c r="S16" s="109"/>
      <c r="T16" s="109"/>
      <c r="U16" s="109"/>
      <c r="V16" s="110"/>
      <c r="W16" s="108" t="s">
        <v>573</v>
      </c>
      <c r="X16" s="109"/>
      <c r="Y16" s="109"/>
      <c r="Z16" s="109"/>
      <c r="AA16" s="109"/>
      <c r="AB16" s="109"/>
      <c r="AC16" s="110"/>
      <c r="AD16" s="108" t="s">
        <v>563</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573</v>
      </c>
      <c r="Q17" s="109"/>
      <c r="R17" s="109"/>
      <c r="S17" s="109"/>
      <c r="T17" s="109"/>
      <c r="U17" s="109"/>
      <c r="V17" s="110"/>
      <c r="W17" s="108" t="s">
        <v>573</v>
      </c>
      <c r="X17" s="109"/>
      <c r="Y17" s="109"/>
      <c r="Z17" s="109"/>
      <c r="AA17" s="109"/>
      <c r="AB17" s="109"/>
      <c r="AC17" s="110"/>
      <c r="AD17" s="108" t="s">
        <v>576</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208</v>
      </c>
      <c r="Q18" s="115"/>
      <c r="R18" s="115"/>
      <c r="S18" s="115"/>
      <c r="T18" s="115"/>
      <c r="U18" s="115"/>
      <c r="V18" s="116"/>
      <c r="W18" s="114">
        <f>SUM(W13:AC17)</f>
        <v>150</v>
      </c>
      <c r="X18" s="115"/>
      <c r="Y18" s="115"/>
      <c r="Z18" s="115"/>
      <c r="AA18" s="115"/>
      <c r="AB18" s="115"/>
      <c r="AC18" s="116"/>
      <c r="AD18" s="114">
        <f>SUM(AD13:AJ17)</f>
        <v>276</v>
      </c>
      <c r="AE18" s="115"/>
      <c r="AF18" s="115"/>
      <c r="AG18" s="115"/>
      <c r="AH18" s="115"/>
      <c r="AI18" s="115"/>
      <c r="AJ18" s="116"/>
      <c r="AK18" s="114">
        <f>SUM(AK13:AQ17)</f>
        <v>223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163</v>
      </c>
      <c r="Q19" s="109"/>
      <c r="R19" s="109"/>
      <c r="S19" s="109"/>
      <c r="T19" s="109"/>
      <c r="U19" s="109"/>
      <c r="V19" s="110"/>
      <c r="W19" s="108">
        <v>127</v>
      </c>
      <c r="X19" s="109"/>
      <c r="Y19" s="109"/>
      <c r="Z19" s="109"/>
      <c r="AA19" s="109"/>
      <c r="AB19" s="109"/>
      <c r="AC19" s="110"/>
      <c r="AD19" s="108">
        <v>234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0.78365384615384615</v>
      </c>
      <c r="Q20" s="539"/>
      <c r="R20" s="539"/>
      <c r="S20" s="539"/>
      <c r="T20" s="539"/>
      <c r="U20" s="539"/>
      <c r="V20" s="539"/>
      <c r="W20" s="539">
        <f t="shared" ref="W20" si="0">IF(W18=0, "-", SUM(W19)/W18)</f>
        <v>0.84666666666666668</v>
      </c>
      <c r="X20" s="539"/>
      <c r="Y20" s="539"/>
      <c r="Z20" s="539"/>
      <c r="AA20" s="539"/>
      <c r="AB20" s="539"/>
      <c r="AC20" s="539"/>
      <c r="AD20" s="539">
        <f t="shared" ref="AD20" si="1">IF(AD18=0, "-", SUM(AD19)/AD18)</f>
        <v>0.84782608695652173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475</v>
      </c>
      <c r="H21" s="930"/>
      <c r="I21" s="930"/>
      <c r="J21" s="930"/>
      <c r="K21" s="930"/>
      <c r="L21" s="930"/>
      <c r="M21" s="930"/>
      <c r="N21" s="930"/>
      <c r="O21" s="930"/>
      <c r="P21" s="539" t="e">
        <f>IF(P19=0, "-", SUM(P19)/SUM(P13,P14))</f>
        <v>#DIV/0!</v>
      </c>
      <c r="Q21" s="539"/>
      <c r="R21" s="539"/>
      <c r="S21" s="539"/>
      <c r="T21" s="539"/>
      <c r="U21" s="539"/>
      <c r="V21" s="539"/>
      <c r="W21" s="539">
        <f t="shared" ref="W21" si="2">IF(W19=0, "-", SUM(W19)/SUM(W13,W14))</f>
        <v>0.84666666666666668</v>
      </c>
      <c r="X21" s="539"/>
      <c r="Y21" s="539"/>
      <c r="Z21" s="539"/>
      <c r="AA21" s="539"/>
      <c r="AB21" s="539"/>
      <c r="AC21" s="539"/>
      <c r="AD21" s="539">
        <f t="shared" ref="AD21" si="3">IF(AD19=0, "-", SUM(AD19)/SUM(AD13,AD14))</f>
        <v>0.84782608695652173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7.5" customHeight="1" x14ac:dyDescent="0.15">
      <c r="A23" s="201"/>
      <c r="B23" s="202"/>
      <c r="C23" s="202"/>
      <c r="D23" s="202"/>
      <c r="E23" s="202"/>
      <c r="F23" s="203"/>
      <c r="G23" s="186" t="s">
        <v>566</v>
      </c>
      <c r="H23" s="187"/>
      <c r="I23" s="187"/>
      <c r="J23" s="187"/>
      <c r="K23" s="187"/>
      <c r="L23" s="187"/>
      <c r="M23" s="187"/>
      <c r="N23" s="187"/>
      <c r="O23" s="188"/>
      <c r="P23" s="105">
        <v>223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455</v>
      </c>
      <c r="H29" s="196"/>
      <c r="I29" s="196"/>
      <c r="J29" s="196"/>
      <c r="K29" s="196"/>
      <c r="L29" s="196"/>
      <c r="M29" s="196"/>
      <c r="N29" s="196"/>
      <c r="O29" s="197"/>
      <c r="P29" s="108">
        <f>AK13</f>
        <v>223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09" t="s">
        <v>470</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hidden="1"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c r="AV31" s="271"/>
      <c r="AW31" s="379" t="s">
        <v>300</v>
      </c>
      <c r="AX31" s="380"/>
    </row>
    <row r="32" spans="1:50" ht="23.25" hidden="1" customHeight="1" x14ac:dyDescent="0.15">
      <c r="A32" s="515"/>
      <c r="B32" s="513"/>
      <c r="C32" s="513"/>
      <c r="D32" s="513"/>
      <c r="E32" s="513"/>
      <c r="F32" s="514"/>
      <c r="G32" s="540"/>
      <c r="H32" s="541"/>
      <c r="I32" s="541"/>
      <c r="J32" s="541"/>
      <c r="K32" s="541"/>
      <c r="L32" s="541"/>
      <c r="M32" s="541"/>
      <c r="N32" s="541"/>
      <c r="O32" s="542"/>
      <c r="P32" s="161"/>
      <c r="Q32" s="161"/>
      <c r="R32" s="161"/>
      <c r="S32" s="161"/>
      <c r="T32" s="161"/>
      <c r="U32" s="161"/>
      <c r="V32" s="161"/>
      <c r="W32" s="161"/>
      <c r="X32" s="231"/>
      <c r="Y32" s="338" t="s">
        <v>12</v>
      </c>
      <c r="Z32" s="549"/>
      <c r="AA32" s="550"/>
      <c r="AB32" s="551"/>
      <c r="AC32" s="551"/>
      <c r="AD32" s="55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3.25" hidden="1"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c r="AC33" s="522"/>
      <c r="AD33" s="52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3.25" hidden="1"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hidden="1"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hidden="1"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470</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470</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470</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470</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471</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466</v>
      </c>
      <c r="X65" s="873"/>
      <c r="Y65" s="876"/>
      <c r="Z65" s="876"/>
      <c r="AA65" s="877"/>
      <c r="AB65" s="870" t="s">
        <v>11</v>
      </c>
      <c r="AC65" s="866"/>
      <c r="AD65" s="867"/>
      <c r="AE65" s="368" t="s">
        <v>532</v>
      </c>
      <c r="AF65" s="369"/>
      <c r="AG65" s="369"/>
      <c r="AH65" s="370"/>
      <c r="AI65" s="368" t="s">
        <v>529</v>
      </c>
      <c r="AJ65" s="369"/>
      <c r="AK65" s="369"/>
      <c r="AL65" s="370"/>
      <c r="AM65" s="375" t="s">
        <v>524</v>
      </c>
      <c r="AN65" s="375"/>
      <c r="AO65" s="375"/>
      <c r="AP65" s="368"/>
      <c r="AQ65" s="870" t="s">
        <v>354</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469</v>
      </c>
      <c r="AX66" s="981"/>
    </row>
    <row r="67" spans="1:50" ht="23.25" hidden="1" customHeight="1" x14ac:dyDescent="0.15">
      <c r="A67" s="854"/>
      <c r="B67" s="855"/>
      <c r="C67" s="855"/>
      <c r="D67" s="855"/>
      <c r="E67" s="855"/>
      <c r="F67" s="856"/>
      <c r="G67" s="982" t="s">
        <v>356</v>
      </c>
      <c r="H67" s="965"/>
      <c r="I67" s="966"/>
      <c r="J67" s="966"/>
      <c r="K67" s="966"/>
      <c r="L67" s="966"/>
      <c r="M67" s="966"/>
      <c r="N67" s="966"/>
      <c r="O67" s="967"/>
      <c r="P67" s="965"/>
      <c r="Q67" s="966"/>
      <c r="R67" s="966"/>
      <c r="S67" s="966"/>
      <c r="T67" s="966"/>
      <c r="U67" s="966"/>
      <c r="V67" s="967"/>
      <c r="W67" s="971"/>
      <c r="X67" s="972"/>
      <c r="Y67" s="952" t="s">
        <v>12</v>
      </c>
      <c r="Z67" s="952"/>
      <c r="AA67" s="953"/>
      <c r="AB67" s="954" t="s">
        <v>492</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492</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493</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476</v>
      </c>
      <c r="B70" s="855"/>
      <c r="C70" s="855"/>
      <c r="D70" s="855"/>
      <c r="E70" s="855"/>
      <c r="F70" s="856"/>
      <c r="G70" s="942" t="s">
        <v>357</v>
      </c>
      <c r="H70" s="943"/>
      <c r="I70" s="943"/>
      <c r="J70" s="943"/>
      <c r="K70" s="943"/>
      <c r="L70" s="943"/>
      <c r="M70" s="943"/>
      <c r="N70" s="943"/>
      <c r="O70" s="943"/>
      <c r="P70" s="943"/>
      <c r="Q70" s="943"/>
      <c r="R70" s="943"/>
      <c r="S70" s="943"/>
      <c r="T70" s="943"/>
      <c r="U70" s="943"/>
      <c r="V70" s="943"/>
      <c r="W70" s="946" t="s">
        <v>491</v>
      </c>
      <c r="X70" s="947"/>
      <c r="Y70" s="952" t="s">
        <v>12</v>
      </c>
      <c r="Z70" s="952"/>
      <c r="AA70" s="953"/>
      <c r="AB70" s="954" t="s">
        <v>492</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492</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493</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471</v>
      </c>
      <c r="B73" s="841"/>
      <c r="C73" s="841"/>
      <c r="D73" s="841"/>
      <c r="E73" s="841"/>
      <c r="F73" s="842"/>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3"/>
      <c r="B74" s="844"/>
      <c r="C74" s="844"/>
      <c r="D74" s="844"/>
      <c r="E74" s="844"/>
      <c r="F74" s="845"/>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3"/>
      <c r="B75" s="844"/>
      <c r="C75" s="844"/>
      <c r="D75" s="844"/>
      <c r="E75" s="844"/>
      <c r="F75" s="845"/>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505</v>
      </c>
      <c r="B78" s="915"/>
      <c r="C78" s="915"/>
      <c r="D78" s="915"/>
      <c r="E78" s="912" t="s">
        <v>448</v>
      </c>
      <c r="F78" s="913"/>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465</v>
      </c>
      <c r="AP79" s="149"/>
      <c r="AQ79" s="149"/>
      <c r="AR79" s="81" t="s">
        <v>463</v>
      </c>
      <c r="AS79" s="148"/>
      <c r="AT79" s="149"/>
      <c r="AU79" s="149"/>
      <c r="AV79" s="149"/>
      <c r="AW79" s="149"/>
      <c r="AX79" s="150"/>
    </row>
    <row r="80" spans="1:50" ht="18.75" customHeight="1" x14ac:dyDescent="0.15">
      <c r="A80" s="519" t="s">
        <v>266</v>
      </c>
      <c r="B80" s="849" t="s">
        <v>462</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20"/>
      <c r="B82" s="852"/>
      <c r="C82" s="552"/>
      <c r="D82" s="552"/>
      <c r="E82" s="552"/>
      <c r="F82" s="553"/>
      <c r="G82" s="501" t="s">
        <v>580</v>
      </c>
      <c r="H82" s="501"/>
      <c r="I82" s="501"/>
      <c r="J82" s="501"/>
      <c r="K82" s="501"/>
      <c r="L82" s="501"/>
      <c r="M82" s="501"/>
      <c r="N82" s="501"/>
      <c r="O82" s="501"/>
      <c r="P82" s="501"/>
      <c r="Q82" s="501"/>
      <c r="R82" s="501"/>
      <c r="S82" s="501"/>
      <c r="T82" s="501"/>
      <c r="U82" s="501"/>
      <c r="V82" s="501"/>
      <c r="W82" s="501"/>
      <c r="X82" s="501"/>
      <c r="Y82" s="501"/>
      <c r="Z82" s="501"/>
      <c r="AA82" s="752"/>
      <c r="AB82" s="500" t="s">
        <v>581</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v>31</v>
      </c>
      <c r="AR86" s="271"/>
      <c r="AS86" s="137" t="s">
        <v>355</v>
      </c>
      <c r="AT86" s="172"/>
      <c r="AU86" s="271">
        <v>31</v>
      </c>
      <c r="AV86" s="271"/>
      <c r="AW86" s="379" t="s">
        <v>300</v>
      </c>
      <c r="AX86" s="380"/>
      <c r="AY86" s="10"/>
      <c r="AZ86" s="10"/>
      <c r="BA86" s="10"/>
      <c r="BB86" s="10"/>
      <c r="BC86" s="10"/>
      <c r="BD86" s="10"/>
      <c r="BE86" s="10"/>
      <c r="BF86" s="10"/>
      <c r="BG86" s="10"/>
      <c r="BH86" s="10"/>
    </row>
    <row r="87" spans="1:60" ht="23.25" customHeight="1" x14ac:dyDescent="0.15">
      <c r="A87" s="520"/>
      <c r="B87" s="552"/>
      <c r="C87" s="552"/>
      <c r="D87" s="552"/>
      <c r="E87" s="552"/>
      <c r="F87" s="553"/>
      <c r="G87" s="230" t="s">
        <v>581</v>
      </c>
      <c r="H87" s="161"/>
      <c r="I87" s="161"/>
      <c r="J87" s="161"/>
      <c r="K87" s="161"/>
      <c r="L87" s="161"/>
      <c r="M87" s="161"/>
      <c r="N87" s="161"/>
      <c r="O87" s="231"/>
      <c r="P87" s="161" t="s">
        <v>582</v>
      </c>
      <c r="Q87" s="799"/>
      <c r="R87" s="799"/>
      <c r="S87" s="799"/>
      <c r="T87" s="799"/>
      <c r="U87" s="799"/>
      <c r="V87" s="799"/>
      <c r="W87" s="799"/>
      <c r="X87" s="800"/>
      <c r="Y87" s="755" t="s">
        <v>62</v>
      </c>
      <c r="Z87" s="756"/>
      <c r="AA87" s="757"/>
      <c r="AB87" s="551" t="s">
        <v>583</v>
      </c>
      <c r="AC87" s="551"/>
      <c r="AD87" s="551"/>
      <c r="AE87" s="364">
        <v>163</v>
      </c>
      <c r="AF87" s="365"/>
      <c r="AG87" s="365"/>
      <c r="AH87" s="366"/>
      <c r="AI87" s="364">
        <v>127</v>
      </c>
      <c r="AJ87" s="365"/>
      <c r="AK87" s="365"/>
      <c r="AL87" s="366"/>
      <c r="AM87" s="364">
        <v>234</v>
      </c>
      <c r="AN87" s="365"/>
      <c r="AO87" s="365"/>
      <c r="AP87" s="365"/>
      <c r="AQ87" s="111" t="s">
        <v>584</v>
      </c>
      <c r="AR87" s="112"/>
      <c r="AS87" s="112"/>
      <c r="AT87" s="113"/>
      <c r="AU87" s="365" t="s">
        <v>578</v>
      </c>
      <c r="AV87" s="365"/>
      <c r="AW87" s="365"/>
      <c r="AX87" s="367"/>
    </row>
    <row r="88" spans="1:60" ht="23.25"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t="s">
        <v>583</v>
      </c>
      <c r="AC88" s="522"/>
      <c r="AD88" s="522"/>
      <c r="AE88" s="364">
        <v>208</v>
      </c>
      <c r="AF88" s="365"/>
      <c r="AG88" s="365"/>
      <c r="AH88" s="366"/>
      <c r="AI88" s="364">
        <v>150</v>
      </c>
      <c r="AJ88" s="365"/>
      <c r="AK88" s="365"/>
      <c r="AL88" s="366"/>
      <c r="AM88" s="364">
        <v>276</v>
      </c>
      <c r="AN88" s="365"/>
      <c r="AO88" s="365"/>
      <c r="AP88" s="365"/>
      <c r="AQ88" s="111" t="s">
        <v>585</v>
      </c>
      <c r="AR88" s="112"/>
      <c r="AS88" s="112"/>
      <c r="AT88" s="113"/>
      <c r="AU88" s="365" t="s">
        <v>586</v>
      </c>
      <c r="AV88" s="365"/>
      <c r="AW88" s="365"/>
      <c r="AX88" s="367"/>
      <c r="AY88" s="10"/>
      <c r="AZ88" s="10"/>
      <c r="BA88" s="10"/>
      <c r="BB88" s="10"/>
      <c r="BC88" s="10"/>
    </row>
    <row r="89" spans="1:60" ht="23.25"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v>78.3</v>
      </c>
      <c r="AF89" s="365"/>
      <c r="AG89" s="365"/>
      <c r="AH89" s="366"/>
      <c r="AI89" s="364">
        <v>84.7</v>
      </c>
      <c r="AJ89" s="365"/>
      <c r="AK89" s="365"/>
      <c r="AL89" s="366"/>
      <c r="AM89" s="364">
        <v>84.8</v>
      </c>
      <c r="AN89" s="365"/>
      <c r="AO89" s="365"/>
      <c r="AP89" s="365"/>
      <c r="AQ89" s="111" t="s">
        <v>578</v>
      </c>
      <c r="AR89" s="112"/>
      <c r="AS89" s="112"/>
      <c r="AT89" s="113"/>
      <c r="AU89" s="365" t="s">
        <v>578</v>
      </c>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4"/>
      <c r="H99" s="247"/>
      <c r="I99" s="247"/>
      <c r="J99" s="247"/>
      <c r="K99" s="247"/>
      <c r="L99" s="247"/>
      <c r="M99" s="247"/>
      <c r="N99" s="247"/>
      <c r="O99" s="805"/>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472</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532</v>
      </c>
      <c r="AF100" s="827"/>
      <c r="AG100" s="827"/>
      <c r="AH100" s="828"/>
      <c r="AI100" s="826" t="s">
        <v>529</v>
      </c>
      <c r="AJ100" s="827"/>
      <c r="AK100" s="827"/>
      <c r="AL100" s="828"/>
      <c r="AM100" s="826" t="s">
        <v>525</v>
      </c>
      <c r="AN100" s="827"/>
      <c r="AO100" s="827"/>
      <c r="AP100" s="828"/>
      <c r="AQ100" s="931" t="s">
        <v>518</v>
      </c>
      <c r="AR100" s="932"/>
      <c r="AS100" s="932"/>
      <c r="AT100" s="933"/>
      <c r="AU100" s="931" t="s">
        <v>515</v>
      </c>
      <c r="AV100" s="932"/>
      <c r="AW100" s="932"/>
      <c r="AX100" s="934"/>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588</v>
      </c>
      <c r="AC101" s="551"/>
      <c r="AD101" s="551"/>
      <c r="AE101" s="364">
        <v>5</v>
      </c>
      <c r="AF101" s="365"/>
      <c r="AG101" s="365"/>
      <c r="AH101" s="366"/>
      <c r="AI101" s="364">
        <v>1</v>
      </c>
      <c r="AJ101" s="365"/>
      <c r="AK101" s="365"/>
      <c r="AL101" s="366"/>
      <c r="AM101" s="364">
        <v>2</v>
      </c>
      <c r="AN101" s="365"/>
      <c r="AO101" s="365"/>
      <c r="AP101" s="366"/>
      <c r="AQ101" s="364">
        <v>2</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588</v>
      </c>
      <c r="AC102" s="551"/>
      <c r="AD102" s="551"/>
      <c r="AE102" s="358">
        <v>5</v>
      </c>
      <c r="AF102" s="358"/>
      <c r="AG102" s="358"/>
      <c r="AH102" s="358"/>
      <c r="AI102" s="358">
        <v>1</v>
      </c>
      <c r="AJ102" s="358"/>
      <c r="AK102" s="358"/>
      <c r="AL102" s="358"/>
      <c r="AM102" s="358">
        <v>2</v>
      </c>
      <c r="AN102" s="358"/>
      <c r="AO102" s="358"/>
      <c r="AP102" s="358"/>
      <c r="AQ102" s="817">
        <v>2</v>
      </c>
      <c r="AR102" s="818"/>
      <c r="AS102" s="818"/>
      <c r="AT102" s="819"/>
      <c r="AU102" s="817"/>
      <c r="AV102" s="818"/>
      <c r="AW102" s="818"/>
      <c r="AX102" s="819"/>
    </row>
    <row r="103" spans="1:60" ht="31.5" hidden="1" customHeight="1" x14ac:dyDescent="0.15">
      <c r="A103" s="488" t="s">
        <v>472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472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472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472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30"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30"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4" t="s">
        <v>583</v>
      </c>
      <c r="AC116" s="815"/>
      <c r="AD116" s="816"/>
      <c r="AE116" s="358">
        <v>33</v>
      </c>
      <c r="AF116" s="358"/>
      <c r="AG116" s="358"/>
      <c r="AH116" s="358"/>
      <c r="AI116" s="358">
        <v>127</v>
      </c>
      <c r="AJ116" s="358"/>
      <c r="AK116" s="358"/>
      <c r="AL116" s="358"/>
      <c r="AM116" s="358">
        <v>117</v>
      </c>
      <c r="AN116" s="358"/>
      <c r="AO116" s="358"/>
      <c r="AP116" s="358"/>
      <c r="AQ116" s="364"/>
      <c r="AR116" s="365"/>
      <c r="AS116" s="365"/>
      <c r="AT116" s="365"/>
      <c r="AU116" s="365"/>
      <c r="AV116" s="365"/>
      <c r="AW116" s="365"/>
      <c r="AX116" s="367"/>
    </row>
    <row r="117" spans="1:50" ht="60"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06" t="s">
        <v>591</v>
      </c>
      <c r="AF117" s="306"/>
      <c r="AG117" s="306"/>
      <c r="AH117" s="306"/>
      <c r="AI117" s="306" t="s">
        <v>592</v>
      </c>
      <c r="AJ117" s="306"/>
      <c r="AK117" s="306"/>
      <c r="AL117" s="306"/>
      <c r="AM117" s="306" t="s">
        <v>649</v>
      </c>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480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479</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481</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482</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481</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479</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481</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479</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562</v>
      </c>
      <c r="B130" s="994"/>
      <c r="C130" s="993" t="s">
        <v>358</v>
      </c>
      <c r="D130" s="994"/>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31</v>
      </c>
      <c r="AV133" s="136"/>
      <c r="AW133" s="137" t="s">
        <v>300</v>
      </c>
      <c r="AX133" s="138"/>
    </row>
    <row r="134" spans="1:50" ht="39.75" customHeight="1" x14ac:dyDescent="0.15">
      <c r="A134" s="997"/>
      <c r="B134" s="252"/>
      <c r="C134" s="251"/>
      <c r="D134" s="252"/>
      <c r="E134" s="251"/>
      <c r="F134" s="314"/>
      <c r="G134" s="230" t="s">
        <v>595</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596</v>
      </c>
      <c r="AC134" s="221"/>
      <c r="AD134" s="221"/>
      <c r="AE134" s="266" t="s">
        <v>597</v>
      </c>
      <c r="AF134" s="112"/>
      <c r="AG134" s="112"/>
      <c r="AH134" s="112"/>
      <c r="AI134" s="266" t="s">
        <v>598</v>
      </c>
      <c r="AJ134" s="112"/>
      <c r="AK134" s="112"/>
      <c r="AL134" s="112"/>
      <c r="AM134" s="266" t="s">
        <v>599</v>
      </c>
      <c r="AN134" s="112"/>
      <c r="AO134" s="112"/>
      <c r="AP134" s="112"/>
      <c r="AQ134" s="266" t="s">
        <v>600</v>
      </c>
      <c r="AR134" s="112"/>
      <c r="AS134" s="112"/>
      <c r="AT134" s="112"/>
      <c r="AU134" s="266" t="s">
        <v>597</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601</v>
      </c>
      <c r="AC135" s="133"/>
      <c r="AD135" s="133"/>
      <c r="AE135" s="266" t="s">
        <v>602</v>
      </c>
      <c r="AF135" s="112"/>
      <c r="AG135" s="112"/>
      <c r="AH135" s="112"/>
      <c r="AI135" s="266" t="s">
        <v>597</v>
      </c>
      <c r="AJ135" s="112"/>
      <c r="AK135" s="112"/>
      <c r="AL135" s="112"/>
      <c r="AM135" s="266" t="s">
        <v>595</v>
      </c>
      <c r="AN135" s="112"/>
      <c r="AO135" s="112"/>
      <c r="AP135" s="112"/>
      <c r="AQ135" s="266" t="s">
        <v>595</v>
      </c>
      <c r="AR135" s="112"/>
      <c r="AS135" s="112"/>
      <c r="AT135" s="112"/>
      <c r="AU135" s="266" t="s">
        <v>597</v>
      </c>
      <c r="AV135" s="112"/>
      <c r="AW135" s="112"/>
      <c r="AX135" s="222"/>
    </row>
    <row r="136" spans="1:50" ht="18.75" hidden="1" customHeight="1" x14ac:dyDescent="0.15">
      <c r="A136" s="997"/>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7"/>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7"/>
      <c r="B154" s="252"/>
      <c r="C154" s="251"/>
      <c r="D154" s="252"/>
      <c r="E154" s="251"/>
      <c r="F154" s="314"/>
      <c r="G154" s="230" t="s">
        <v>596</v>
      </c>
      <c r="H154" s="161"/>
      <c r="I154" s="161"/>
      <c r="J154" s="161"/>
      <c r="K154" s="161"/>
      <c r="L154" s="161"/>
      <c r="M154" s="161"/>
      <c r="N154" s="161"/>
      <c r="O154" s="161"/>
      <c r="P154" s="231"/>
      <c r="Q154" s="160" t="s">
        <v>596</v>
      </c>
      <c r="R154" s="161"/>
      <c r="S154" s="161"/>
      <c r="T154" s="161"/>
      <c r="U154" s="161"/>
      <c r="V154" s="161"/>
      <c r="W154" s="161"/>
      <c r="X154" s="161"/>
      <c r="Y154" s="161"/>
      <c r="Z154" s="161"/>
      <c r="AA154" s="926"/>
      <c r="AB154" s="255" t="s">
        <v>595</v>
      </c>
      <c r="AC154" s="256"/>
      <c r="AD154" s="256"/>
      <c r="AE154" s="261" t="s">
        <v>597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t="s">
        <v>595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0.5" customHeight="1" x14ac:dyDescent="0.15">
      <c r="A188" s="997"/>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0.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558</v>
      </c>
      <c r="D430" s="250"/>
      <c r="E430" s="238" t="s">
        <v>542</v>
      </c>
      <c r="F430" s="448"/>
      <c r="G430" s="240" t="s">
        <v>374</v>
      </c>
      <c r="H430" s="158"/>
      <c r="I430" s="158"/>
      <c r="J430" s="241" t="s">
        <v>595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605</v>
      </c>
      <c r="AF432" s="136"/>
      <c r="AG432" s="137" t="s">
        <v>355</v>
      </c>
      <c r="AH432" s="172"/>
      <c r="AI432" s="182"/>
      <c r="AJ432" s="182"/>
      <c r="AK432" s="182"/>
      <c r="AL432" s="177"/>
      <c r="AM432" s="182"/>
      <c r="AN432" s="182"/>
      <c r="AO432" s="182"/>
      <c r="AP432" s="177"/>
      <c r="AQ432" s="217" t="s">
        <v>600</v>
      </c>
      <c r="AR432" s="136"/>
      <c r="AS432" s="137" t="s">
        <v>355</v>
      </c>
      <c r="AT432" s="172"/>
      <c r="AU432" s="136" t="s">
        <v>597</v>
      </c>
      <c r="AV432" s="136"/>
      <c r="AW432" s="137" t="s">
        <v>300</v>
      </c>
      <c r="AX432" s="138"/>
    </row>
    <row r="433" spans="1:50" ht="23.25" customHeight="1" x14ac:dyDescent="0.15">
      <c r="A433" s="997"/>
      <c r="B433" s="252"/>
      <c r="C433" s="251"/>
      <c r="D433" s="252"/>
      <c r="E433" s="166"/>
      <c r="F433" s="167"/>
      <c r="G433" s="230" t="s">
        <v>595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604</v>
      </c>
      <c r="AC433" s="133"/>
      <c r="AD433" s="133"/>
      <c r="AE433" s="111" t="s">
        <v>595</v>
      </c>
      <c r="AF433" s="112"/>
      <c r="AG433" s="112"/>
      <c r="AH433" s="112"/>
      <c r="AI433" s="111" t="s">
        <v>595</v>
      </c>
      <c r="AJ433" s="112"/>
      <c r="AK433" s="112"/>
      <c r="AL433" s="112"/>
      <c r="AM433" s="111" t="s">
        <v>595</v>
      </c>
      <c r="AN433" s="112"/>
      <c r="AO433" s="112"/>
      <c r="AP433" s="112"/>
      <c r="AQ433" s="111" t="s">
        <v>595</v>
      </c>
      <c r="AR433" s="112"/>
      <c r="AS433" s="112"/>
      <c r="AT433" s="112"/>
      <c r="AU433" s="111" t="s">
        <v>595</v>
      </c>
      <c r="AV433" s="112"/>
      <c r="AW433" s="112"/>
      <c r="AX433" s="11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595</v>
      </c>
      <c r="AC434" s="221"/>
      <c r="AD434" s="221"/>
      <c r="AE434" s="111" t="s">
        <v>604</v>
      </c>
      <c r="AF434" s="112"/>
      <c r="AG434" s="112"/>
      <c r="AH434" s="113"/>
      <c r="AI434" s="111" t="s">
        <v>604</v>
      </c>
      <c r="AJ434" s="112"/>
      <c r="AK434" s="112"/>
      <c r="AL434" s="113"/>
      <c r="AM434" s="111" t="s">
        <v>604</v>
      </c>
      <c r="AN434" s="112"/>
      <c r="AO434" s="112"/>
      <c r="AP434" s="113"/>
      <c r="AQ434" s="111" t="s">
        <v>604</v>
      </c>
      <c r="AR434" s="112"/>
      <c r="AS434" s="112"/>
      <c r="AT434" s="113"/>
      <c r="AU434" s="111" t="s">
        <v>604</v>
      </c>
      <c r="AV434" s="112"/>
      <c r="AW434" s="112"/>
      <c r="AX434" s="113"/>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605</v>
      </c>
      <c r="AJ435" s="112"/>
      <c r="AK435" s="112"/>
      <c r="AL435" s="113"/>
      <c r="AM435" s="111" t="s">
        <v>605</v>
      </c>
      <c r="AN435" s="112"/>
      <c r="AO435" s="112"/>
      <c r="AP435" s="113"/>
      <c r="AQ435" s="111" t="s">
        <v>605</v>
      </c>
      <c r="AR435" s="112"/>
      <c r="AS435" s="112"/>
      <c r="AT435" s="113"/>
      <c r="AU435" s="111" t="s">
        <v>605</v>
      </c>
      <c r="AV435" s="112"/>
      <c r="AW435" s="112"/>
      <c r="AX435" s="113"/>
    </row>
    <row r="436" spans="1:50" ht="18.75" hidden="1" customHeight="1" x14ac:dyDescent="0.15">
      <c r="A436" s="997"/>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7"/>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595</v>
      </c>
      <c r="AR457" s="136"/>
      <c r="AS457" s="137" t="s">
        <v>355</v>
      </c>
      <c r="AT457" s="172"/>
      <c r="AU457" s="136" t="s">
        <v>595</v>
      </c>
      <c r="AV457" s="136"/>
      <c r="AW457" s="137" t="s">
        <v>300</v>
      </c>
      <c r="AX457" s="138"/>
    </row>
    <row r="458" spans="1:50" ht="23.25" hidden="1" customHeight="1" x14ac:dyDescent="0.15">
      <c r="A458" s="997"/>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605</v>
      </c>
      <c r="AF458" s="112"/>
      <c r="AG458" s="112"/>
      <c r="AH458" s="112"/>
      <c r="AI458" s="111" t="s">
        <v>605</v>
      </c>
      <c r="AJ458" s="112"/>
      <c r="AK458" s="112"/>
      <c r="AL458" s="112"/>
      <c r="AM458" s="111" t="s">
        <v>605</v>
      </c>
      <c r="AN458" s="112"/>
      <c r="AO458" s="112"/>
      <c r="AP458" s="112"/>
      <c r="AQ458" s="111" t="s">
        <v>605</v>
      </c>
      <c r="AR458" s="112"/>
      <c r="AS458" s="112"/>
      <c r="AT458" s="112"/>
      <c r="AU458" s="111" t="s">
        <v>605</v>
      </c>
      <c r="AV458" s="112"/>
      <c r="AW458" s="112"/>
      <c r="AX458" s="112"/>
    </row>
    <row r="459" spans="1:50" ht="23.25" hidden="1"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605</v>
      </c>
      <c r="AC459" s="221"/>
      <c r="AD459" s="221"/>
      <c r="AE459" s="111" t="s">
        <v>595</v>
      </c>
      <c r="AF459" s="112"/>
      <c r="AG459" s="112"/>
      <c r="AH459" s="113"/>
      <c r="AI459" s="111" t="s">
        <v>595</v>
      </c>
      <c r="AJ459" s="112"/>
      <c r="AK459" s="112"/>
      <c r="AL459" s="113"/>
      <c r="AM459" s="111" t="s">
        <v>595</v>
      </c>
      <c r="AN459" s="112"/>
      <c r="AO459" s="112"/>
      <c r="AP459" s="113"/>
      <c r="AQ459" s="111" t="s">
        <v>595</v>
      </c>
      <c r="AR459" s="112"/>
      <c r="AS459" s="112"/>
      <c r="AT459" s="113"/>
      <c r="AU459" s="111" t="s">
        <v>595</v>
      </c>
      <c r="AV459" s="112"/>
      <c r="AW459" s="112"/>
      <c r="AX459" s="113"/>
    </row>
    <row r="460" spans="1:50" ht="23.25" hidden="1"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605</v>
      </c>
      <c r="AJ460" s="112"/>
      <c r="AK460" s="112"/>
      <c r="AL460" s="113"/>
      <c r="AM460" s="111" t="s">
        <v>605</v>
      </c>
      <c r="AN460" s="112"/>
      <c r="AO460" s="112"/>
      <c r="AP460" s="113"/>
      <c r="AQ460" s="111" t="s">
        <v>605</v>
      </c>
      <c r="AR460" s="112"/>
      <c r="AS460" s="112"/>
      <c r="AT460" s="113"/>
      <c r="AU460" s="111" t="s">
        <v>605</v>
      </c>
      <c r="AV460" s="112"/>
      <c r="AW460" s="112"/>
      <c r="AX460" s="113"/>
    </row>
    <row r="461" spans="1:50" ht="18.75" hidden="1" customHeight="1" x14ac:dyDescent="0.15">
      <c r="A461" s="997"/>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596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572</v>
      </c>
      <c r="AE702" s="899"/>
      <c r="AF702" s="899"/>
      <c r="AG702" s="888" t="s">
        <v>606</v>
      </c>
      <c r="AH702" s="889"/>
      <c r="AI702" s="889"/>
      <c r="AJ702" s="889"/>
      <c r="AK702" s="889"/>
      <c r="AL702" s="889"/>
      <c r="AM702" s="889"/>
      <c r="AN702" s="889"/>
      <c r="AO702" s="889"/>
      <c r="AP702" s="889"/>
      <c r="AQ702" s="889"/>
      <c r="AR702" s="889"/>
      <c r="AS702" s="889"/>
      <c r="AT702" s="889"/>
      <c r="AU702" s="889"/>
      <c r="AV702" s="889"/>
      <c r="AW702" s="889"/>
      <c r="AX702" s="890"/>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36.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608</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3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612</v>
      </c>
      <c r="AE709" s="155"/>
      <c r="AF709" s="155"/>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3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572</v>
      </c>
      <c r="AE710" s="155"/>
      <c r="AF710" s="155"/>
      <c r="AG710" s="664" t="s">
        <v>614</v>
      </c>
      <c r="AH710" s="665"/>
      <c r="AI710" s="665"/>
      <c r="AJ710" s="665"/>
      <c r="AK710" s="665"/>
      <c r="AL710" s="665"/>
      <c r="AM710" s="665"/>
      <c r="AN710" s="665"/>
      <c r="AO710" s="665"/>
      <c r="AP710" s="665"/>
      <c r="AQ710" s="665"/>
      <c r="AR710" s="665"/>
      <c r="AS710" s="665"/>
      <c r="AT710" s="665"/>
      <c r="AU710" s="665"/>
      <c r="AV710" s="665"/>
      <c r="AW710" s="665"/>
      <c r="AX710" s="666"/>
    </row>
    <row r="711" spans="1:50" ht="3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37.5" customHeight="1" x14ac:dyDescent="0.15">
      <c r="A712" s="655"/>
      <c r="B712" s="656"/>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616</v>
      </c>
      <c r="AH712" s="595"/>
      <c r="AI712" s="595"/>
      <c r="AJ712" s="595"/>
      <c r="AK712" s="595"/>
      <c r="AL712" s="595"/>
      <c r="AM712" s="595"/>
      <c r="AN712" s="595"/>
      <c r="AO712" s="595"/>
      <c r="AP712" s="595"/>
      <c r="AQ712" s="595"/>
      <c r="AR712" s="595"/>
      <c r="AS712" s="595"/>
      <c r="AT712" s="595"/>
      <c r="AU712" s="595"/>
      <c r="AV712" s="595"/>
      <c r="AW712" s="595"/>
      <c r="AX712" s="596"/>
    </row>
    <row r="713" spans="1:50" ht="37.5" customHeight="1" x14ac:dyDescent="0.15">
      <c r="A713" s="655"/>
      <c r="B713" s="656"/>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612</v>
      </c>
      <c r="AE713" s="155"/>
      <c r="AF713" s="156"/>
      <c r="AG713" s="664" t="s">
        <v>617</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1" t="s">
        <v>444</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618</v>
      </c>
      <c r="AH714" s="690"/>
      <c r="AI714" s="690"/>
      <c r="AJ714" s="690"/>
      <c r="AK714" s="690"/>
      <c r="AL714" s="690"/>
      <c r="AM714" s="690"/>
      <c r="AN714" s="690"/>
      <c r="AO714" s="690"/>
      <c r="AP714" s="690"/>
      <c r="AQ714" s="690"/>
      <c r="AR714" s="690"/>
      <c r="AS714" s="690"/>
      <c r="AT714" s="690"/>
      <c r="AU714" s="690"/>
      <c r="AV714" s="690"/>
      <c r="AW714" s="690"/>
      <c r="AX714" s="691"/>
    </row>
    <row r="715" spans="1:50" ht="37.5" customHeight="1" x14ac:dyDescent="0.15">
      <c r="A715" s="621" t="s">
        <v>40</v>
      </c>
      <c r="B715" s="654"/>
      <c r="C715" s="659" t="s">
        <v>445</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612</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651</v>
      </c>
      <c r="AH716" s="665"/>
      <c r="AI716" s="665"/>
      <c r="AJ716" s="665"/>
      <c r="AK716" s="665"/>
      <c r="AL716" s="665"/>
      <c r="AM716" s="665"/>
      <c r="AN716" s="665"/>
      <c r="AO716" s="665"/>
      <c r="AP716" s="665"/>
      <c r="AQ716" s="665"/>
      <c r="AR716" s="665"/>
      <c r="AS716" s="665"/>
      <c r="AT716" s="665"/>
      <c r="AU716" s="665"/>
      <c r="AV716" s="665"/>
      <c r="AW716" s="665"/>
      <c r="AX716" s="666"/>
    </row>
    <row r="717" spans="1:50" ht="3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612</v>
      </c>
      <c r="AE717" s="155"/>
      <c r="AF717" s="155"/>
      <c r="AG717" s="664" t="s">
        <v>605</v>
      </c>
      <c r="AH717" s="665"/>
      <c r="AI717" s="665"/>
      <c r="AJ717" s="665"/>
      <c r="AK717" s="665"/>
      <c r="AL717" s="665"/>
      <c r="AM717" s="665"/>
      <c r="AN717" s="665"/>
      <c r="AO717" s="665"/>
      <c r="AP717" s="665"/>
      <c r="AQ717" s="665"/>
      <c r="AR717" s="665"/>
      <c r="AS717" s="665"/>
      <c r="AT717" s="665"/>
      <c r="AU717" s="665"/>
      <c r="AV717" s="665"/>
      <c r="AW717" s="665"/>
      <c r="AX717" s="666"/>
    </row>
    <row r="718" spans="1:50" ht="3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8" t="s">
        <v>460</v>
      </c>
      <c r="D720" s="936"/>
      <c r="E720" s="936"/>
      <c r="F720" s="939"/>
      <c r="G720" s="935" t="s">
        <v>461</v>
      </c>
      <c r="H720" s="936"/>
      <c r="I720" s="936"/>
      <c r="J720" s="936"/>
      <c r="K720" s="936"/>
      <c r="L720" s="936"/>
      <c r="M720" s="936"/>
      <c r="N720" s="935" t="s">
        <v>464</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0"/>
      <c r="D721" s="921"/>
      <c r="E721" s="921"/>
      <c r="F721" s="922"/>
      <c r="G721" s="940"/>
      <c r="H721" s="941"/>
      <c r="I721" s="83" t="str">
        <f>IF(OR(G721="　", G721=""), "", "-")</f>
        <v/>
      </c>
      <c r="J721" s="919" t="s">
        <v>595</v>
      </c>
      <c r="K721" s="919"/>
      <c r="L721" s="83" t="str">
        <f>IF(M721="","","-")</f>
        <v/>
      </c>
      <c r="M721" s="84"/>
      <c r="N721" s="916" t="s">
        <v>605</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662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0"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605</v>
      </c>
      <c r="F737" s="122"/>
      <c r="G737" s="122"/>
      <c r="H737" s="122"/>
      <c r="I737" s="122"/>
      <c r="J737" s="122"/>
      <c r="K737" s="122"/>
      <c r="L737" s="122"/>
      <c r="M737" s="122"/>
      <c r="N737" s="101" t="s">
        <v>539</v>
      </c>
      <c r="O737" s="101"/>
      <c r="P737" s="101"/>
      <c r="Q737" s="101"/>
      <c r="R737" s="122" t="s">
        <v>595</v>
      </c>
      <c r="S737" s="122"/>
      <c r="T737" s="122"/>
      <c r="U737" s="122"/>
      <c r="V737" s="122"/>
      <c r="W737" s="122"/>
      <c r="X737" s="122"/>
      <c r="Y737" s="122"/>
      <c r="Z737" s="122"/>
      <c r="AA737" s="101" t="s">
        <v>538</v>
      </c>
      <c r="AB737" s="101"/>
      <c r="AC737" s="101"/>
      <c r="AD737" s="101"/>
      <c r="AE737" s="122" t="s">
        <v>621</v>
      </c>
      <c r="AF737" s="122"/>
      <c r="AG737" s="122"/>
      <c r="AH737" s="122"/>
      <c r="AI737" s="122"/>
      <c r="AJ737" s="122"/>
      <c r="AK737" s="122"/>
      <c r="AL737" s="122"/>
      <c r="AM737" s="122"/>
      <c r="AN737" s="101" t="s">
        <v>537</v>
      </c>
      <c r="AO737" s="101"/>
      <c r="AP737" s="101"/>
      <c r="AQ737" s="101"/>
      <c r="AR737" s="102" t="s">
        <v>621</v>
      </c>
      <c r="AS737" s="103"/>
      <c r="AT737" s="103"/>
      <c r="AU737" s="103"/>
      <c r="AV737" s="103"/>
      <c r="AW737" s="103"/>
      <c r="AX737" s="104"/>
      <c r="AY737" s="89"/>
      <c r="AZ737" s="89"/>
    </row>
    <row r="738" spans="1:52" ht="24.75" customHeight="1" x14ac:dyDescent="0.15">
      <c r="A738" s="123" t="s">
        <v>536</v>
      </c>
      <c r="B738" s="124"/>
      <c r="C738" s="124"/>
      <c r="D738" s="125"/>
      <c r="E738" s="122" t="s">
        <v>622</v>
      </c>
      <c r="F738" s="122"/>
      <c r="G738" s="122"/>
      <c r="H738" s="122"/>
      <c r="I738" s="122"/>
      <c r="J738" s="122"/>
      <c r="K738" s="122"/>
      <c r="L738" s="122"/>
      <c r="M738" s="122"/>
      <c r="N738" s="101" t="s">
        <v>535</v>
      </c>
      <c r="O738" s="101"/>
      <c r="P738" s="101"/>
      <c r="Q738" s="101"/>
      <c r="R738" s="122" t="s">
        <v>623</v>
      </c>
      <c r="S738" s="122"/>
      <c r="T738" s="122"/>
      <c r="U738" s="122"/>
      <c r="V738" s="122"/>
      <c r="W738" s="122"/>
      <c r="X738" s="122"/>
      <c r="Y738" s="122"/>
      <c r="Z738" s="122"/>
      <c r="AA738" s="101" t="s">
        <v>534</v>
      </c>
      <c r="AB738" s="101"/>
      <c r="AC738" s="101"/>
      <c r="AD738" s="101"/>
      <c r="AE738" s="122" t="s">
        <v>624</v>
      </c>
      <c r="AF738" s="122"/>
      <c r="AG738" s="122"/>
      <c r="AH738" s="122"/>
      <c r="AI738" s="122"/>
      <c r="AJ738" s="122"/>
      <c r="AK738" s="122"/>
      <c r="AL738" s="122"/>
      <c r="AM738" s="122"/>
      <c r="AN738" s="101" t="s">
        <v>530</v>
      </c>
      <c r="AO738" s="101"/>
      <c r="AP738" s="101"/>
      <c r="AQ738" s="101"/>
      <c r="AR738" s="102" t="s">
        <v>625</v>
      </c>
      <c r="AS738" s="103"/>
      <c r="AT738" s="103"/>
      <c r="AU738" s="103"/>
      <c r="AV738" s="103"/>
      <c r="AW738" s="103"/>
      <c r="AX738" s="104"/>
    </row>
    <row r="739" spans="1:52" ht="24.75" customHeight="1" thickBot="1" x14ac:dyDescent="0.2">
      <c r="A739" s="126" t="s">
        <v>526</v>
      </c>
      <c r="B739" s="127"/>
      <c r="C739" s="127"/>
      <c r="D739" s="128"/>
      <c r="E739" s="129" t="s">
        <v>568</v>
      </c>
      <c r="F739" s="117"/>
      <c r="G739" s="117"/>
      <c r="H739" s="93" t="str">
        <f>IF(E739="", "", "(")</f>
        <v>(</v>
      </c>
      <c r="I739" s="117"/>
      <c r="J739" s="117"/>
      <c r="K739" s="93" t="str">
        <f>IF(OR(I739="　", I739=""), "", "-")</f>
        <v/>
      </c>
      <c r="L739" s="118">
        <v>885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2.25" customHeight="1" thickBot="1" x14ac:dyDescent="0.2">
      <c r="A757" s="142"/>
      <c r="B757" s="143"/>
      <c r="C757" s="143"/>
      <c r="D757" s="143"/>
      <c r="E757" s="143"/>
      <c r="F757" s="144"/>
      <c r="G757" s="46" t="s">
        <v>626</v>
      </c>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627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628</v>
      </c>
      <c r="H781" s="450"/>
      <c r="I781" s="450"/>
      <c r="J781" s="450"/>
      <c r="K781" s="451"/>
      <c r="L781" s="452" t="s">
        <v>629</v>
      </c>
      <c r="M781" s="453"/>
      <c r="N781" s="453"/>
      <c r="O781" s="453"/>
      <c r="P781" s="453"/>
      <c r="Q781" s="453"/>
      <c r="R781" s="453"/>
      <c r="S781" s="453"/>
      <c r="T781" s="453"/>
      <c r="U781" s="453"/>
      <c r="V781" s="453"/>
      <c r="W781" s="453"/>
      <c r="X781" s="454"/>
      <c r="Y781" s="455">
        <v>234</v>
      </c>
      <c r="Z781" s="456"/>
      <c r="AA781" s="456"/>
      <c r="AB781" s="557"/>
      <c r="AC781" s="449" t="s">
        <v>630</v>
      </c>
      <c r="AD781" s="450"/>
      <c r="AE781" s="450"/>
      <c r="AF781" s="450"/>
      <c r="AG781" s="451"/>
      <c r="AH781" s="452" t="s">
        <v>631</v>
      </c>
      <c r="AI781" s="453"/>
      <c r="AJ781" s="453"/>
      <c r="AK781" s="453"/>
      <c r="AL781" s="453"/>
      <c r="AM781" s="453"/>
      <c r="AN781" s="453"/>
      <c r="AO781" s="453"/>
      <c r="AP781" s="453"/>
      <c r="AQ781" s="453"/>
      <c r="AR781" s="453"/>
      <c r="AS781" s="453"/>
      <c r="AT781" s="454"/>
      <c r="AU781" s="455">
        <v>134</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234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134</v>
      </c>
      <c r="AV791" s="415"/>
      <c r="AW791" s="415"/>
      <c r="AX791" s="417"/>
    </row>
    <row r="792" spans="1:50" ht="24.75" customHeight="1" x14ac:dyDescent="0.15">
      <c r="A792" s="556"/>
      <c r="B792" s="763"/>
      <c r="C792" s="763"/>
      <c r="D792" s="763"/>
      <c r="E792" s="763"/>
      <c r="F792" s="764"/>
      <c r="G792" s="439" t="s">
        <v>637</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639</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630</v>
      </c>
      <c r="H794" s="450"/>
      <c r="I794" s="450"/>
      <c r="J794" s="450"/>
      <c r="K794" s="451"/>
      <c r="L794" s="452" t="s">
        <v>643</v>
      </c>
      <c r="M794" s="453"/>
      <c r="N794" s="453"/>
      <c r="O794" s="453"/>
      <c r="P794" s="453"/>
      <c r="Q794" s="453"/>
      <c r="R794" s="453"/>
      <c r="S794" s="453"/>
      <c r="T794" s="453"/>
      <c r="U794" s="453"/>
      <c r="V794" s="453"/>
      <c r="W794" s="453"/>
      <c r="X794" s="454"/>
      <c r="Y794" s="455">
        <v>94</v>
      </c>
      <c r="Z794" s="456"/>
      <c r="AA794" s="456"/>
      <c r="AB794" s="557"/>
      <c r="AC794" s="449" t="s">
        <v>632</v>
      </c>
      <c r="AD794" s="450"/>
      <c r="AE794" s="450"/>
      <c r="AF794" s="450"/>
      <c r="AG794" s="451"/>
      <c r="AH794" s="452" t="s">
        <v>652</v>
      </c>
      <c r="AI794" s="453"/>
      <c r="AJ794" s="453"/>
      <c r="AK794" s="453"/>
      <c r="AL794" s="453"/>
      <c r="AM794" s="453"/>
      <c r="AN794" s="453"/>
      <c r="AO794" s="453"/>
      <c r="AP794" s="453"/>
      <c r="AQ794" s="453"/>
      <c r="AR794" s="453"/>
      <c r="AS794" s="453"/>
      <c r="AT794" s="454"/>
      <c r="AU794" s="455">
        <v>4</v>
      </c>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94</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v>
      </c>
      <c r="AV804" s="415"/>
      <c r="AW804" s="415"/>
      <c r="AX804" s="417"/>
    </row>
    <row r="805" spans="1:50" ht="24.75" customHeight="1" x14ac:dyDescent="0.15">
      <c r="A805" s="556"/>
      <c r="B805" s="763"/>
      <c r="C805" s="763"/>
      <c r="D805" s="763"/>
      <c r="E805" s="763"/>
      <c r="F805" s="764"/>
      <c r="G805" s="439" t="s">
        <v>641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633</v>
      </c>
      <c r="H807" s="450"/>
      <c r="I807" s="450"/>
      <c r="J807" s="450"/>
      <c r="K807" s="451"/>
      <c r="L807" s="452" t="s">
        <v>653</v>
      </c>
      <c r="M807" s="453"/>
      <c r="N807" s="453"/>
      <c r="O807" s="453"/>
      <c r="P807" s="453"/>
      <c r="Q807" s="453"/>
      <c r="R807" s="453"/>
      <c r="S807" s="453"/>
      <c r="T807" s="453"/>
      <c r="U807" s="453"/>
      <c r="V807" s="453"/>
      <c r="W807" s="453"/>
      <c r="X807" s="454"/>
      <c r="Y807" s="455">
        <v>2</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465</v>
      </c>
      <c r="AM831" s="959"/>
      <c r="AN831" s="959"/>
      <c r="AO831" s="82" t="s">
        <v>463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459</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63" customHeight="1" x14ac:dyDescent="0.15">
      <c r="A837" s="404">
        <v>1</v>
      </c>
      <c r="B837" s="404">
        <v>1</v>
      </c>
      <c r="C837" s="424" t="s">
        <v>634</v>
      </c>
      <c r="D837" s="418"/>
      <c r="E837" s="418"/>
      <c r="F837" s="418"/>
      <c r="G837" s="418"/>
      <c r="H837" s="418"/>
      <c r="I837" s="418"/>
      <c r="J837" s="419">
        <v>3000020132233</v>
      </c>
      <c r="K837" s="420"/>
      <c r="L837" s="420"/>
      <c r="M837" s="420"/>
      <c r="N837" s="420"/>
      <c r="O837" s="420"/>
      <c r="P837" s="425" t="s">
        <v>658</v>
      </c>
      <c r="Q837" s="317"/>
      <c r="R837" s="317"/>
      <c r="S837" s="317"/>
      <c r="T837" s="317"/>
      <c r="U837" s="317"/>
      <c r="V837" s="317"/>
      <c r="W837" s="317"/>
      <c r="X837" s="317"/>
      <c r="Y837" s="318">
        <v>234</v>
      </c>
      <c r="Z837" s="319"/>
      <c r="AA837" s="319"/>
      <c r="AB837" s="320"/>
      <c r="AC837" s="328" t="s">
        <v>659</v>
      </c>
      <c r="AD837" s="423"/>
      <c r="AE837" s="423"/>
      <c r="AF837" s="423"/>
      <c r="AG837" s="423"/>
      <c r="AH837" s="421" t="s">
        <v>660</v>
      </c>
      <c r="AI837" s="422"/>
      <c r="AJ837" s="422"/>
      <c r="AK837" s="422"/>
      <c r="AL837" s="325" t="s">
        <v>657</v>
      </c>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459</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636</v>
      </c>
      <c r="D870" s="418"/>
      <c r="E870" s="418"/>
      <c r="F870" s="418"/>
      <c r="G870" s="418"/>
      <c r="H870" s="418"/>
      <c r="I870" s="418"/>
      <c r="J870" s="419">
        <v>9010101001722</v>
      </c>
      <c r="K870" s="420"/>
      <c r="L870" s="420"/>
      <c r="M870" s="420"/>
      <c r="N870" s="420"/>
      <c r="O870" s="420"/>
      <c r="P870" s="425" t="s">
        <v>645</v>
      </c>
      <c r="Q870" s="317"/>
      <c r="R870" s="317"/>
      <c r="S870" s="317"/>
      <c r="T870" s="317"/>
      <c r="U870" s="317"/>
      <c r="V870" s="317"/>
      <c r="W870" s="317"/>
      <c r="X870" s="317"/>
      <c r="Y870" s="318">
        <v>134</v>
      </c>
      <c r="Z870" s="319"/>
      <c r="AA870" s="319"/>
      <c r="AB870" s="320"/>
      <c r="AC870" s="328" t="s">
        <v>494</v>
      </c>
      <c r="AD870" s="423"/>
      <c r="AE870" s="423"/>
      <c r="AF870" s="423"/>
      <c r="AG870" s="423"/>
      <c r="AH870" s="421">
        <v>10</v>
      </c>
      <c r="AI870" s="422"/>
      <c r="AJ870" s="422"/>
      <c r="AK870" s="422"/>
      <c r="AL870" s="325">
        <v>90</v>
      </c>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459</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15">
      <c r="A903" s="404">
        <v>1</v>
      </c>
      <c r="B903" s="404">
        <v>1</v>
      </c>
      <c r="C903" s="424" t="s">
        <v>638</v>
      </c>
      <c r="D903" s="418"/>
      <c r="E903" s="418"/>
      <c r="F903" s="418"/>
      <c r="G903" s="418"/>
      <c r="H903" s="418"/>
      <c r="I903" s="418"/>
      <c r="J903" s="419">
        <v>3012801001998</v>
      </c>
      <c r="K903" s="420"/>
      <c r="L903" s="420"/>
      <c r="M903" s="420"/>
      <c r="N903" s="420"/>
      <c r="O903" s="420"/>
      <c r="P903" s="425" t="s">
        <v>646</v>
      </c>
      <c r="Q903" s="317"/>
      <c r="R903" s="317"/>
      <c r="S903" s="317"/>
      <c r="T903" s="317"/>
      <c r="U903" s="317"/>
      <c r="V903" s="317"/>
      <c r="W903" s="317"/>
      <c r="X903" s="317"/>
      <c r="Y903" s="318">
        <v>94</v>
      </c>
      <c r="Z903" s="319"/>
      <c r="AA903" s="319"/>
      <c r="AB903" s="320"/>
      <c r="AC903" s="328" t="s">
        <v>494</v>
      </c>
      <c r="AD903" s="423"/>
      <c r="AE903" s="423"/>
      <c r="AF903" s="423"/>
      <c r="AG903" s="423"/>
      <c r="AH903" s="421">
        <v>12</v>
      </c>
      <c r="AI903" s="422"/>
      <c r="AJ903" s="422"/>
      <c r="AK903" s="422"/>
      <c r="AL903" s="325">
        <v>86</v>
      </c>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459</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51.75" customHeight="1" x14ac:dyDescent="0.15">
      <c r="A936" s="404">
        <v>1</v>
      </c>
      <c r="B936" s="404">
        <v>1</v>
      </c>
      <c r="C936" s="424" t="s">
        <v>640</v>
      </c>
      <c r="D936" s="418"/>
      <c r="E936" s="418"/>
      <c r="F936" s="418"/>
      <c r="G936" s="418"/>
      <c r="H936" s="418"/>
      <c r="I936" s="418"/>
      <c r="J936" s="419">
        <v>7011201003016</v>
      </c>
      <c r="K936" s="420"/>
      <c r="L936" s="420"/>
      <c r="M936" s="420"/>
      <c r="N936" s="420"/>
      <c r="O936" s="420"/>
      <c r="P936" s="425" t="s">
        <v>647</v>
      </c>
      <c r="Q936" s="317"/>
      <c r="R936" s="317"/>
      <c r="S936" s="317"/>
      <c r="T936" s="317"/>
      <c r="U936" s="317"/>
      <c r="V936" s="317"/>
      <c r="W936" s="317"/>
      <c r="X936" s="317"/>
      <c r="Y936" s="318">
        <v>4</v>
      </c>
      <c r="Z936" s="319"/>
      <c r="AA936" s="319"/>
      <c r="AB936" s="320"/>
      <c r="AC936" s="328" t="s">
        <v>501</v>
      </c>
      <c r="AD936" s="423"/>
      <c r="AE936" s="423"/>
      <c r="AF936" s="423"/>
      <c r="AG936" s="423"/>
      <c r="AH936" s="421">
        <v>1</v>
      </c>
      <c r="AI936" s="422"/>
      <c r="AJ936" s="422"/>
      <c r="AK936" s="422"/>
      <c r="AL936" s="325">
        <v>99.8</v>
      </c>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459</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51.75" customHeight="1" x14ac:dyDescent="0.15">
      <c r="A969" s="404">
        <v>1</v>
      </c>
      <c r="B969" s="404">
        <v>1</v>
      </c>
      <c r="C969" s="424" t="s">
        <v>642</v>
      </c>
      <c r="D969" s="418"/>
      <c r="E969" s="418"/>
      <c r="F969" s="418"/>
      <c r="G969" s="418"/>
      <c r="H969" s="418"/>
      <c r="I969" s="418"/>
      <c r="J969" s="419">
        <v>4012401003436</v>
      </c>
      <c r="K969" s="420"/>
      <c r="L969" s="420"/>
      <c r="M969" s="420"/>
      <c r="N969" s="420"/>
      <c r="O969" s="420"/>
      <c r="P969" s="425" t="s">
        <v>648</v>
      </c>
      <c r="Q969" s="317"/>
      <c r="R969" s="317"/>
      <c r="S969" s="317"/>
      <c r="T969" s="317"/>
      <c r="U969" s="317"/>
      <c r="V969" s="317"/>
      <c r="W969" s="317"/>
      <c r="X969" s="317"/>
      <c r="Y969" s="318">
        <v>2</v>
      </c>
      <c r="Z969" s="319"/>
      <c r="AA969" s="319"/>
      <c r="AB969" s="320"/>
      <c r="AC969" s="328" t="s">
        <v>501</v>
      </c>
      <c r="AD969" s="423"/>
      <c r="AE969" s="423"/>
      <c r="AF969" s="423"/>
      <c r="AG969" s="423"/>
      <c r="AH969" s="421">
        <v>1</v>
      </c>
      <c r="AI969" s="422"/>
      <c r="AJ969" s="422"/>
      <c r="AK969" s="422"/>
      <c r="AL969" s="325">
        <v>99.5</v>
      </c>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459</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459</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459</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1" t="s">
        <v>449</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465</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450</v>
      </c>
      <c r="AQ1101" s="427"/>
      <c r="AR1101" s="427"/>
      <c r="AS1101" s="427"/>
      <c r="AT1101" s="427"/>
      <c r="AU1101" s="427"/>
      <c r="AV1101" s="427"/>
      <c r="AW1101" s="427"/>
      <c r="AX1101" s="427"/>
    </row>
    <row r="1102" spans="1:50" ht="30" customHeight="1" x14ac:dyDescent="0.15">
      <c r="A1102" s="404">
        <v>1</v>
      </c>
      <c r="B1102" s="404">
        <v>1</v>
      </c>
      <c r="C1102" s="896"/>
      <c r="D1102" s="896"/>
      <c r="E1102" s="261" t="s">
        <v>654</v>
      </c>
      <c r="F1102" s="895"/>
      <c r="G1102" s="895"/>
      <c r="H1102" s="895"/>
      <c r="I1102" s="895"/>
      <c r="J1102" s="419" t="s">
        <v>655</v>
      </c>
      <c r="K1102" s="420"/>
      <c r="L1102" s="420"/>
      <c r="M1102" s="420"/>
      <c r="N1102" s="420"/>
      <c r="O1102" s="420"/>
      <c r="P1102" s="425" t="s">
        <v>655</v>
      </c>
      <c r="Q1102" s="317"/>
      <c r="R1102" s="317"/>
      <c r="S1102" s="317"/>
      <c r="T1102" s="317"/>
      <c r="U1102" s="317"/>
      <c r="V1102" s="317"/>
      <c r="W1102" s="317"/>
      <c r="X1102" s="317"/>
      <c r="Y1102" s="318" t="s">
        <v>655</v>
      </c>
      <c r="Z1102" s="319"/>
      <c r="AA1102" s="319"/>
      <c r="AB1102" s="320"/>
      <c r="AC1102" s="322"/>
      <c r="AD1102" s="322"/>
      <c r="AE1102" s="322"/>
      <c r="AF1102" s="322"/>
      <c r="AG1102" s="322"/>
      <c r="AH1102" s="323" t="s">
        <v>656</v>
      </c>
      <c r="AI1102" s="324"/>
      <c r="AJ1102" s="324"/>
      <c r="AK1102" s="324"/>
      <c r="AL1102" s="325" t="s">
        <v>657</v>
      </c>
      <c r="AM1102" s="326"/>
      <c r="AN1102" s="326"/>
      <c r="AO1102" s="327"/>
      <c r="AP1102" s="321" t="s">
        <v>657</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759" priority="14017">
      <formula>IF(RIGHT(TEXT(AK14,"0.#"),1)=".",FALSE,TRUE)</formula>
    </cfRule>
    <cfRule type="expression" dxfId="2758" priority="14018">
      <formula>IF(RIGHT(TEXT(AK14,"0.#"),1)=".",TRUE,FALSE)</formula>
    </cfRule>
  </conditionalFormatting>
  <conditionalFormatting sqref="AE32">
    <cfRule type="expression" dxfId="2757" priority="14007">
      <formula>IF(RIGHT(TEXT(AE32,"0.#"),1)=".",FALSE,TRUE)</formula>
    </cfRule>
    <cfRule type="expression" dxfId="2756" priority="14008">
      <formula>IF(RIGHT(TEXT(AE32,"0.#"),1)=".",TRUE,FALSE)</formula>
    </cfRule>
  </conditionalFormatting>
  <conditionalFormatting sqref="P18:AX18">
    <cfRule type="expression" dxfId="2755" priority="13893">
      <formula>IF(RIGHT(TEXT(P18,"0.#"),1)=".",FALSE,TRUE)</formula>
    </cfRule>
    <cfRule type="expression" dxfId="2754" priority="13894">
      <formula>IF(RIGHT(TEXT(P18,"0.#"),1)=".",TRUE,FALSE)</formula>
    </cfRule>
  </conditionalFormatting>
  <conditionalFormatting sqref="Y782">
    <cfRule type="expression" dxfId="2753" priority="13889">
      <formula>IF(RIGHT(TEXT(Y782,"0.#"),1)=".",FALSE,TRUE)</formula>
    </cfRule>
    <cfRule type="expression" dxfId="2752" priority="13890">
      <formula>IF(RIGHT(TEXT(Y782,"0.#"),1)=".",TRUE,FALSE)</formula>
    </cfRule>
  </conditionalFormatting>
  <conditionalFormatting sqref="Y791">
    <cfRule type="expression" dxfId="2751" priority="13885">
      <formula>IF(RIGHT(TEXT(Y791,"0.#"),1)=".",FALSE,TRUE)</formula>
    </cfRule>
    <cfRule type="expression" dxfId="2750" priority="13886">
      <formula>IF(RIGHT(TEXT(Y791,"0.#"),1)=".",TRUE,FALSE)</formula>
    </cfRule>
  </conditionalFormatting>
  <conditionalFormatting sqref="Y822:Y829 Y820 Y809:Y816 Y807 Y796:Y803 Y794">
    <cfRule type="expression" dxfId="2749" priority="13667">
      <formula>IF(RIGHT(TEXT(Y794,"0.#"),1)=".",FALSE,TRUE)</formula>
    </cfRule>
    <cfRule type="expression" dxfId="2748" priority="13668">
      <formula>IF(RIGHT(TEXT(Y794,"0.#"),1)=".",TRUE,FALSE)</formula>
    </cfRule>
  </conditionalFormatting>
  <conditionalFormatting sqref="AK16:AQ17 AK15:AX15 AK13:AX13">
    <cfRule type="expression" dxfId="2747" priority="13715">
      <formula>IF(RIGHT(TEXT(AK13,"0.#"),1)=".",FALSE,TRUE)</formula>
    </cfRule>
    <cfRule type="expression" dxfId="2746" priority="13716">
      <formula>IF(RIGHT(TEXT(AK13,"0.#"),1)=".",TRUE,FALSE)</formula>
    </cfRule>
  </conditionalFormatting>
  <conditionalFormatting sqref="P19:AJ19">
    <cfRule type="expression" dxfId="2745" priority="13713">
      <formula>IF(RIGHT(TEXT(P19,"0.#"),1)=".",FALSE,TRUE)</formula>
    </cfRule>
    <cfRule type="expression" dxfId="2744" priority="13714">
      <formula>IF(RIGHT(TEXT(P19,"0.#"),1)=".",TRUE,FALSE)</formula>
    </cfRule>
  </conditionalFormatting>
  <conditionalFormatting sqref="AE101 AQ101">
    <cfRule type="expression" dxfId="2743" priority="13705">
      <formula>IF(RIGHT(TEXT(AE101,"0.#"),1)=".",FALSE,TRUE)</formula>
    </cfRule>
    <cfRule type="expression" dxfId="2742" priority="13706">
      <formula>IF(RIGHT(TEXT(AE101,"0.#"),1)=".",TRUE,FALSE)</formula>
    </cfRule>
  </conditionalFormatting>
  <conditionalFormatting sqref="Y783:Y790 Y781">
    <cfRule type="expression" dxfId="2741" priority="13691">
      <formula>IF(RIGHT(TEXT(Y781,"0.#"),1)=".",FALSE,TRUE)</formula>
    </cfRule>
    <cfRule type="expression" dxfId="2740" priority="13692">
      <formula>IF(RIGHT(TEXT(Y781,"0.#"),1)=".",TRUE,FALSE)</formula>
    </cfRule>
  </conditionalFormatting>
  <conditionalFormatting sqref="AU782">
    <cfRule type="expression" dxfId="2739" priority="13689">
      <formula>IF(RIGHT(TEXT(AU782,"0.#"),1)=".",FALSE,TRUE)</formula>
    </cfRule>
    <cfRule type="expression" dxfId="2738" priority="13690">
      <formula>IF(RIGHT(TEXT(AU782,"0.#"),1)=".",TRUE,FALSE)</formula>
    </cfRule>
  </conditionalFormatting>
  <conditionalFormatting sqref="AU791">
    <cfRule type="expression" dxfId="2737" priority="13687">
      <formula>IF(RIGHT(TEXT(AU791,"0.#"),1)=".",FALSE,TRUE)</formula>
    </cfRule>
    <cfRule type="expression" dxfId="2736" priority="13688">
      <formula>IF(RIGHT(TEXT(AU791,"0.#"),1)=".",TRUE,FALSE)</formula>
    </cfRule>
  </conditionalFormatting>
  <conditionalFormatting sqref="AU783:AU790 AU781">
    <cfRule type="expression" dxfId="2735" priority="13685">
      <formula>IF(RIGHT(TEXT(AU781,"0.#"),1)=".",FALSE,TRUE)</formula>
    </cfRule>
    <cfRule type="expression" dxfId="2734" priority="13686">
      <formula>IF(RIGHT(TEXT(AU781,"0.#"),1)=".",TRUE,FALSE)</formula>
    </cfRule>
  </conditionalFormatting>
  <conditionalFormatting sqref="Y821 Y808 Y795">
    <cfRule type="expression" dxfId="2733" priority="13671">
      <formula>IF(RIGHT(TEXT(Y795,"0.#"),1)=".",FALSE,TRUE)</formula>
    </cfRule>
    <cfRule type="expression" dxfId="2732" priority="13672">
      <formula>IF(RIGHT(TEXT(Y795,"0.#"),1)=".",TRUE,FALSE)</formula>
    </cfRule>
  </conditionalFormatting>
  <conditionalFormatting sqref="Y830 Y817 Y804">
    <cfRule type="expression" dxfId="2731" priority="13669">
      <formula>IF(RIGHT(TEXT(Y804,"0.#"),1)=".",FALSE,TRUE)</formula>
    </cfRule>
    <cfRule type="expression" dxfId="2730" priority="13670">
      <formula>IF(RIGHT(TEXT(Y804,"0.#"),1)=".",TRUE,FALSE)</formula>
    </cfRule>
  </conditionalFormatting>
  <conditionalFormatting sqref="AU821 AU808 AU795">
    <cfRule type="expression" dxfId="2729" priority="13665">
      <formula>IF(RIGHT(TEXT(AU795,"0.#"),1)=".",FALSE,TRUE)</formula>
    </cfRule>
    <cfRule type="expression" dxfId="2728" priority="13666">
      <formula>IF(RIGHT(TEXT(AU795,"0.#"),1)=".",TRUE,FALSE)</formula>
    </cfRule>
  </conditionalFormatting>
  <conditionalFormatting sqref="AU830 AU817 AU804">
    <cfRule type="expression" dxfId="2727" priority="13663">
      <formula>IF(RIGHT(TEXT(AU804,"0.#"),1)=".",FALSE,TRUE)</formula>
    </cfRule>
    <cfRule type="expression" dxfId="2726" priority="13664">
      <formula>IF(RIGHT(TEXT(AU804,"0.#"),1)=".",TRUE,FALSE)</formula>
    </cfRule>
  </conditionalFormatting>
  <conditionalFormatting sqref="AU822:AU829 AU820 AU809:AU816 AU807 AU796:AU803 AU794">
    <cfRule type="expression" dxfId="2725" priority="13661">
      <formula>IF(RIGHT(TEXT(AU794,"0.#"),1)=".",FALSE,TRUE)</formula>
    </cfRule>
    <cfRule type="expression" dxfId="2724" priority="13662">
      <formula>IF(RIGHT(TEXT(AU794,"0.#"),1)=".",TRUE,FALSE)</formula>
    </cfRule>
  </conditionalFormatting>
  <conditionalFormatting sqref="AM87">
    <cfRule type="expression" dxfId="2723" priority="13315">
      <formula>IF(RIGHT(TEXT(AM87,"0.#"),1)=".",FALSE,TRUE)</formula>
    </cfRule>
    <cfRule type="expression" dxfId="2722" priority="13316">
      <formula>IF(RIGHT(TEXT(AM87,"0.#"),1)=".",TRUE,FALSE)</formula>
    </cfRule>
  </conditionalFormatting>
  <conditionalFormatting sqref="AE55">
    <cfRule type="expression" dxfId="2721" priority="13383">
      <formula>IF(RIGHT(TEXT(AE55,"0.#"),1)=".",FALSE,TRUE)</formula>
    </cfRule>
    <cfRule type="expression" dxfId="2720" priority="13384">
      <formula>IF(RIGHT(TEXT(AE55,"0.#"),1)=".",TRUE,FALSE)</formula>
    </cfRule>
  </conditionalFormatting>
  <conditionalFormatting sqref="AI55">
    <cfRule type="expression" dxfId="2719" priority="13381">
      <formula>IF(RIGHT(TEXT(AI55,"0.#"),1)=".",FALSE,TRUE)</formula>
    </cfRule>
    <cfRule type="expression" dxfId="2718" priority="13382">
      <formula>IF(RIGHT(TEXT(AI55,"0.#"),1)=".",TRUE,FALSE)</formula>
    </cfRule>
  </conditionalFormatting>
  <conditionalFormatting sqref="AM34">
    <cfRule type="expression" dxfId="2717" priority="13461">
      <formula>IF(RIGHT(TEXT(AM34,"0.#"),1)=".",FALSE,TRUE)</formula>
    </cfRule>
    <cfRule type="expression" dxfId="2716" priority="13462">
      <formula>IF(RIGHT(TEXT(AM34,"0.#"),1)=".",TRUE,FALSE)</formula>
    </cfRule>
  </conditionalFormatting>
  <conditionalFormatting sqref="AE33">
    <cfRule type="expression" dxfId="2715" priority="13475">
      <formula>IF(RIGHT(TEXT(AE33,"0.#"),1)=".",FALSE,TRUE)</formula>
    </cfRule>
    <cfRule type="expression" dxfId="2714" priority="13476">
      <formula>IF(RIGHT(TEXT(AE33,"0.#"),1)=".",TRUE,FALSE)</formula>
    </cfRule>
  </conditionalFormatting>
  <conditionalFormatting sqref="AE34">
    <cfRule type="expression" dxfId="2713" priority="13473">
      <formula>IF(RIGHT(TEXT(AE34,"0.#"),1)=".",FALSE,TRUE)</formula>
    </cfRule>
    <cfRule type="expression" dxfId="2712" priority="13474">
      <formula>IF(RIGHT(TEXT(AE34,"0.#"),1)=".",TRUE,FALSE)</formula>
    </cfRule>
  </conditionalFormatting>
  <conditionalFormatting sqref="AI34">
    <cfRule type="expression" dxfId="2711" priority="13471">
      <formula>IF(RIGHT(TEXT(AI34,"0.#"),1)=".",FALSE,TRUE)</formula>
    </cfRule>
    <cfRule type="expression" dxfId="2710" priority="13472">
      <formula>IF(RIGHT(TEXT(AI34,"0.#"),1)=".",TRUE,FALSE)</formula>
    </cfRule>
  </conditionalFormatting>
  <conditionalFormatting sqref="AI33">
    <cfRule type="expression" dxfId="2709" priority="13469">
      <formula>IF(RIGHT(TEXT(AI33,"0.#"),1)=".",FALSE,TRUE)</formula>
    </cfRule>
    <cfRule type="expression" dxfId="2708" priority="13470">
      <formula>IF(RIGHT(TEXT(AI33,"0.#"),1)=".",TRUE,FALSE)</formula>
    </cfRule>
  </conditionalFormatting>
  <conditionalFormatting sqref="AI32">
    <cfRule type="expression" dxfId="2707" priority="13467">
      <formula>IF(RIGHT(TEXT(AI32,"0.#"),1)=".",FALSE,TRUE)</formula>
    </cfRule>
    <cfRule type="expression" dxfId="2706" priority="13468">
      <formula>IF(RIGHT(TEXT(AI32,"0.#"),1)=".",TRUE,FALSE)</formula>
    </cfRule>
  </conditionalFormatting>
  <conditionalFormatting sqref="AM32">
    <cfRule type="expression" dxfId="2705" priority="13465">
      <formula>IF(RIGHT(TEXT(AM32,"0.#"),1)=".",FALSE,TRUE)</formula>
    </cfRule>
    <cfRule type="expression" dxfId="2704" priority="13466">
      <formula>IF(RIGHT(TEXT(AM32,"0.#"),1)=".",TRUE,FALSE)</formula>
    </cfRule>
  </conditionalFormatting>
  <conditionalFormatting sqref="AM33">
    <cfRule type="expression" dxfId="2703" priority="13463">
      <formula>IF(RIGHT(TEXT(AM33,"0.#"),1)=".",FALSE,TRUE)</formula>
    </cfRule>
    <cfRule type="expression" dxfId="2702" priority="13464">
      <formula>IF(RIGHT(TEXT(AM33,"0.#"),1)=".",TRUE,FALSE)</formula>
    </cfRule>
  </conditionalFormatting>
  <conditionalFormatting sqref="AQ32:AQ34">
    <cfRule type="expression" dxfId="2701" priority="13455">
      <formula>IF(RIGHT(TEXT(AQ32,"0.#"),1)=".",FALSE,TRUE)</formula>
    </cfRule>
    <cfRule type="expression" dxfId="2700" priority="13456">
      <formula>IF(RIGHT(TEXT(AQ32,"0.#"),1)=".",TRUE,FALSE)</formula>
    </cfRule>
  </conditionalFormatting>
  <conditionalFormatting sqref="AU32:AU34">
    <cfRule type="expression" dxfId="2699" priority="13453">
      <formula>IF(RIGHT(TEXT(AU32,"0.#"),1)=".",FALSE,TRUE)</formula>
    </cfRule>
    <cfRule type="expression" dxfId="2698" priority="13454">
      <formula>IF(RIGHT(TEXT(AU32,"0.#"),1)=".",TRUE,FALSE)</formula>
    </cfRule>
  </conditionalFormatting>
  <conditionalFormatting sqref="AE53">
    <cfRule type="expression" dxfId="2697" priority="13387">
      <formula>IF(RIGHT(TEXT(AE53,"0.#"),1)=".",FALSE,TRUE)</formula>
    </cfRule>
    <cfRule type="expression" dxfId="2696" priority="13388">
      <formula>IF(RIGHT(TEXT(AE53,"0.#"),1)=".",TRUE,FALSE)</formula>
    </cfRule>
  </conditionalFormatting>
  <conditionalFormatting sqref="AE54">
    <cfRule type="expression" dxfId="2695" priority="13385">
      <formula>IF(RIGHT(TEXT(AE54,"0.#"),1)=".",FALSE,TRUE)</formula>
    </cfRule>
    <cfRule type="expression" dxfId="2694" priority="13386">
      <formula>IF(RIGHT(TEXT(AE54,"0.#"),1)=".",TRUE,FALSE)</formula>
    </cfRule>
  </conditionalFormatting>
  <conditionalFormatting sqref="AI54">
    <cfRule type="expression" dxfId="2693" priority="13379">
      <formula>IF(RIGHT(TEXT(AI54,"0.#"),1)=".",FALSE,TRUE)</formula>
    </cfRule>
    <cfRule type="expression" dxfId="2692" priority="13380">
      <formula>IF(RIGHT(TEXT(AI54,"0.#"),1)=".",TRUE,FALSE)</formula>
    </cfRule>
  </conditionalFormatting>
  <conditionalFormatting sqref="AI53">
    <cfRule type="expression" dxfId="2691" priority="13377">
      <formula>IF(RIGHT(TEXT(AI53,"0.#"),1)=".",FALSE,TRUE)</formula>
    </cfRule>
    <cfRule type="expression" dxfId="2690" priority="13378">
      <formula>IF(RIGHT(TEXT(AI53,"0.#"),1)=".",TRUE,FALSE)</formula>
    </cfRule>
  </conditionalFormatting>
  <conditionalFormatting sqref="AM53">
    <cfRule type="expression" dxfId="2689" priority="13375">
      <formula>IF(RIGHT(TEXT(AM53,"0.#"),1)=".",FALSE,TRUE)</formula>
    </cfRule>
    <cfRule type="expression" dxfId="2688" priority="13376">
      <formula>IF(RIGHT(TEXT(AM53,"0.#"),1)=".",TRUE,FALSE)</formula>
    </cfRule>
  </conditionalFormatting>
  <conditionalFormatting sqref="AM54">
    <cfRule type="expression" dxfId="2687" priority="13373">
      <formula>IF(RIGHT(TEXT(AM54,"0.#"),1)=".",FALSE,TRUE)</formula>
    </cfRule>
    <cfRule type="expression" dxfId="2686" priority="13374">
      <formula>IF(RIGHT(TEXT(AM54,"0.#"),1)=".",TRUE,FALSE)</formula>
    </cfRule>
  </conditionalFormatting>
  <conditionalFormatting sqref="AM55">
    <cfRule type="expression" dxfId="2685" priority="13371">
      <formula>IF(RIGHT(TEXT(AM55,"0.#"),1)=".",FALSE,TRUE)</formula>
    </cfRule>
    <cfRule type="expression" dxfId="2684" priority="13372">
      <formula>IF(RIGHT(TEXT(AM55,"0.#"),1)=".",TRUE,FALSE)</formula>
    </cfRule>
  </conditionalFormatting>
  <conditionalFormatting sqref="AE60">
    <cfRule type="expression" dxfId="2683" priority="13357">
      <formula>IF(RIGHT(TEXT(AE60,"0.#"),1)=".",FALSE,TRUE)</formula>
    </cfRule>
    <cfRule type="expression" dxfId="2682" priority="13358">
      <formula>IF(RIGHT(TEXT(AE60,"0.#"),1)=".",TRUE,FALSE)</formula>
    </cfRule>
  </conditionalFormatting>
  <conditionalFormatting sqref="AE61">
    <cfRule type="expression" dxfId="2681" priority="13355">
      <formula>IF(RIGHT(TEXT(AE61,"0.#"),1)=".",FALSE,TRUE)</formula>
    </cfRule>
    <cfRule type="expression" dxfId="2680" priority="13356">
      <formula>IF(RIGHT(TEXT(AE61,"0.#"),1)=".",TRUE,FALSE)</formula>
    </cfRule>
  </conditionalFormatting>
  <conditionalFormatting sqref="AE62">
    <cfRule type="expression" dxfId="2679" priority="13353">
      <formula>IF(RIGHT(TEXT(AE62,"0.#"),1)=".",FALSE,TRUE)</formula>
    </cfRule>
    <cfRule type="expression" dxfId="2678" priority="13354">
      <formula>IF(RIGHT(TEXT(AE62,"0.#"),1)=".",TRUE,FALSE)</formula>
    </cfRule>
  </conditionalFormatting>
  <conditionalFormatting sqref="AI62">
    <cfRule type="expression" dxfId="2677" priority="13351">
      <formula>IF(RIGHT(TEXT(AI62,"0.#"),1)=".",FALSE,TRUE)</formula>
    </cfRule>
    <cfRule type="expression" dxfId="2676" priority="13352">
      <formula>IF(RIGHT(TEXT(AI62,"0.#"),1)=".",TRUE,FALSE)</formula>
    </cfRule>
  </conditionalFormatting>
  <conditionalFormatting sqref="AI61">
    <cfRule type="expression" dxfId="2675" priority="13349">
      <formula>IF(RIGHT(TEXT(AI61,"0.#"),1)=".",FALSE,TRUE)</formula>
    </cfRule>
    <cfRule type="expression" dxfId="2674" priority="13350">
      <formula>IF(RIGHT(TEXT(AI61,"0.#"),1)=".",TRUE,FALSE)</formula>
    </cfRule>
  </conditionalFormatting>
  <conditionalFormatting sqref="AI60">
    <cfRule type="expression" dxfId="2673" priority="13347">
      <formula>IF(RIGHT(TEXT(AI60,"0.#"),1)=".",FALSE,TRUE)</formula>
    </cfRule>
    <cfRule type="expression" dxfId="2672" priority="13348">
      <formula>IF(RIGHT(TEXT(AI60,"0.#"),1)=".",TRUE,FALSE)</formula>
    </cfRule>
  </conditionalFormatting>
  <conditionalFormatting sqref="AM60">
    <cfRule type="expression" dxfId="2671" priority="13345">
      <formula>IF(RIGHT(TEXT(AM60,"0.#"),1)=".",FALSE,TRUE)</formula>
    </cfRule>
    <cfRule type="expression" dxfId="2670" priority="13346">
      <formula>IF(RIGHT(TEXT(AM60,"0.#"),1)=".",TRUE,FALSE)</formula>
    </cfRule>
  </conditionalFormatting>
  <conditionalFormatting sqref="AM61">
    <cfRule type="expression" dxfId="2669" priority="13343">
      <formula>IF(RIGHT(TEXT(AM61,"0.#"),1)=".",FALSE,TRUE)</formula>
    </cfRule>
    <cfRule type="expression" dxfId="2668" priority="13344">
      <formula>IF(RIGHT(TEXT(AM61,"0.#"),1)=".",TRUE,FALSE)</formula>
    </cfRule>
  </conditionalFormatting>
  <conditionalFormatting sqref="AM62">
    <cfRule type="expression" dxfId="2667" priority="13341">
      <formula>IF(RIGHT(TEXT(AM62,"0.#"),1)=".",FALSE,TRUE)</formula>
    </cfRule>
    <cfRule type="expression" dxfId="2666" priority="13342">
      <formula>IF(RIGHT(TEXT(AM62,"0.#"),1)=".",TRUE,FALSE)</formula>
    </cfRule>
  </conditionalFormatting>
  <conditionalFormatting sqref="AE87">
    <cfRule type="expression" dxfId="2665" priority="13327">
      <formula>IF(RIGHT(TEXT(AE87,"0.#"),1)=".",FALSE,TRUE)</formula>
    </cfRule>
    <cfRule type="expression" dxfId="2664" priority="13328">
      <formula>IF(RIGHT(TEXT(AE87,"0.#"),1)=".",TRUE,FALSE)</formula>
    </cfRule>
  </conditionalFormatting>
  <conditionalFormatting sqref="AE88">
    <cfRule type="expression" dxfId="2663" priority="13325">
      <formula>IF(RIGHT(TEXT(AE88,"0.#"),1)=".",FALSE,TRUE)</formula>
    </cfRule>
    <cfRule type="expression" dxfId="2662" priority="13326">
      <formula>IF(RIGHT(TEXT(AE88,"0.#"),1)=".",TRUE,FALSE)</formula>
    </cfRule>
  </conditionalFormatting>
  <conditionalFormatting sqref="AE89">
    <cfRule type="expression" dxfId="2661" priority="13323">
      <formula>IF(RIGHT(TEXT(AE89,"0.#"),1)=".",FALSE,TRUE)</formula>
    </cfRule>
    <cfRule type="expression" dxfId="2660" priority="13324">
      <formula>IF(RIGHT(TEXT(AE89,"0.#"),1)=".",TRUE,FALSE)</formula>
    </cfRule>
  </conditionalFormatting>
  <conditionalFormatting sqref="AI89">
    <cfRule type="expression" dxfId="2659" priority="13321">
      <formula>IF(RIGHT(TEXT(AI89,"0.#"),1)=".",FALSE,TRUE)</formula>
    </cfRule>
    <cfRule type="expression" dxfId="2658" priority="13322">
      <formula>IF(RIGHT(TEXT(AI89,"0.#"),1)=".",TRUE,FALSE)</formula>
    </cfRule>
  </conditionalFormatting>
  <conditionalFormatting sqref="AI88">
    <cfRule type="expression" dxfId="2657" priority="13319">
      <formula>IF(RIGHT(TEXT(AI88,"0.#"),1)=".",FALSE,TRUE)</formula>
    </cfRule>
    <cfRule type="expression" dxfId="2656" priority="13320">
      <formula>IF(RIGHT(TEXT(AI88,"0.#"),1)=".",TRUE,FALSE)</formula>
    </cfRule>
  </conditionalFormatting>
  <conditionalFormatting sqref="AI87">
    <cfRule type="expression" dxfId="2655" priority="13317">
      <formula>IF(RIGHT(TEXT(AI87,"0.#"),1)=".",FALSE,TRUE)</formula>
    </cfRule>
    <cfRule type="expression" dxfId="2654" priority="13318">
      <formula>IF(RIGHT(TEXT(AI87,"0.#"),1)=".",TRUE,FALSE)</formula>
    </cfRule>
  </conditionalFormatting>
  <conditionalFormatting sqref="AM88">
    <cfRule type="expression" dxfId="2653" priority="13313">
      <formula>IF(RIGHT(TEXT(AM88,"0.#"),1)=".",FALSE,TRUE)</formula>
    </cfRule>
    <cfRule type="expression" dxfId="2652" priority="13314">
      <formula>IF(RIGHT(TEXT(AM88,"0.#"),1)=".",TRUE,FALSE)</formula>
    </cfRule>
  </conditionalFormatting>
  <conditionalFormatting sqref="AM89">
    <cfRule type="expression" dxfId="2651" priority="13311">
      <formula>IF(RIGHT(TEXT(AM89,"0.#"),1)=".",FALSE,TRUE)</formula>
    </cfRule>
    <cfRule type="expression" dxfId="2650" priority="13312">
      <formula>IF(RIGHT(TEXT(AM89,"0.#"),1)=".",TRUE,FALSE)</formula>
    </cfRule>
  </conditionalFormatting>
  <conditionalFormatting sqref="AE92">
    <cfRule type="expression" dxfId="2649" priority="13297">
      <formula>IF(RIGHT(TEXT(AE92,"0.#"),1)=".",FALSE,TRUE)</formula>
    </cfRule>
    <cfRule type="expression" dxfId="2648" priority="13298">
      <formula>IF(RIGHT(TEXT(AE92,"0.#"),1)=".",TRUE,FALSE)</formula>
    </cfRule>
  </conditionalFormatting>
  <conditionalFormatting sqref="AE93">
    <cfRule type="expression" dxfId="2647" priority="13295">
      <formula>IF(RIGHT(TEXT(AE93,"0.#"),1)=".",FALSE,TRUE)</formula>
    </cfRule>
    <cfRule type="expression" dxfId="2646" priority="13296">
      <formula>IF(RIGHT(TEXT(AE93,"0.#"),1)=".",TRUE,FALSE)</formula>
    </cfRule>
  </conditionalFormatting>
  <conditionalFormatting sqref="AE94">
    <cfRule type="expression" dxfId="2645" priority="13293">
      <formula>IF(RIGHT(TEXT(AE94,"0.#"),1)=".",FALSE,TRUE)</formula>
    </cfRule>
    <cfRule type="expression" dxfId="2644" priority="13294">
      <formula>IF(RIGHT(TEXT(AE94,"0.#"),1)=".",TRUE,FALSE)</formula>
    </cfRule>
  </conditionalFormatting>
  <conditionalFormatting sqref="AI94">
    <cfRule type="expression" dxfId="2643" priority="13291">
      <formula>IF(RIGHT(TEXT(AI94,"0.#"),1)=".",FALSE,TRUE)</formula>
    </cfRule>
    <cfRule type="expression" dxfId="2642" priority="13292">
      <formula>IF(RIGHT(TEXT(AI94,"0.#"),1)=".",TRUE,FALSE)</formula>
    </cfRule>
  </conditionalFormatting>
  <conditionalFormatting sqref="AI93">
    <cfRule type="expression" dxfId="2641" priority="13289">
      <formula>IF(RIGHT(TEXT(AI93,"0.#"),1)=".",FALSE,TRUE)</formula>
    </cfRule>
    <cfRule type="expression" dxfId="2640" priority="13290">
      <formula>IF(RIGHT(TEXT(AI93,"0.#"),1)=".",TRUE,FALSE)</formula>
    </cfRule>
  </conditionalFormatting>
  <conditionalFormatting sqref="AI92">
    <cfRule type="expression" dxfId="2639" priority="13287">
      <formula>IF(RIGHT(TEXT(AI92,"0.#"),1)=".",FALSE,TRUE)</formula>
    </cfRule>
    <cfRule type="expression" dxfId="2638" priority="13288">
      <formula>IF(RIGHT(TEXT(AI92,"0.#"),1)=".",TRUE,FALSE)</formula>
    </cfRule>
  </conditionalFormatting>
  <conditionalFormatting sqref="AM92">
    <cfRule type="expression" dxfId="2637" priority="13285">
      <formula>IF(RIGHT(TEXT(AM92,"0.#"),1)=".",FALSE,TRUE)</formula>
    </cfRule>
    <cfRule type="expression" dxfId="2636" priority="13286">
      <formula>IF(RIGHT(TEXT(AM92,"0.#"),1)=".",TRUE,FALSE)</formula>
    </cfRule>
  </conditionalFormatting>
  <conditionalFormatting sqref="AM93">
    <cfRule type="expression" dxfId="2635" priority="13283">
      <formula>IF(RIGHT(TEXT(AM93,"0.#"),1)=".",FALSE,TRUE)</formula>
    </cfRule>
    <cfRule type="expression" dxfId="2634" priority="13284">
      <formula>IF(RIGHT(TEXT(AM93,"0.#"),1)=".",TRUE,FALSE)</formula>
    </cfRule>
  </conditionalFormatting>
  <conditionalFormatting sqref="AM94">
    <cfRule type="expression" dxfId="2633" priority="13281">
      <formula>IF(RIGHT(TEXT(AM94,"0.#"),1)=".",FALSE,TRUE)</formula>
    </cfRule>
    <cfRule type="expression" dxfId="2632" priority="13282">
      <formula>IF(RIGHT(TEXT(AM94,"0.#"),1)=".",TRUE,FALSE)</formula>
    </cfRule>
  </conditionalFormatting>
  <conditionalFormatting sqref="AE97">
    <cfRule type="expression" dxfId="2631" priority="13267">
      <formula>IF(RIGHT(TEXT(AE97,"0.#"),1)=".",FALSE,TRUE)</formula>
    </cfRule>
    <cfRule type="expression" dxfId="2630" priority="13268">
      <formula>IF(RIGHT(TEXT(AE97,"0.#"),1)=".",TRUE,FALSE)</formula>
    </cfRule>
  </conditionalFormatting>
  <conditionalFormatting sqref="AE98">
    <cfRule type="expression" dxfId="2629" priority="13265">
      <formula>IF(RIGHT(TEXT(AE98,"0.#"),1)=".",FALSE,TRUE)</formula>
    </cfRule>
    <cfRule type="expression" dxfId="2628" priority="13266">
      <formula>IF(RIGHT(TEXT(AE98,"0.#"),1)=".",TRUE,FALSE)</formula>
    </cfRule>
  </conditionalFormatting>
  <conditionalFormatting sqref="AE99">
    <cfRule type="expression" dxfId="2627" priority="13263">
      <formula>IF(RIGHT(TEXT(AE99,"0.#"),1)=".",FALSE,TRUE)</formula>
    </cfRule>
    <cfRule type="expression" dxfId="2626" priority="13264">
      <formula>IF(RIGHT(TEXT(AE99,"0.#"),1)=".",TRUE,FALSE)</formula>
    </cfRule>
  </conditionalFormatting>
  <conditionalFormatting sqref="AI99">
    <cfRule type="expression" dxfId="2625" priority="13261">
      <formula>IF(RIGHT(TEXT(AI99,"0.#"),1)=".",FALSE,TRUE)</formula>
    </cfRule>
    <cfRule type="expression" dxfId="2624" priority="13262">
      <formula>IF(RIGHT(TEXT(AI99,"0.#"),1)=".",TRUE,FALSE)</formula>
    </cfRule>
  </conditionalFormatting>
  <conditionalFormatting sqref="AI98">
    <cfRule type="expression" dxfId="2623" priority="13259">
      <formula>IF(RIGHT(TEXT(AI98,"0.#"),1)=".",FALSE,TRUE)</formula>
    </cfRule>
    <cfRule type="expression" dxfId="2622" priority="13260">
      <formula>IF(RIGHT(TEXT(AI98,"0.#"),1)=".",TRUE,FALSE)</formula>
    </cfRule>
  </conditionalFormatting>
  <conditionalFormatting sqref="AI97">
    <cfRule type="expression" dxfId="2621" priority="13257">
      <formula>IF(RIGHT(TEXT(AI97,"0.#"),1)=".",FALSE,TRUE)</formula>
    </cfRule>
    <cfRule type="expression" dxfId="2620" priority="13258">
      <formula>IF(RIGHT(TEXT(AI97,"0.#"),1)=".",TRUE,FALSE)</formula>
    </cfRule>
  </conditionalFormatting>
  <conditionalFormatting sqref="AM97">
    <cfRule type="expression" dxfId="2619" priority="13255">
      <formula>IF(RIGHT(TEXT(AM97,"0.#"),1)=".",FALSE,TRUE)</formula>
    </cfRule>
    <cfRule type="expression" dxfId="2618" priority="13256">
      <formula>IF(RIGHT(TEXT(AM97,"0.#"),1)=".",TRUE,FALSE)</formula>
    </cfRule>
  </conditionalFormatting>
  <conditionalFormatting sqref="AM98">
    <cfRule type="expression" dxfId="2617" priority="13253">
      <formula>IF(RIGHT(TEXT(AM98,"0.#"),1)=".",FALSE,TRUE)</formula>
    </cfRule>
    <cfRule type="expression" dxfId="2616" priority="13254">
      <formula>IF(RIGHT(TEXT(AM98,"0.#"),1)=".",TRUE,FALSE)</formula>
    </cfRule>
  </conditionalFormatting>
  <conditionalFormatting sqref="AM99">
    <cfRule type="expression" dxfId="2615" priority="13251">
      <formula>IF(RIGHT(TEXT(AM99,"0.#"),1)=".",FALSE,TRUE)</formula>
    </cfRule>
    <cfRule type="expression" dxfId="2614" priority="13252">
      <formula>IF(RIGHT(TEXT(AM99,"0.#"),1)=".",TRUE,FALSE)</formula>
    </cfRule>
  </conditionalFormatting>
  <conditionalFormatting sqref="AI101">
    <cfRule type="expression" dxfId="2613" priority="13237">
      <formula>IF(RIGHT(TEXT(AI101,"0.#"),1)=".",FALSE,TRUE)</formula>
    </cfRule>
    <cfRule type="expression" dxfId="2612" priority="13238">
      <formula>IF(RIGHT(TEXT(AI101,"0.#"),1)=".",TRUE,FALSE)</formula>
    </cfRule>
  </conditionalFormatting>
  <conditionalFormatting sqref="AM101">
    <cfRule type="expression" dxfId="2611" priority="13235">
      <formula>IF(RIGHT(TEXT(AM101,"0.#"),1)=".",FALSE,TRUE)</formula>
    </cfRule>
    <cfRule type="expression" dxfId="2610" priority="13236">
      <formula>IF(RIGHT(TEXT(AM101,"0.#"),1)=".",TRUE,FALSE)</formula>
    </cfRule>
  </conditionalFormatting>
  <conditionalFormatting sqref="AE102">
    <cfRule type="expression" dxfId="2609" priority="13233">
      <formula>IF(RIGHT(TEXT(AE102,"0.#"),1)=".",FALSE,TRUE)</formula>
    </cfRule>
    <cfRule type="expression" dxfId="2608" priority="13234">
      <formula>IF(RIGHT(TEXT(AE102,"0.#"),1)=".",TRUE,FALSE)</formula>
    </cfRule>
  </conditionalFormatting>
  <conditionalFormatting sqref="AI102">
    <cfRule type="expression" dxfId="2607" priority="13231">
      <formula>IF(RIGHT(TEXT(AI102,"0.#"),1)=".",FALSE,TRUE)</formula>
    </cfRule>
    <cfRule type="expression" dxfId="2606" priority="13232">
      <formula>IF(RIGHT(TEXT(AI102,"0.#"),1)=".",TRUE,FALSE)</formula>
    </cfRule>
  </conditionalFormatting>
  <conditionalFormatting sqref="AM102">
    <cfRule type="expression" dxfId="2605" priority="13229">
      <formula>IF(RIGHT(TEXT(AM102,"0.#"),1)=".",FALSE,TRUE)</formula>
    </cfRule>
    <cfRule type="expression" dxfId="2604" priority="13230">
      <formula>IF(RIGHT(TEXT(AM102,"0.#"),1)=".",TRUE,FALSE)</formula>
    </cfRule>
  </conditionalFormatting>
  <conditionalFormatting sqref="AQ102">
    <cfRule type="expression" dxfId="2603" priority="13227">
      <formula>IF(RIGHT(TEXT(AQ102,"0.#"),1)=".",FALSE,TRUE)</formula>
    </cfRule>
    <cfRule type="expression" dxfId="2602" priority="13228">
      <formula>IF(RIGHT(TEXT(AQ102,"0.#"),1)=".",TRUE,FALSE)</formula>
    </cfRule>
  </conditionalFormatting>
  <conditionalFormatting sqref="AE104">
    <cfRule type="expression" dxfId="2601" priority="13225">
      <formula>IF(RIGHT(TEXT(AE104,"0.#"),1)=".",FALSE,TRUE)</formula>
    </cfRule>
    <cfRule type="expression" dxfId="2600" priority="13226">
      <formula>IF(RIGHT(TEXT(AE104,"0.#"),1)=".",TRUE,FALSE)</formula>
    </cfRule>
  </conditionalFormatting>
  <conditionalFormatting sqref="AI104">
    <cfRule type="expression" dxfId="2599" priority="13223">
      <formula>IF(RIGHT(TEXT(AI104,"0.#"),1)=".",FALSE,TRUE)</formula>
    </cfRule>
    <cfRule type="expression" dxfId="2598" priority="13224">
      <formula>IF(RIGHT(TEXT(AI104,"0.#"),1)=".",TRUE,FALSE)</formula>
    </cfRule>
  </conditionalFormatting>
  <conditionalFormatting sqref="AM104">
    <cfRule type="expression" dxfId="2597" priority="13221">
      <formula>IF(RIGHT(TEXT(AM104,"0.#"),1)=".",FALSE,TRUE)</formula>
    </cfRule>
    <cfRule type="expression" dxfId="2596" priority="13222">
      <formula>IF(RIGHT(TEXT(AM104,"0.#"),1)=".",TRUE,FALSE)</formula>
    </cfRule>
  </conditionalFormatting>
  <conditionalFormatting sqref="AE105">
    <cfRule type="expression" dxfId="2595" priority="13219">
      <formula>IF(RIGHT(TEXT(AE105,"0.#"),1)=".",FALSE,TRUE)</formula>
    </cfRule>
    <cfRule type="expression" dxfId="2594" priority="13220">
      <formula>IF(RIGHT(TEXT(AE105,"0.#"),1)=".",TRUE,FALSE)</formula>
    </cfRule>
  </conditionalFormatting>
  <conditionalFormatting sqref="AI105">
    <cfRule type="expression" dxfId="2593" priority="13217">
      <formula>IF(RIGHT(TEXT(AI105,"0.#"),1)=".",FALSE,TRUE)</formula>
    </cfRule>
    <cfRule type="expression" dxfId="2592" priority="13218">
      <formula>IF(RIGHT(TEXT(AI105,"0.#"),1)=".",TRUE,FALSE)</formula>
    </cfRule>
  </conditionalFormatting>
  <conditionalFormatting sqref="AM105">
    <cfRule type="expression" dxfId="2591" priority="13215">
      <formula>IF(RIGHT(TEXT(AM105,"0.#"),1)=".",FALSE,TRUE)</formula>
    </cfRule>
    <cfRule type="expression" dxfId="2590" priority="13216">
      <formula>IF(RIGHT(TEXT(AM105,"0.#"),1)=".",TRUE,FALSE)</formula>
    </cfRule>
  </conditionalFormatting>
  <conditionalFormatting sqref="AE107">
    <cfRule type="expression" dxfId="2589" priority="13211">
      <formula>IF(RIGHT(TEXT(AE107,"0.#"),1)=".",FALSE,TRUE)</formula>
    </cfRule>
    <cfRule type="expression" dxfId="2588" priority="13212">
      <formula>IF(RIGHT(TEXT(AE107,"0.#"),1)=".",TRUE,FALSE)</formula>
    </cfRule>
  </conditionalFormatting>
  <conditionalFormatting sqref="AI107">
    <cfRule type="expression" dxfId="2587" priority="13209">
      <formula>IF(RIGHT(TEXT(AI107,"0.#"),1)=".",FALSE,TRUE)</formula>
    </cfRule>
    <cfRule type="expression" dxfId="2586" priority="13210">
      <formula>IF(RIGHT(TEXT(AI107,"0.#"),1)=".",TRUE,FALSE)</formula>
    </cfRule>
  </conditionalFormatting>
  <conditionalFormatting sqref="AM107">
    <cfRule type="expression" dxfId="2585" priority="13207">
      <formula>IF(RIGHT(TEXT(AM107,"0.#"),1)=".",FALSE,TRUE)</formula>
    </cfRule>
    <cfRule type="expression" dxfId="2584" priority="13208">
      <formula>IF(RIGHT(TEXT(AM107,"0.#"),1)=".",TRUE,FALSE)</formula>
    </cfRule>
  </conditionalFormatting>
  <conditionalFormatting sqref="AE108">
    <cfRule type="expression" dxfId="2583" priority="13205">
      <formula>IF(RIGHT(TEXT(AE108,"0.#"),1)=".",FALSE,TRUE)</formula>
    </cfRule>
    <cfRule type="expression" dxfId="2582" priority="13206">
      <formula>IF(RIGHT(TEXT(AE108,"0.#"),1)=".",TRUE,FALSE)</formula>
    </cfRule>
  </conditionalFormatting>
  <conditionalFormatting sqref="AI108">
    <cfRule type="expression" dxfId="2581" priority="13203">
      <formula>IF(RIGHT(TEXT(AI108,"0.#"),1)=".",FALSE,TRUE)</formula>
    </cfRule>
    <cfRule type="expression" dxfId="2580" priority="13204">
      <formula>IF(RIGHT(TEXT(AI108,"0.#"),1)=".",TRUE,FALSE)</formula>
    </cfRule>
  </conditionalFormatting>
  <conditionalFormatting sqref="AM108">
    <cfRule type="expression" dxfId="2579" priority="13201">
      <formula>IF(RIGHT(TEXT(AM108,"0.#"),1)=".",FALSE,TRUE)</formula>
    </cfRule>
    <cfRule type="expression" dxfId="2578" priority="13202">
      <formula>IF(RIGHT(TEXT(AM108,"0.#"),1)=".",TRUE,FALSE)</formula>
    </cfRule>
  </conditionalFormatting>
  <conditionalFormatting sqref="AE110">
    <cfRule type="expression" dxfId="2577" priority="13197">
      <formula>IF(RIGHT(TEXT(AE110,"0.#"),1)=".",FALSE,TRUE)</formula>
    </cfRule>
    <cfRule type="expression" dxfId="2576" priority="13198">
      <formula>IF(RIGHT(TEXT(AE110,"0.#"),1)=".",TRUE,FALSE)</formula>
    </cfRule>
  </conditionalFormatting>
  <conditionalFormatting sqref="AI110">
    <cfRule type="expression" dxfId="2575" priority="13195">
      <formula>IF(RIGHT(TEXT(AI110,"0.#"),1)=".",FALSE,TRUE)</formula>
    </cfRule>
    <cfRule type="expression" dxfId="2574" priority="13196">
      <formula>IF(RIGHT(TEXT(AI110,"0.#"),1)=".",TRUE,FALSE)</formula>
    </cfRule>
  </conditionalFormatting>
  <conditionalFormatting sqref="AM110">
    <cfRule type="expression" dxfId="2573" priority="13193">
      <formula>IF(RIGHT(TEXT(AM110,"0.#"),1)=".",FALSE,TRUE)</formula>
    </cfRule>
    <cfRule type="expression" dxfId="2572" priority="13194">
      <formula>IF(RIGHT(TEXT(AM110,"0.#"),1)=".",TRUE,FALSE)</formula>
    </cfRule>
  </conditionalFormatting>
  <conditionalFormatting sqref="AE111">
    <cfRule type="expression" dxfId="2571" priority="13191">
      <formula>IF(RIGHT(TEXT(AE111,"0.#"),1)=".",FALSE,TRUE)</formula>
    </cfRule>
    <cfRule type="expression" dxfId="2570" priority="13192">
      <formula>IF(RIGHT(TEXT(AE111,"0.#"),1)=".",TRUE,FALSE)</formula>
    </cfRule>
  </conditionalFormatting>
  <conditionalFormatting sqref="AI111">
    <cfRule type="expression" dxfId="2569" priority="13189">
      <formula>IF(RIGHT(TEXT(AI111,"0.#"),1)=".",FALSE,TRUE)</formula>
    </cfRule>
    <cfRule type="expression" dxfId="2568" priority="13190">
      <formula>IF(RIGHT(TEXT(AI111,"0.#"),1)=".",TRUE,FALSE)</formula>
    </cfRule>
  </conditionalFormatting>
  <conditionalFormatting sqref="AM111">
    <cfRule type="expression" dxfId="2567" priority="13187">
      <formula>IF(RIGHT(TEXT(AM111,"0.#"),1)=".",FALSE,TRUE)</formula>
    </cfRule>
    <cfRule type="expression" dxfId="2566" priority="13188">
      <formula>IF(RIGHT(TEXT(AM111,"0.#"),1)=".",TRUE,FALSE)</formula>
    </cfRule>
  </conditionalFormatting>
  <conditionalFormatting sqref="AE113">
    <cfRule type="expression" dxfId="2565" priority="13183">
      <formula>IF(RIGHT(TEXT(AE113,"0.#"),1)=".",FALSE,TRUE)</formula>
    </cfRule>
    <cfRule type="expression" dxfId="2564" priority="13184">
      <formula>IF(RIGHT(TEXT(AE113,"0.#"),1)=".",TRUE,FALSE)</formula>
    </cfRule>
  </conditionalFormatting>
  <conditionalFormatting sqref="AI113">
    <cfRule type="expression" dxfId="2563" priority="13181">
      <formula>IF(RIGHT(TEXT(AI113,"0.#"),1)=".",FALSE,TRUE)</formula>
    </cfRule>
    <cfRule type="expression" dxfId="2562" priority="13182">
      <formula>IF(RIGHT(TEXT(AI113,"0.#"),1)=".",TRUE,FALSE)</formula>
    </cfRule>
  </conditionalFormatting>
  <conditionalFormatting sqref="AM113">
    <cfRule type="expression" dxfId="2561" priority="13179">
      <formula>IF(RIGHT(TEXT(AM113,"0.#"),1)=".",FALSE,TRUE)</formula>
    </cfRule>
    <cfRule type="expression" dxfId="2560" priority="13180">
      <formula>IF(RIGHT(TEXT(AM113,"0.#"),1)=".",TRUE,FALSE)</formula>
    </cfRule>
  </conditionalFormatting>
  <conditionalFormatting sqref="AE114">
    <cfRule type="expression" dxfId="2559" priority="13177">
      <formula>IF(RIGHT(TEXT(AE114,"0.#"),1)=".",FALSE,TRUE)</formula>
    </cfRule>
    <cfRule type="expression" dxfId="2558" priority="13178">
      <formula>IF(RIGHT(TEXT(AE114,"0.#"),1)=".",TRUE,FALSE)</formula>
    </cfRule>
  </conditionalFormatting>
  <conditionalFormatting sqref="AI114">
    <cfRule type="expression" dxfId="2557" priority="13175">
      <formula>IF(RIGHT(TEXT(AI114,"0.#"),1)=".",FALSE,TRUE)</formula>
    </cfRule>
    <cfRule type="expression" dxfId="2556" priority="13176">
      <formula>IF(RIGHT(TEXT(AI114,"0.#"),1)=".",TRUE,FALSE)</formula>
    </cfRule>
  </conditionalFormatting>
  <conditionalFormatting sqref="AM114">
    <cfRule type="expression" dxfId="2555" priority="13173">
      <formula>IF(RIGHT(TEXT(AM114,"0.#"),1)=".",FALSE,TRUE)</formula>
    </cfRule>
    <cfRule type="expression" dxfId="2554" priority="13174">
      <formula>IF(RIGHT(TEXT(AM114,"0.#"),1)=".",TRUE,FALSE)</formula>
    </cfRule>
  </conditionalFormatting>
  <conditionalFormatting sqref="AQ116">
    <cfRule type="expression" dxfId="2553" priority="13169">
      <formula>IF(RIGHT(TEXT(AQ116,"0.#"),1)=".",FALSE,TRUE)</formula>
    </cfRule>
    <cfRule type="expression" dxfId="2552" priority="13170">
      <formula>IF(RIGHT(TEXT(AQ116,"0.#"),1)=".",TRUE,FALSE)</formula>
    </cfRule>
  </conditionalFormatting>
  <conditionalFormatting sqref="AM116">
    <cfRule type="expression" dxfId="2551" priority="13165">
      <formula>IF(RIGHT(TEXT(AM116,"0.#"),1)=".",FALSE,TRUE)</formula>
    </cfRule>
    <cfRule type="expression" dxfId="2550" priority="13166">
      <formula>IF(RIGHT(TEXT(AM116,"0.#"),1)=".",TRUE,FALSE)</formula>
    </cfRule>
  </conditionalFormatting>
  <conditionalFormatting sqref="AM117">
    <cfRule type="expression" dxfId="2549" priority="13163">
      <formula>IF(RIGHT(TEXT(AM117,"0.#"),1)=".",FALSE,TRUE)</formula>
    </cfRule>
    <cfRule type="expression" dxfId="2548" priority="13164">
      <formula>IF(RIGHT(TEXT(AM117,"0.#"),1)=".",TRUE,FALSE)</formula>
    </cfRule>
  </conditionalFormatting>
  <conditionalFormatting sqref="AQ117">
    <cfRule type="expression" dxfId="2547" priority="13157">
      <formula>IF(RIGHT(TEXT(AQ117,"0.#"),1)=".",FALSE,TRUE)</formula>
    </cfRule>
    <cfRule type="expression" dxfId="2546" priority="13158">
      <formula>IF(RIGHT(TEXT(AQ117,"0.#"),1)=".",TRUE,FALSE)</formula>
    </cfRule>
  </conditionalFormatting>
  <conditionalFormatting sqref="AE119 AQ119">
    <cfRule type="expression" dxfId="2545" priority="13155">
      <formula>IF(RIGHT(TEXT(AE119,"0.#"),1)=".",FALSE,TRUE)</formula>
    </cfRule>
    <cfRule type="expression" dxfId="2544" priority="13156">
      <formula>IF(RIGHT(TEXT(AE119,"0.#"),1)=".",TRUE,FALSE)</formula>
    </cfRule>
  </conditionalFormatting>
  <conditionalFormatting sqref="AI119">
    <cfRule type="expression" dxfId="2543" priority="13153">
      <formula>IF(RIGHT(TEXT(AI119,"0.#"),1)=".",FALSE,TRUE)</formula>
    </cfRule>
    <cfRule type="expression" dxfId="2542" priority="13154">
      <formula>IF(RIGHT(TEXT(AI119,"0.#"),1)=".",TRUE,FALSE)</formula>
    </cfRule>
  </conditionalFormatting>
  <conditionalFormatting sqref="AM119">
    <cfRule type="expression" dxfId="2541" priority="13151">
      <formula>IF(RIGHT(TEXT(AM119,"0.#"),1)=".",FALSE,TRUE)</formula>
    </cfRule>
    <cfRule type="expression" dxfId="2540" priority="13152">
      <formula>IF(RIGHT(TEXT(AM119,"0.#"),1)=".",TRUE,FALSE)</formula>
    </cfRule>
  </conditionalFormatting>
  <conditionalFormatting sqref="AQ120">
    <cfRule type="expression" dxfId="2539" priority="13143">
      <formula>IF(RIGHT(TEXT(AQ120,"0.#"),1)=".",FALSE,TRUE)</formula>
    </cfRule>
    <cfRule type="expression" dxfId="2538" priority="13144">
      <formula>IF(RIGHT(TEXT(AQ120,"0.#"),1)=".",TRUE,FALSE)</formula>
    </cfRule>
  </conditionalFormatting>
  <conditionalFormatting sqref="AE122 AQ122">
    <cfRule type="expression" dxfId="2537" priority="13141">
      <formula>IF(RIGHT(TEXT(AE122,"0.#"),1)=".",FALSE,TRUE)</formula>
    </cfRule>
    <cfRule type="expression" dxfId="2536" priority="13142">
      <formula>IF(RIGHT(TEXT(AE122,"0.#"),1)=".",TRUE,FALSE)</formula>
    </cfRule>
  </conditionalFormatting>
  <conditionalFormatting sqref="AI122">
    <cfRule type="expression" dxfId="2535" priority="13139">
      <formula>IF(RIGHT(TEXT(AI122,"0.#"),1)=".",FALSE,TRUE)</formula>
    </cfRule>
    <cfRule type="expression" dxfId="2534" priority="13140">
      <formula>IF(RIGHT(TEXT(AI122,"0.#"),1)=".",TRUE,FALSE)</formula>
    </cfRule>
  </conditionalFormatting>
  <conditionalFormatting sqref="AM122">
    <cfRule type="expression" dxfId="2533" priority="13137">
      <formula>IF(RIGHT(TEXT(AM122,"0.#"),1)=".",FALSE,TRUE)</formula>
    </cfRule>
    <cfRule type="expression" dxfId="2532" priority="13138">
      <formula>IF(RIGHT(TEXT(AM122,"0.#"),1)=".",TRUE,FALSE)</formula>
    </cfRule>
  </conditionalFormatting>
  <conditionalFormatting sqref="AQ123">
    <cfRule type="expression" dxfId="2531" priority="13129">
      <formula>IF(RIGHT(TEXT(AQ123,"0.#"),1)=".",FALSE,TRUE)</formula>
    </cfRule>
    <cfRule type="expression" dxfId="2530" priority="13130">
      <formula>IF(RIGHT(TEXT(AQ123,"0.#"),1)=".",TRUE,FALSE)</formula>
    </cfRule>
  </conditionalFormatting>
  <conditionalFormatting sqref="AE125 AQ125">
    <cfRule type="expression" dxfId="2529" priority="13127">
      <formula>IF(RIGHT(TEXT(AE125,"0.#"),1)=".",FALSE,TRUE)</formula>
    </cfRule>
    <cfRule type="expression" dxfId="2528" priority="13128">
      <formula>IF(RIGHT(TEXT(AE125,"0.#"),1)=".",TRUE,FALSE)</formula>
    </cfRule>
  </conditionalFormatting>
  <conditionalFormatting sqref="AI125">
    <cfRule type="expression" dxfId="2527" priority="13125">
      <formula>IF(RIGHT(TEXT(AI125,"0.#"),1)=".",FALSE,TRUE)</formula>
    </cfRule>
    <cfRule type="expression" dxfId="2526" priority="13126">
      <formula>IF(RIGHT(TEXT(AI125,"0.#"),1)=".",TRUE,FALSE)</formula>
    </cfRule>
  </conditionalFormatting>
  <conditionalFormatting sqref="AM125">
    <cfRule type="expression" dxfId="2525" priority="13123">
      <formula>IF(RIGHT(TEXT(AM125,"0.#"),1)=".",FALSE,TRUE)</formula>
    </cfRule>
    <cfRule type="expression" dxfId="2524" priority="13124">
      <formula>IF(RIGHT(TEXT(AM125,"0.#"),1)=".",TRUE,FALSE)</formula>
    </cfRule>
  </conditionalFormatting>
  <conditionalFormatting sqref="AQ126">
    <cfRule type="expression" dxfId="2523" priority="13115">
      <formula>IF(RIGHT(TEXT(AQ126,"0.#"),1)=".",FALSE,TRUE)</formula>
    </cfRule>
    <cfRule type="expression" dxfId="2522" priority="13116">
      <formula>IF(RIGHT(TEXT(AQ126,"0.#"),1)=".",TRUE,FALSE)</formula>
    </cfRule>
  </conditionalFormatting>
  <conditionalFormatting sqref="AE128 AQ128">
    <cfRule type="expression" dxfId="2521" priority="13113">
      <formula>IF(RIGHT(TEXT(AE128,"0.#"),1)=".",FALSE,TRUE)</formula>
    </cfRule>
    <cfRule type="expression" dxfId="2520" priority="13114">
      <formula>IF(RIGHT(TEXT(AE128,"0.#"),1)=".",TRUE,FALSE)</formula>
    </cfRule>
  </conditionalFormatting>
  <conditionalFormatting sqref="AI128">
    <cfRule type="expression" dxfId="2519" priority="13111">
      <formula>IF(RIGHT(TEXT(AI128,"0.#"),1)=".",FALSE,TRUE)</formula>
    </cfRule>
    <cfRule type="expression" dxfId="2518" priority="13112">
      <formula>IF(RIGHT(TEXT(AI128,"0.#"),1)=".",TRUE,FALSE)</formula>
    </cfRule>
  </conditionalFormatting>
  <conditionalFormatting sqref="AM128">
    <cfRule type="expression" dxfId="2517" priority="13109">
      <formula>IF(RIGHT(TEXT(AM128,"0.#"),1)=".",FALSE,TRUE)</formula>
    </cfRule>
    <cfRule type="expression" dxfId="2516" priority="13110">
      <formula>IF(RIGHT(TEXT(AM128,"0.#"),1)=".",TRUE,FALSE)</formula>
    </cfRule>
  </conditionalFormatting>
  <conditionalFormatting sqref="AQ129">
    <cfRule type="expression" dxfId="2515" priority="13101">
      <formula>IF(RIGHT(TEXT(AQ129,"0.#"),1)=".",FALSE,TRUE)</formula>
    </cfRule>
    <cfRule type="expression" dxfId="2514" priority="13102">
      <formula>IF(RIGHT(TEXT(AQ129,"0.#"),1)=".",TRUE,FALSE)</formula>
    </cfRule>
  </conditionalFormatting>
  <conditionalFormatting sqref="AE75">
    <cfRule type="expression" dxfId="2513" priority="13099">
      <formula>IF(RIGHT(TEXT(AE75,"0.#"),1)=".",FALSE,TRUE)</formula>
    </cfRule>
    <cfRule type="expression" dxfId="2512" priority="13100">
      <formula>IF(RIGHT(TEXT(AE75,"0.#"),1)=".",TRUE,FALSE)</formula>
    </cfRule>
  </conditionalFormatting>
  <conditionalFormatting sqref="AE76">
    <cfRule type="expression" dxfId="2511" priority="13097">
      <formula>IF(RIGHT(TEXT(AE76,"0.#"),1)=".",FALSE,TRUE)</formula>
    </cfRule>
    <cfRule type="expression" dxfId="2510" priority="13098">
      <formula>IF(RIGHT(TEXT(AE76,"0.#"),1)=".",TRUE,FALSE)</formula>
    </cfRule>
  </conditionalFormatting>
  <conditionalFormatting sqref="AE77">
    <cfRule type="expression" dxfId="2509" priority="13095">
      <formula>IF(RIGHT(TEXT(AE77,"0.#"),1)=".",FALSE,TRUE)</formula>
    </cfRule>
    <cfRule type="expression" dxfId="2508" priority="13096">
      <formula>IF(RIGHT(TEXT(AE77,"0.#"),1)=".",TRUE,FALSE)</formula>
    </cfRule>
  </conditionalFormatting>
  <conditionalFormatting sqref="AI77">
    <cfRule type="expression" dxfId="2507" priority="13093">
      <formula>IF(RIGHT(TEXT(AI77,"0.#"),1)=".",FALSE,TRUE)</formula>
    </cfRule>
    <cfRule type="expression" dxfId="2506" priority="13094">
      <formula>IF(RIGHT(TEXT(AI77,"0.#"),1)=".",TRUE,FALSE)</formula>
    </cfRule>
  </conditionalFormatting>
  <conditionalFormatting sqref="AI76">
    <cfRule type="expression" dxfId="2505" priority="13091">
      <formula>IF(RIGHT(TEXT(AI76,"0.#"),1)=".",FALSE,TRUE)</formula>
    </cfRule>
    <cfRule type="expression" dxfId="2504" priority="13092">
      <formula>IF(RIGHT(TEXT(AI76,"0.#"),1)=".",TRUE,FALSE)</formula>
    </cfRule>
  </conditionalFormatting>
  <conditionalFormatting sqref="AI75">
    <cfRule type="expression" dxfId="2503" priority="13089">
      <formula>IF(RIGHT(TEXT(AI75,"0.#"),1)=".",FALSE,TRUE)</formula>
    </cfRule>
    <cfRule type="expression" dxfId="2502" priority="13090">
      <formula>IF(RIGHT(TEXT(AI75,"0.#"),1)=".",TRUE,FALSE)</formula>
    </cfRule>
  </conditionalFormatting>
  <conditionalFormatting sqref="AM75">
    <cfRule type="expression" dxfId="2501" priority="13087">
      <formula>IF(RIGHT(TEXT(AM75,"0.#"),1)=".",FALSE,TRUE)</formula>
    </cfRule>
    <cfRule type="expression" dxfId="2500" priority="13088">
      <formula>IF(RIGHT(TEXT(AM75,"0.#"),1)=".",TRUE,FALSE)</formula>
    </cfRule>
  </conditionalFormatting>
  <conditionalFormatting sqref="AM76">
    <cfRule type="expression" dxfId="2499" priority="13085">
      <formula>IF(RIGHT(TEXT(AM76,"0.#"),1)=".",FALSE,TRUE)</formula>
    </cfRule>
    <cfRule type="expression" dxfId="2498" priority="13086">
      <formula>IF(RIGHT(TEXT(AM76,"0.#"),1)=".",TRUE,FALSE)</formula>
    </cfRule>
  </conditionalFormatting>
  <conditionalFormatting sqref="AM77">
    <cfRule type="expression" dxfId="2497" priority="13083">
      <formula>IF(RIGHT(TEXT(AM77,"0.#"),1)=".",FALSE,TRUE)</formula>
    </cfRule>
    <cfRule type="expression" dxfId="2496" priority="13084">
      <formula>IF(RIGHT(TEXT(AM77,"0.#"),1)=".",TRUE,FALSE)</formula>
    </cfRule>
  </conditionalFormatting>
  <conditionalFormatting sqref="AE134:AE135 AI134:AI135 AM134:AM135 AQ134:AQ135 AU134:AU135">
    <cfRule type="expression" dxfId="2495" priority="13069">
      <formula>IF(RIGHT(TEXT(AE134,"0.#"),1)=".",FALSE,TRUE)</formula>
    </cfRule>
    <cfRule type="expression" dxfId="2494" priority="13070">
      <formula>IF(RIGHT(TEXT(AE134,"0.#"),1)=".",TRUE,FALSE)</formula>
    </cfRule>
  </conditionalFormatting>
  <conditionalFormatting sqref="AE433 AI433 AM433 AQ433 AU433">
    <cfRule type="expression" dxfId="2493" priority="13039">
      <formula>IF(RIGHT(TEXT(AE433,"0.#"),1)=".",FALSE,TRUE)</formula>
    </cfRule>
    <cfRule type="expression" dxfId="2492" priority="13040">
      <formula>IF(RIGHT(TEXT(AE433,"0.#"),1)=".",TRUE,FALSE)</formula>
    </cfRule>
  </conditionalFormatting>
  <conditionalFormatting sqref="AE434 AI434 AM434 AQ434 AU434">
    <cfRule type="expression" dxfId="2491" priority="13037">
      <formula>IF(RIGHT(TEXT(AE434,"0.#"),1)=".",FALSE,TRUE)</formula>
    </cfRule>
    <cfRule type="expression" dxfId="2490" priority="13038">
      <formula>IF(RIGHT(TEXT(AE434,"0.#"),1)=".",TRUE,FALSE)</formula>
    </cfRule>
  </conditionalFormatting>
  <conditionalFormatting sqref="AE435 AI435 AM435 AQ435 AU435">
    <cfRule type="expression" dxfId="2489" priority="13035">
      <formula>IF(RIGHT(TEXT(AE435,"0.#"),1)=".",FALSE,TRUE)</formula>
    </cfRule>
    <cfRule type="expression" dxfId="2488" priority="13036">
      <formula>IF(RIGHT(TEXT(AE435,"0.#"),1)=".",TRUE,FALSE)</formula>
    </cfRule>
  </conditionalFormatting>
  <conditionalFormatting sqref="AL839:AO866">
    <cfRule type="expression" dxfId="2487" priority="6639">
      <formula>IF(AND(AL839&gt;=0, RIGHT(TEXT(AL839,"0.#"),1)&lt;&gt;"."),TRUE,FALSE)</formula>
    </cfRule>
    <cfRule type="expression" dxfId="2486" priority="6640">
      <formula>IF(AND(AL839&gt;=0, RIGHT(TEXT(AL839,"0.#"),1)="."),TRUE,FALSE)</formula>
    </cfRule>
    <cfRule type="expression" dxfId="2485" priority="6641">
      <formula>IF(AND(AL839&lt;0, RIGHT(TEXT(AL839,"0.#"),1)&lt;&gt;"."),TRUE,FALSE)</formula>
    </cfRule>
    <cfRule type="expression" dxfId="2484" priority="6642">
      <formula>IF(AND(AL839&lt;0, RIGHT(TEXT(AL839,"0.#"),1)="."),TRUE,FALSE)</formula>
    </cfRule>
  </conditionalFormatting>
  <conditionalFormatting sqref="AQ53:AQ55">
    <cfRule type="expression" dxfId="2483" priority="4661">
      <formula>IF(RIGHT(TEXT(AQ53,"0.#"),1)=".",FALSE,TRUE)</formula>
    </cfRule>
    <cfRule type="expression" dxfId="2482" priority="4662">
      <formula>IF(RIGHT(TEXT(AQ53,"0.#"),1)=".",TRUE,FALSE)</formula>
    </cfRule>
  </conditionalFormatting>
  <conditionalFormatting sqref="AU53:AU55">
    <cfRule type="expression" dxfId="2481" priority="4659">
      <formula>IF(RIGHT(TEXT(AU53,"0.#"),1)=".",FALSE,TRUE)</formula>
    </cfRule>
    <cfRule type="expression" dxfId="2480" priority="4660">
      <formula>IF(RIGHT(TEXT(AU53,"0.#"),1)=".",TRUE,FALSE)</formula>
    </cfRule>
  </conditionalFormatting>
  <conditionalFormatting sqref="AQ60:AQ62">
    <cfRule type="expression" dxfId="2479" priority="4657">
      <formula>IF(RIGHT(TEXT(AQ60,"0.#"),1)=".",FALSE,TRUE)</formula>
    </cfRule>
    <cfRule type="expression" dxfId="2478" priority="4658">
      <formula>IF(RIGHT(TEXT(AQ60,"0.#"),1)=".",TRUE,FALSE)</formula>
    </cfRule>
  </conditionalFormatting>
  <conditionalFormatting sqref="AU60:AU62">
    <cfRule type="expression" dxfId="2477" priority="4655">
      <formula>IF(RIGHT(TEXT(AU60,"0.#"),1)=".",FALSE,TRUE)</formula>
    </cfRule>
    <cfRule type="expression" dxfId="2476" priority="4656">
      <formula>IF(RIGHT(TEXT(AU60,"0.#"),1)=".",TRUE,FALSE)</formula>
    </cfRule>
  </conditionalFormatting>
  <conditionalFormatting sqref="AQ75:AQ77">
    <cfRule type="expression" dxfId="2475" priority="4653">
      <formula>IF(RIGHT(TEXT(AQ75,"0.#"),1)=".",FALSE,TRUE)</formula>
    </cfRule>
    <cfRule type="expression" dxfId="2474" priority="4654">
      <formula>IF(RIGHT(TEXT(AQ75,"0.#"),1)=".",TRUE,FALSE)</formula>
    </cfRule>
  </conditionalFormatting>
  <conditionalFormatting sqref="AU75:AU77">
    <cfRule type="expression" dxfId="2473" priority="4651">
      <formula>IF(RIGHT(TEXT(AU75,"0.#"),1)=".",FALSE,TRUE)</formula>
    </cfRule>
    <cfRule type="expression" dxfId="2472" priority="4652">
      <formula>IF(RIGHT(TEXT(AU75,"0.#"),1)=".",TRUE,FALSE)</formula>
    </cfRule>
  </conditionalFormatting>
  <conditionalFormatting sqref="AQ87:AQ89">
    <cfRule type="expression" dxfId="2471" priority="4649">
      <formula>IF(RIGHT(TEXT(AQ87,"0.#"),1)=".",FALSE,TRUE)</formula>
    </cfRule>
    <cfRule type="expression" dxfId="2470" priority="4650">
      <formula>IF(RIGHT(TEXT(AQ87,"0.#"),1)=".",TRUE,FALSE)</formula>
    </cfRule>
  </conditionalFormatting>
  <conditionalFormatting sqref="AU87:AU89">
    <cfRule type="expression" dxfId="2469" priority="4647">
      <formula>IF(RIGHT(TEXT(AU87,"0.#"),1)=".",FALSE,TRUE)</formula>
    </cfRule>
    <cfRule type="expression" dxfId="2468" priority="4648">
      <formula>IF(RIGHT(TEXT(AU87,"0.#"),1)=".",TRUE,FALSE)</formula>
    </cfRule>
  </conditionalFormatting>
  <conditionalFormatting sqref="AQ92:AQ94">
    <cfRule type="expression" dxfId="2467" priority="4645">
      <formula>IF(RIGHT(TEXT(AQ92,"0.#"),1)=".",FALSE,TRUE)</formula>
    </cfRule>
    <cfRule type="expression" dxfId="2466" priority="4646">
      <formula>IF(RIGHT(TEXT(AQ92,"0.#"),1)=".",TRUE,FALSE)</formula>
    </cfRule>
  </conditionalFormatting>
  <conditionalFormatting sqref="AU92:AU94">
    <cfRule type="expression" dxfId="2465" priority="4643">
      <formula>IF(RIGHT(TEXT(AU92,"0.#"),1)=".",FALSE,TRUE)</formula>
    </cfRule>
    <cfRule type="expression" dxfId="2464" priority="4644">
      <formula>IF(RIGHT(TEXT(AU92,"0.#"),1)=".",TRUE,FALSE)</formula>
    </cfRule>
  </conditionalFormatting>
  <conditionalFormatting sqref="AQ97:AQ99">
    <cfRule type="expression" dxfId="2463" priority="4641">
      <formula>IF(RIGHT(TEXT(AQ97,"0.#"),1)=".",FALSE,TRUE)</formula>
    </cfRule>
    <cfRule type="expression" dxfId="2462" priority="4642">
      <formula>IF(RIGHT(TEXT(AQ97,"0.#"),1)=".",TRUE,FALSE)</formula>
    </cfRule>
  </conditionalFormatting>
  <conditionalFormatting sqref="AU97:AU99">
    <cfRule type="expression" dxfId="2461" priority="4639">
      <formula>IF(RIGHT(TEXT(AU97,"0.#"),1)=".",FALSE,TRUE)</formula>
    </cfRule>
    <cfRule type="expression" dxfId="2460" priority="4640">
      <formula>IF(RIGHT(TEXT(AU97,"0.#"),1)=".",TRUE,FALSE)</formula>
    </cfRule>
  </conditionalFormatting>
  <conditionalFormatting sqref="AE458 AI458 AM458 AQ458 AU458">
    <cfRule type="expression" dxfId="2459" priority="4333">
      <formula>IF(RIGHT(TEXT(AE458,"0.#"),1)=".",FALSE,TRUE)</formula>
    </cfRule>
    <cfRule type="expression" dxfId="2458" priority="4334">
      <formula>IF(RIGHT(TEXT(AE458,"0.#"),1)=".",TRUE,FALSE)</formula>
    </cfRule>
  </conditionalFormatting>
  <conditionalFormatting sqref="AE459 AI459 AM459 AQ459 AU459">
    <cfRule type="expression" dxfId="2457" priority="4331">
      <formula>IF(RIGHT(TEXT(AE459,"0.#"),1)=".",FALSE,TRUE)</formula>
    </cfRule>
    <cfRule type="expression" dxfId="2456" priority="4332">
      <formula>IF(RIGHT(TEXT(AE459,"0.#"),1)=".",TRUE,FALSE)</formula>
    </cfRule>
  </conditionalFormatting>
  <conditionalFormatting sqref="AE460 AI460 AM460 AQ460 AU460">
    <cfRule type="expression" dxfId="2455" priority="4329">
      <formula>IF(RIGHT(TEXT(AE460,"0.#"),1)=".",FALSE,TRUE)</formula>
    </cfRule>
    <cfRule type="expression" dxfId="2454" priority="4330">
      <formula>IF(RIGHT(TEXT(AE460,"0.#"),1)=".",TRUE,FALSE)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P14:AJ14">
    <cfRule type="expression" dxfId="713" priority="13">
      <formula>IF(RIGHT(TEXT(P14,"0.#"),1)=".",FALSE,TRUE)</formula>
    </cfRule>
    <cfRule type="expression" dxfId="712" priority="14">
      <formula>IF(RIGHT(TEXT(P14,"0.#"),1)=".",TRUE,FALSE)</formula>
    </cfRule>
  </conditionalFormatting>
  <conditionalFormatting sqref="P15:AJ17">
    <cfRule type="expression" dxfId="711" priority="11">
      <formula>IF(RIGHT(TEXT(P15,"0.#"),1)=".",FALSE,TRUE)</formula>
    </cfRule>
    <cfRule type="expression" dxfId="710" priority="12">
      <formula>IF(RIGHT(TEXT(P15,"0.#"),1)=".",TRUE,FALSE)</formula>
    </cfRule>
  </conditionalFormatting>
  <conditionalFormatting sqref="P13:AJ13">
    <cfRule type="expression" dxfId="709" priority="9">
      <formula>IF(RIGHT(TEXT(P13,"0.#"),1)=".",FALSE,TRUE)</formula>
    </cfRule>
    <cfRule type="expression" dxfId="708" priority="10">
      <formula>IF(RIGHT(TEXT(P13,"0.#"),1)=".",TRUE,FALSE)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E117">
    <cfRule type="expression" dxfId="701" priority="1">
      <formula>IF(RIGHT(TEXT(AE117,"0.#"),1)=".",FALSE,TRUE)</formula>
    </cfRule>
    <cfRule type="expression" dxfId="70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572</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572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470</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2"/>
      <c r="AA2" s="413"/>
      <c r="AB2" s="1011" t="s">
        <v>11</v>
      </c>
      <c r="AC2" s="1012"/>
      <c r="AD2" s="1013"/>
      <c r="AE2" s="999" t="s">
        <v>553</v>
      </c>
      <c r="AF2" s="999"/>
      <c r="AG2" s="999"/>
      <c r="AH2" s="999"/>
      <c r="AI2" s="999" t="s">
        <v>550</v>
      </c>
      <c r="AJ2" s="999"/>
      <c r="AK2" s="999"/>
      <c r="AL2" s="999"/>
      <c r="AM2" s="999" t="s">
        <v>524</v>
      </c>
      <c r="AN2" s="999"/>
      <c r="AO2" s="999"/>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8"/>
      <c r="Z3" s="1009"/>
      <c r="AA3" s="1010"/>
      <c r="AB3" s="1014"/>
      <c r="AC3" s="1015"/>
      <c r="AD3" s="1016"/>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502</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470</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2"/>
      <c r="AA9" s="413"/>
      <c r="AB9" s="1011" t="s">
        <v>11</v>
      </c>
      <c r="AC9" s="1012"/>
      <c r="AD9" s="1013"/>
      <c r="AE9" s="999" t="s">
        <v>554</v>
      </c>
      <c r="AF9" s="999"/>
      <c r="AG9" s="999"/>
      <c r="AH9" s="999"/>
      <c r="AI9" s="999" t="s">
        <v>550</v>
      </c>
      <c r="AJ9" s="999"/>
      <c r="AK9" s="999"/>
      <c r="AL9" s="999"/>
      <c r="AM9" s="999" t="s">
        <v>524</v>
      </c>
      <c r="AN9" s="999"/>
      <c r="AO9" s="999"/>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502</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470</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2"/>
      <c r="AA16" s="413"/>
      <c r="AB16" s="1011" t="s">
        <v>11</v>
      </c>
      <c r="AC16" s="1012"/>
      <c r="AD16" s="1013"/>
      <c r="AE16" s="999" t="s">
        <v>553</v>
      </c>
      <c r="AF16" s="999"/>
      <c r="AG16" s="999"/>
      <c r="AH16" s="999"/>
      <c r="AI16" s="999" t="s">
        <v>551</v>
      </c>
      <c r="AJ16" s="999"/>
      <c r="AK16" s="999"/>
      <c r="AL16" s="999"/>
      <c r="AM16" s="999" t="s">
        <v>524</v>
      </c>
      <c r="AN16" s="999"/>
      <c r="AO16" s="999"/>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502</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470</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2"/>
      <c r="AA23" s="413"/>
      <c r="AB23" s="1011" t="s">
        <v>11</v>
      </c>
      <c r="AC23" s="1012"/>
      <c r="AD23" s="1013"/>
      <c r="AE23" s="999" t="s">
        <v>555</v>
      </c>
      <c r="AF23" s="999"/>
      <c r="AG23" s="999"/>
      <c r="AH23" s="999"/>
      <c r="AI23" s="999" t="s">
        <v>550</v>
      </c>
      <c r="AJ23" s="999"/>
      <c r="AK23" s="999"/>
      <c r="AL23" s="999"/>
      <c r="AM23" s="999" t="s">
        <v>524</v>
      </c>
      <c r="AN23" s="999"/>
      <c r="AO23" s="999"/>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502</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470</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2"/>
      <c r="AA30" s="413"/>
      <c r="AB30" s="1011" t="s">
        <v>11</v>
      </c>
      <c r="AC30" s="1012"/>
      <c r="AD30" s="1013"/>
      <c r="AE30" s="999" t="s">
        <v>553</v>
      </c>
      <c r="AF30" s="999"/>
      <c r="AG30" s="999"/>
      <c r="AH30" s="999"/>
      <c r="AI30" s="999" t="s">
        <v>550</v>
      </c>
      <c r="AJ30" s="999"/>
      <c r="AK30" s="999"/>
      <c r="AL30" s="999"/>
      <c r="AM30" s="999" t="s">
        <v>548</v>
      </c>
      <c r="AN30" s="999"/>
      <c r="AO30" s="999"/>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502</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470</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2"/>
      <c r="AA37" s="413"/>
      <c r="AB37" s="1011" t="s">
        <v>11</v>
      </c>
      <c r="AC37" s="1012"/>
      <c r="AD37" s="1013"/>
      <c r="AE37" s="999" t="s">
        <v>555</v>
      </c>
      <c r="AF37" s="999"/>
      <c r="AG37" s="999"/>
      <c r="AH37" s="999"/>
      <c r="AI37" s="999" t="s">
        <v>552</v>
      </c>
      <c r="AJ37" s="999"/>
      <c r="AK37" s="999"/>
      <c r="AL37" s="999"/>
      <c r="AM37" s="999" t="s">
        <v>549</v>
      </c>
      <c r="AN37" s="999"/>
      <c r="AO37" s="999"/>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502</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470</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2"/>
      <c r="AA44" s="413"/>
      <c r="AB44" s="1011" t="s">
        <v>11</v>
      </c>
      <c r="AC44" s="1012"/>
      <c r="AD44" s="1013"/>
      <c r="AE44" s="999" t="s">
        <v>553</v>
      </c>
      <c r="AF44" s="999"/>
      <c r="AG44" s="999"/>
      <c r="AH44" s="999"/>
      <c r="AI44" s="999" t="s">
        <v>550</v>
      </c>
      <c r="AJ44" s="999"/>
      <c r="AK44" s="999"/>
      <c r="AL44" s="999"/>
      <c r="AM44" s="999" t="s">
        <v>524</v>
      </c>
      <c r="AN44" s="999"/>
      <c r="AO44" s="999"/>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502</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470</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2"/>
      <c r="AA51" s="413"/>
      <c r="AB51" s="458" t="s">
        <v>11</v>
      </c>
      <c r="AC51" s="1012"/>
      <c r="AD51" s="1013"/>
      <c r="AE51" s="999" t="s">
        <v>553</v>
      </c>
      <c r="AF51" s="999"/>
      <c r="AG51" s="999"/>
      <c r="AH51" s="999"/>
      <c r="AI51" s="999" t="s">
        <v>550</v>
      </c>
      <c r="AJ51" s="999"/>
      <c r="AK51" s="999"/>
      <c r="AL51" s="999"/>
      <c r="AM51" s="999" t="s">
        <v>524</v>
      </c>
      <c r="AN51" s="999"/>
      <c r="AO51" s="999"/>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502</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470</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2"/>
      <c r="AA58" s="413"/>
      <c r="AB58" s="1011" t="s">
        <v>11</v>
      </c>
      <c r="AC58" s="1012"/>
      <c r="AD58" s="1013"/>
      <c r="AE58" s="999" t="s">
        <v>553</v>
      </c>
      <c r="AF58" s="999"/>
      <c r="AG58" s="999"/>
      <c r="AH58" s="999"/>
      <c r="AI58" s="999" t="s">
        <v>550</v>
      </c>
      <c r="AJ58" s="999"/>
      <c r="AK58" s="999"/>
      <c r="AL58" s="999"/>
      <c r="AM58" s="999" t="s">
        <v>524</v>
      </c>
      <c r="AN58" s="999"/>
      <c r="AO58" s="999"/>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502</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470</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2"/>
      <c r="AA65" s="413"/>
      <c r="AB65" s="1011" t="s">
        <v>11</v>
      </c>
      <c r="AC65" s="1012"/>
      <c r="AD65" s="1013"/>
      <c r="AE65" s="999" t="s">
        <v>553</v>
      </c>
      <c r="AF65" s="999"/>
      <c r="AG65" s="999"/>
      <c r="AH65" s="999"/>
      <c r="AI65" s="999" t="s">
        <v>550</v>
      </c>
      <c r="AJ65" s="999"/>
      <c r="AK65" s="999"/>
      <c r="AL65" s="999"/>
      <c r="AM65" s="999" t="s">
        <v>524</v>
      </c>
      <c r="AN65" s="999"/>
      <c r="AO65" s="999"/>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502</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9"/>
      <c r="B15" s="1040"/>
      <c r="C15" s="1040"/>
      <c r="D15" s="1040"/>
      <c r="E15" s="1040"/>
      <c r="F15" s="1041"/>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9"/>
      <c r="B28" s="1040"/>
      <c r="C28" s="1040"/>
      <c r="D28" s="1040"/>
      <c r="E28" s="1040"/>
      <c r="F28" s="1041"/>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9"/>
      <c r="B41" s="1040"/>
      <c r="C41" s="1040"/>
      <c r="D41" s="1040"/>
      <c r="E41" s="1040"/>
      <c r="F41" s="1041"/>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9"/>
      <c r="B68" s="1040"/>
      <c r="C68" s="1040"/>
      <c r="D68" s="1040"/>
      <c r="E68" s="1040"/>
      <c r="F68" s="1041"/>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9"/>
      <c r="B81" s="1040"/>
      <c r="C81" s="1040"/>
      <c r="D81" s="1040"/>
      <c r="E81" s="1040"/>
      <c r="F81" s="1041"/>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9"/>
      <c r="B94" s="1040"/>
      <c r="C94" s="1040"/>
      <c r="D94" s="1040"/>
      <c r="E94" s="1040"/>
      <c r="F94" s="1041"/>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9"/>
      <c r="B121" s="1040"/>
      <c r="C121" s="1040"/>
      <c r="D121" s="1040"/>
      <c r="E121" s="1040"/>
      <c r="F121" s="1041"/>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9"/>
      <c r="B134" s="1040"/>
      <c r="C134" s="1040"/>
      <c r="D134" s="1040"/>
      <c r="E134" s="1040"/>
      <c r="F134" s="1041"/>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9"/>
      <c r="B147" s="1040"/>
      <c r="C147" s="1040"/>
      <c r="D147" s="1040"/>
      <c r="E147" s="1040"/>
      <c r="F147" s="1041"/>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9"/>
      <c r="B174" s="1040"/>
      <c r="C174" s="1040"/>
      <c r="D174" s="1040"/>
      <c r="E174" s="1040"/>
      <c r="F174" s="1041"/>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9"/>
      <c r="B187" s="1040"/>
      <c r="C187" s="1040"/>
      <c r="D187" s="1040"/>
      <c r="E187" s="1040"/>
      <c r="F187" s="1041"/>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9"/>
      <c r="B200" s="1040"/>
      <c r="C200" s="1040"/>
      <c r="D200" s="1040"/>
      <c r="E200" s="1040"/>
      <c r="F200" s="1041"/>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9"/>
      <c r="B227" s="1040"/>
      <c r="C227" s="1040"/>
      <c r="D227" s="1040"/>
      <c r="E227" s="1040"/>
      <c r="F227" s="1041"/>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9"/>
      <c r="B240" s="1040"/>
      <c r="C240" s="1040"/>
      <c r="D240" s="1040"/>
      <c r="E240" s="1040"/>
      <c r="F240" s="1041"/>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9"/>
      <c r="B253" s="1040"/>
      <c r="C253" s="1040"/>
      <c r="D253" s="1040"/>
      <c r="E253" s="1040"/>
      <c r="F253" s="1041"/>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474</v>
      </c>
      <c r="Z3" s="345"/>
      <c r="AA3" s="345"/>
      <c r="AB3" s="345"/>
      <c r="AC3" s="277" t="s">
        <v>459</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9">
        <v>1</v>
      </c>
      <c r="B4" s="1059">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9">
        <v>2</v>
      </c>
      <c r="B5" s="1059">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9">
        <v>3</v>
      </c>
      <c r="B6" s="1059">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474</v>
      </c>
      <c r="Z36" s="345"/>
      <c r="AA36" s="345"/>
      <c r="AB36" s="345"/>
      <c r="AC36" s="277" t="s">
        <v>459</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474</v>
      </c>
      <c r="Z69" s="345"/>
      <c r="AA69" s="345"/>
      <c r="AB69" s="345"/>
      <c r="AC69" s="277" t="s">
        <v>459</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474</v>
      </c>
      <c r="Z102" s="345"/>
      <c r="AA102" s="345"/>
      <c r="AB102" s="345"/>
      <c r="AC102" s="277" t="s">
        <v>459</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474</v>
      </c>
      <c r="Z135" s="345"/>
      <c r="AA135" s="345"/>
      <c r="AB135" s="345"/>
      <c r="AC135" s="277" t="s">
        <v>459</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474</v>
      </c>
      <c r="Z168" s="345"/>
      <c r="AA168" s="345"/>
      <c r="AB168" s="345"/>
      <c r="AC168" s="277" t="s">
        <v>459</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474</v>
      </c>
      <c r="Z201" s="345"/>
      <c r="AA201" s="345"/>
      <c r="AB201" s="345"/>
      <c r="AC201" s="277" t="s">
        <v>459</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474</v>
      </c>
      <c r="Z234" s="345"/>
      <c r="AA234" s="345"/>
      <c r="AB234" s="345"/>
      <c r="AC234" s="277" t="s">
        <v>459</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474</v>
      </c>
      <c r="Z267" s="345"/>
      <c r="AA267" s="345"/>
      <c r="AB267" s="345"/>
      <c r="AC267" s="277" t="s">
        <v>459</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474</v>
      </c>
      <c r="Z300" s="345"/>
      <c r="AA300" s="345"/>
      <c r="AB300" s="345"/>
      <c r="AC300" s="277" t="s">
        <v>459</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474</v>
      </c>
      <c r="Z333" s="345"/>
      <c r="AA333" s="345"/>
      <c r="AB333" s="345"/>
      <c r="AC333" s="277" t="s">
        <v>459</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474</v>
      </c>
      <c r="Z366" s="345"/>
      <c r="AA366" s="345"/>
      <c r="AB366" s="345"/>
      <c r="AC366" s="277" t="s">
        <v>459</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474</v>
      </c>
      <c r="Z399" s="345"/>
      <c r="AA399" s="345"/>
      <c r="AB399" s="345"/>
      <c r="AC399" s="277" t="s">
        <v>459</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474</v>
      </c>
      <c r="Z432" s="345"/>
      <c r="AA432" s="345"/>
      <c r="AB432" s="345"/>
      <c r="AC432" s="277" t="s">
        <v>459</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474</v>
      </c>
      <c r="Z465" s="345"/>
      <c r="AA465" s="345"/>
      <c r="AB465" s="345"/>
      <c r="AC465" s="277" t="s">
        <v>459</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474</v>
      </c>
      <c r="Z498" s="345"/>
      <c r="AA498" s="345"/>
      <c r="AB498" s="345"/>
      <c r="AC498" s="277" t="s">
        <v>459</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474</v>
      </c>
      <c r="Z531" s="345"/>
      <c r="AA531" s="345"/>
      <c r="AB531" s="345"/>
      <c r="AC531" s="277" t="s">
        <v>459</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474</v>
      </c>
      <c r="Z564" s="345"/>
      <c r="AA564" s="345"/>
      <c r="AB564" s="345"/>
      <c r="AC564" s="277" t="s">
        <v>459</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474</v>
      </c>
      <c r="Z597" s="345"/>
      <c r="AA597" s="345"/>
      <c r="AB597" s="345"/>
      <c r="AC597" s="277" t="s">
        <v>459</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474</v>
      </c>
      <c r="Z630" s="345"/>
      <c r="AA630" s="345"/>
      <c r="AB630" s="345"/>
      <c r="AC630" s="277" t="s">
        <v>459</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474</v>
      </c>
      <c r="Z663" s="345"/>
      <c r="AA663" s="345"/>
      <c r="AB663" s="345"/>
      <c r="AC663" s="277" t="s">
        <v>459</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474</v>
      </c>
      <c r="Z696" s="345"/>
      <c r="AA696" s="345"/>
      <c r="AB696" s="345"/>
      <c r="AC696" s="277" t="s">
        <v>459</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474</v>
      </c>
      <c r="Z729" s="345"/>
      <c r="AA729" s="345"/>
      <c r="AB729" s="345"/>
      <c r="AC729" s="277" t="s">
        <v>459</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474</v>
      </c>
      <c r="Z762" s="345"/>
      <c r="AA762" s="345"/>
      <c r="AB762" s="345"/>
      <c r="AC762" s="277" t="s">
        <v>459</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474</v>
      </c>
      <c r="Z795" s="345"/>
      <c r="AA795" s="345"/>
      <c r="AB795" s="345"/>
      <c r="AC795" s="277" t="s">
        <v>459</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474</v>
      </c>
      <c r="Z828" s="345"/>
      <c r="AA828" s="345"/>
      <c r="AB828" s="345"/>
      <c r="AC828" s="277" t="s">
        <v>459</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474</v>
      </c>
      <c r="Z861" s="345"/>
      <c r="AA861" s="345"/>
      <c r="AB861" s="345"/>
      <c r="AC861" s="277" t="s">
        <v>459</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474</v>
      </c>
      <c r="Z894" s="345"/>
      <c r="AA894" s="345"/>
      <c r="AB894" s="345"/>
      <c r="AC894" s="277" t="s">
        <v>459</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474</v>
      </c>
      <c r="Z927" s="345"/>
      <c r="AA927" s="345"/>
      <c r="AB927" s="345"/>
      <c r="AC927" s="277" t="s">
        <v>459</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474</v>
      </c>
      <c r="Z960" s="345"/>
      <c r="AA960" s="345"/>
      <c r="AB960" s="345"/>
      <c r="AC960" s="277" t="s">
        <v>459</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474</v>
      </c>
      <c r="Z993" s="345"/>
      <c r="AA993" s="345"/>
      <c r="AB993" s="345"/>
      <c r="AC993" s="277" t="s">
        <v>459</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474</v>
      </c>
      <c r="Z1026" s="345"/>
      <c r="AA1026" s="345"/>
      <c r="AB1026" s="345"/>
      <c r="AC1026" s="277" t="s">
        <v>459</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474</v>
      </c>
      <c r="Z1059" s="345"/>
      <c r="AA1059" s="345"/>
      <c r="AB1059" s="345"/>
      <c r="AC1059" s="277" t="s">
        <v>459</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474</v>
      </c>
      <c r="Z1092" s="345"/>
      <c r="AA1092" s="345"/>
      <c r="AB1092" s="345"/>
      <c r="AC1092" s="277" t="s">
        <v>459</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474</v>
      </c>
      <c r="Z1125" s="345"/>
      <c r="AA1125" s="345"/>
      <c r="AB1125" s="345"/>
      <c r="AC1125" s="277" t="s">
        <v>459</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474</v>
      </c>
      <c r="Z1158" s="345"/>
      <c r="AA1158" s="345"/>
      <c r="AB1158" s="345"/>
      <c r="AC1158" s="277" t="s">
        <v>459</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474</v>
      </c>
      <c r="Z1191" s="345"/>
      <c r="AA1191" s="345"/>
      <c r="AB1191" s="345"/>
      <c r="AC1191" s="277" t="s">
        <v>459</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474</v>
      </c>
      <c r="Z1224" s="345"/>
      <c r="AA1224" s="345"/>
      <c r="AB1224" s="345"/>
      <c r="AC1224" s="277" t="s">
        <v>459</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474</v>
      </c>
      <c r="Z1257" s="345"/>
      <c r="AA1257" s="345"/>
      <c r="AB1257" s="345"/>
      <c r="AC1257" s="277" t="s">
        <v>459</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474</v>
      </c>
      <c r="Z1290" s="345"/>
      <c r="AA1290" s="345"/>
      <c r="AB1290" s="345"/>
      <c r="AC1290" s="277" t="s">
        <v>459</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2019-06-04T02:08:57Z</cp:lastPrinted>
  <dcterms:created xsi:type="dcterms:W3CDTF">2012-03-13T00:50:25Z</dcterms:created>
  <dcterms:modified xsi:type="dcterms:W3CDTF">2019-06-06T00:39:16Z</dcterms:modified>
</cp:coreProperties>
</file>