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5709F6CE_C56C_4314_B3BE_1D365AF8BC95_.wvu.Cols" localSheetId="1" hidden="1">入力規則等!$C:$D,入力規則等!$H:$I,入力規則等!$M:$N,入力規則等!$R:$S</definedName>
    <definedName name="Z_5709F6CE_C56C_4314_B3BE_1D365AF8BC95_.wvu.FilterData" localSheetId="4" hidden="1">別紙3!$AP$1:$AP$1320</definedName>
    <definedName name="Z_5709F6CE_C56C_4314_B3BE_1D365AF8BC95_.wvu.PrintArea" localSheetId="0" hidden="1">行政事業レビューシート!$A$1:$AX$1126</definedName>
    <definedName name="Z_5709F6CE_C56C_4314_B3BE_1D365AF8BC95_.wvu.Rows" localSheetId="0" hidden="1">行政事業レビューシート!$25:$28,行政事業レビューシート!$51:$99,行政事業レビューシート!$103:$114,行政事業レビューシート!$118:$129,行政事業レビューシート!$140:$151,行政事業レビューシート!$159:$186,行政事業レビューシート!$190:$429,行政事業レビューシート!$436:$455,行政事業レビューシート!$461:$480,行政事業レビューシート!$484:$699,行政事業レビューシート!$725:$725,行政事業レビューシート!$923:$1131</definedName>
  </definedNames>
  <calcPr calcId="162913"/>
  <customWorkbookViews>
    <customWorkbookView name="testadmin - 個人用ビュー" guid="{5709F6CE-C56C-4314-B3BE-1D365AF8BC95}"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<sst xmlns="http://schemas.openxmlformats.org/spreadsheetml/2006/main" count="3561" uniqueCount="796">
  <si>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</si>
  <si>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</si>
  <si>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</si>
  <si>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</si>
  <si>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</si>
  <si>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</si>
  <si>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</si>
  <si>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</si>
  <si>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</si>
  <si>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</si>
  <si>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</si>
  <si>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</si>
  <si>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</si>
  <si>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</si>
  <si>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</si>
  <si>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</si>
  <si>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</si>
  <si>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</si>
  <si>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</si>
  <si>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</si>
  <si>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</si>
  <si>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</si>
  <si>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</si>
  <si>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</si>
  <si>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</si>
  <si>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</si>
  <si>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</si>
  <si>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</si>
  <si>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</si>
  <si>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</si>
  <si>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</si>
  <si>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</si>
  <si>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</si>
  <si>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</si>
  <si>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</si>
  <si>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</si>
  <si>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</si>
  <si>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</si>
  <si>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</si>
  <si>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</si>
  <si>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</si>
  <si>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</si>
  <si>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</si>
  <si>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</si>
  <si>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</si>
  <si>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</si>
  <si>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</si>
  <si>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</si>
  <si>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</si>
  <si>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</si>
  <si>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</si>
  <si>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</si>
  <si>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</si>
  <si>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</si>
  <si>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</si>
  <si>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</si>
  <si>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</si>
  <si>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</si>
  <si>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</si>
  <si>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</si>
  <si>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</si>
  <si>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</si>
  <si>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</si>
  <si>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</si>
  <si>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</si>
  <si>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</si>
  <si>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</si>
  <si>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</si>
  <si>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</si>
  <si>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</si>
  <si>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</si>
  <si>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</si>
  <si>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</si>
  <si>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</si>
  <si>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</si>
  <si>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</si>
  <si>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</si>
  <si>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</si>
  <si>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</si>
  <si>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</si>
  <si>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</si>
  <si>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</si>
  <si>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</si>
  <si>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</si>
  <si>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</si>
  <si>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</si>
  <si>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</si>
  <si>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</si>
  <si>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</si>
  <si>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</si>
  <si>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</si>
  <si>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</si>
  <si>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</si>
  <si>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</si>
  <si>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</si>
  <si>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</si>
  <si>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</si>
  <si>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</si>
  <si>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</si>
  <si>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</si>
  <si>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</si>
  <si>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</si>
  <si>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</si>
  <si>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</si>
  <si>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</si>
  <si>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</si>
  <si>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</si>
  <si>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</si>
  <si>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</si>
  <si>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</si>
  <si>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</si>
  <si>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</si>
  <si>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</si>
  <si>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</si>
  <si>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</si>
  <si>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</si>
  <si>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</si>
  <si>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</si>
  <si>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</si>
  <si>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</si>
  <si>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</si>
  <si>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</si>
  <si>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</si>
  <si>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</si>
  <si>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</si>
  <si>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</si>
  <si>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</si>
  <si>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</si>
  <si>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</si>
  <si>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</si>
  <si>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</si>
  <si>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</si>
  <si>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</si>
  <si>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</si>
  <si>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</si>
  <si>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</si>
  <si>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</si>
  <si>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</si>
  <si>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</si>
  <si>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</si>
  <si>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</si>
  <si>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</si>
  <si>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</si>
  <si>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</si>
  <si>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</si>
  <si>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</si>
  <si>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</si>
  <si>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</si>
  <si>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</si>
  <si>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</si>
  <si>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</si>
  <si>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</si>
  <si>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</si>
  <si>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</si>
  <si>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</si>
  <si>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</si>
  <si>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</si>
  <si>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</si>
  <si>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</si>
  <si>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</si>
  <si>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</si>
  <si>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</si>
  <si>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</si>
  <si>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</si>
  <si>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</si>
  <si>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</si>
  <si>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</si>
  <si>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</si>
  <si>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</si>
  <si>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</si>
  <si>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</si>
  <si>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</si>
  <si>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</si>
  <si>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</si>
  <si>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</si>
  <si>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</si>
  <si>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</si>
  <si>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</si>
  <si>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</si>
  <si>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</si>
  <si>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</si>
  <si>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</si>
  <si>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</si>
  <si>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</si>
  <si>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</si>
  <si>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</si>
  <si>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</si>
  <si>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</si>
  <si>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</si>
  <si>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</si>
  <si>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</si>
  <si>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</si>
  <si>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</si>
  <si>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</si>
  <si>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</si>
  <si>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</si>
  <si>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</si>
  <si>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</si>
  <si>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</si>
  <si>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</si>
  <si>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</si>
  <si>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</si>
  <si>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</si>
  <si>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</si>
  <si>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</si>
  <si>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</si>
  <si>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</si>
  <si>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</si>
  <si>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</si>
  <si>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</si>
  <si>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</si>
  <si>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</si>
  <si>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</si>
  <si>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</si>
  <si>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</si>
  <si>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</si>
  <si>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</si>
  <si>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</si>
  <si>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</si>
  <si>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</si>
  <si>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</si>
  <si>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</si>
  <si>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</si>
  <si>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</si>
  <si>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</si>
  <si>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</si>
  <si>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</si>
  <si>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</si>
  <si>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</si>
  <si>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</si>
  <si>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</si>
  <si>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</si>
  <si>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</si>
  <si>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</si>
  <si>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</si>
  <si>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</si>
  <si>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</si>
  <si>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</si>
  <si>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</si>
  <si>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</si>
  <si>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</si>
  <si>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</si>
  <si>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</si>
  <si>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</si>
  <si>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</si>
  <si>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</si>
  <si>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</si>
  <si>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</si>
  <si>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</si>
  <si>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</si>
  <si>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</si>
  <si>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</si>
  <si>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</si>
  <si>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</si>
  <si>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</si>
  <si>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</si>
  <si>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</si>
  <si>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</si>
  <si>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</si>
  <si>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</si>
  <si>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</si>
  <si>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</si>
  <si>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</si>
  <si>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</si>
  <si>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</si>
  <si>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</si>
  <si>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</si>
  <si>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</si>
  <si>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</si>
  <si>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</si>
  <si>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</si>
  <si>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</si>
  <si>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</si>
  <si>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</si>
  <si>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</si>
  <si>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</si>
  <si>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</si>
  <si>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</si>
  <si>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</si>
  <si>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</si>
  <si>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</si>
  <si>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</si>
  <si>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</si>
  <si>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</si>
  <si>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</si>
  <si>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</si>
  <si>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</si>
  <si>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</si>
  <si>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</si>
  <si>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</si>
  <si>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</si>
  <si>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</si>
  <si>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</si>
  <si>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</si>
  <si>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</si>
  <si>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</si>
  <si>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</si>
  <si>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</si>
  <si>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</si>
  <si>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</si>
  <si>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</si>
  <si>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</si>
  <si>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</si>
  <si>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</si>
  <si>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</si>
  <si>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</si>
  <si>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</si>
  <si>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</si>
  <si>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</si>
  <si>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</si>
  <si>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</si>
  <si>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</si>
  <si>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</si>
  <si>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</si>
  <si>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</si>
  <si>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</si>
  <si>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</si>
  <si>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</si>
  <si>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</si>
  <si>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</si>
  <si>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</si>
  <si>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</si>
  <si>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</si>
  <si>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</si>
  <si>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</si>
  <si>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</si>
  <si>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</si>
  <si>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</si>
  <si>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</si>
  <si>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</si>
  <si>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</si>
  <si>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</si>
  <si>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</si>
  <si>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</si>
  <si>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</si>
  <si>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</si>
  <si>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</si>
  <si>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</si>
  <si>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</si>
  <si>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</si>
  <si>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</si>
  <si>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</si>
  <si>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</si>
  <si>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</si>
  <si>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</si>
  <si>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</si>
  <si>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</si>
  <si>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</si>
  <si>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</si>
  <si>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</si>
  <si>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</si>
  <si>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</si>
  <si>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</si>
  <si>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</si>
  <si>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</si>
  <si>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</si>
  <si>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</si>
  <si>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</si>
  <si>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</si>
  <si>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</si>
  <si>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</si>
  <si>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</si>
  <si>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</si>
  <si>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</si>
  <si>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</si>
  <si>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</si>
  <si>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</si>
  <si>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</si>
  <si>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</si>
  <si>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</si>
  <si>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</si>
  <si>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</si>
  <si>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</si>
  <si>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</si>
  <si>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</si>
  <si>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</si>
  <si>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</si>
  <si>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</si>
  <si>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</si>
  <si>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</si>
  <si>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</si>
  <si>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</si>
  <si>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</si>
  <si>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</si>
  <si>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</si>
  <si>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</si>
  <si>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</si>
  <si>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</si>
  <si>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</si>
  <si>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</si>
  <si>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</si>
  <si>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</si>
  <si>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</si>
  <si>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</si>
  <si>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</si>
  <si>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</si>
  <si>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</si>
  <si>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</si>
  <si>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</si>
  <si>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</si>
  <si>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</si>
  <si>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</si>
  <si>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</si>
  <si>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</si>
  <si>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</si>
  <si>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</si>
  <si>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</si>
  <si>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</si>
  <si>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</si>
  <si>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</si>
  <si>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</si>
  <si>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</si>
  <si>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</si>
  <si>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</si>
  <si>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</si>
  <si>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</si>
  <si>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</si>
  <si>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</si>
  <si>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</si>
  <si>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</si>
  <si>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</si>
  <si>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</si>
  <si>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</si>
  <si>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</si>
  <si>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</si>
  <si>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</si>
  <si>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</si>
  <si>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</si>
  <si>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</si>
  <si>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</si>
  <si>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</si>
  <si>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</si>
  <si>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</si>
  <si>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</si>
  <si>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</si>
  <si>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</si>
  <si>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</si>
  <si>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</si>
  <si>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</si>
  <si>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</si>
  <si>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</si>
  <si>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</si>
  <si>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</si>
  <si>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</si>
  <si>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</si>
  <si>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</si>
  <si>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</si>
  <si>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</si>
  <si>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</si>
  <si>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</si>
  <si>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</si>
  <si>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</si>
  <si>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</si>
  <si>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</si>
  <si>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</si>
  <si>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</si>
  <si>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</si>
  <si>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</si>
  <si>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</si>
  <si>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</si>
  <si>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</si>
  <si>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</si>
  <si>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</si>
  <si>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</si>
  <si>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</si>
  <si>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</si>
  <si>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</si>
  <si>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</si>
  <si>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</si>
  <si>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</si>
  <si>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</si>
  <si>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</si>
  <si>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</si>
  <si>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</si>
  <si>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</si>
  <si>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</si>
  <si>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</si>
  <si>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</si>
  <si>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</si>
  <si>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</si>
  <si>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</si>
  <si>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</si>
  <si>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</si>
  <si>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</si>
  <si>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</si>
  <si>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</si>
  <si>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</si>
  <si>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</si>
  <si>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</si>
  <si>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</si>
  <si>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</si>
  <si>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</si>
  <si>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</si>
  <si>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</si>
  <si>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</si>
  <si>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</si>
  <si>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</si>
  <si>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</si>
  <si>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</si>
  <si>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</si>
  <si>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</si>
  <si>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</si>
  <si>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</si>
  <si>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</si>
  <si>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</si>
  <si>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</si>
  <si>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</si>
  <si>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</si>
  <si>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</si>
  <si>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</si>
  <si>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</si>
  <si>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</si>
  <si>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</si>
  <si>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</si>
  <si>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</si>
  <si>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</si>
  <si>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</si>
  <si>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</si>
  <si>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</si>
  <si>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</si>
  <si>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</si>
  <si>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</si>
  <si>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</si>
  <si>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</si>
  <si>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</si>
  <si>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</si>
  <si>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</si>
  <si>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</si>
  <si>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</si>
  <si>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</si>
  <si>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</si>
  <si>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</si>
  <si>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</si>
  <si>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</si>
  <si>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</si>
  <si>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</si>
  <si>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</si>
  <si>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</si>
  <si>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</si>
  <si>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</si>
  <si>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</si>
  <si>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</si>
  <si>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</si>
  <si>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</si>
  <si>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</si>
  <si>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</si>
  <si>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</si>
  <si>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</si>
  <si>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</si>
  <si>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</si>
  <si>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</si>
  <si>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</si>
  <si>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</si>
  <si>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</si>
  <si>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</si>
  <si>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</si>
  <si>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</si>
  <si>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</si>
  <si>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</si>
  <si>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</si>
  <si>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</si>
  <si>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</si>
  <si>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</si>
  <si>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</si>
  <si>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</si>
  <si>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</si>
  <si>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</si>
  <si>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</si>
  <si>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</si>
  <si>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大臣官房、医政局</t>
    <phoneticPr fontId="5"/>
  </si>
  <si>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</si>
  <si>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</si>
  <si>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</si>
  <si>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</si>
  <si>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</si>
  <si>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</si>
  <si>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</si>
  <si>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</si>
  <si>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</si>
  <si>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</si>
  <si>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</si>
  <si>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</si>
  <si>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</si>
  <si>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</si>
  <si>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</si>
  <si>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</si>
  <si>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</si>
  <si>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</si>
  <si>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</si>
  <si>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</si>
  <si>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</si>
  <si>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</si>
  <si>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</si>
  <si>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</si>
  <si>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</si>
  <si>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</si>
  <si>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</si>
  <si>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</si>
  <si>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</si>
  <si>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</si>
  <si>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</si>
  <si>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</si>
  <si>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</si>
  <si>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</si>
  <si>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</si>
  <si>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</si>
  <si>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</si>
  <si>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</si>
  <si>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</si>
  <si>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</si>
  <si>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</si>
  <si>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</si>
  <si>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</si>
  <si>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</si>
  <si>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</si>
  <si>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</si>
  <si>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</si>
  <si>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</si>
  <si>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</si>
  <si>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</si>
  <si>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</si>
  <si>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</si>
  <si>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</si>
  <si>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</si>
  <si>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</si>
  <si>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</si>
  <si>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</si>
  <si>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</si>
  <si>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</si>
  <si>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</si>
  <si>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</si>
  <si>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</si>
  <si>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</si>
  <si>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</si>
  <si>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</si>
  <si>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</si>
  <si>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医療研究開発推進事業費補助金（オールジャパンでの医療機器開発プロジェクト）</t>
    <phoneticPr fontId="5"/>
  </si>
  <si>
    <t>厚生科学課、経済課、研究開発振興課</t>
    <phoneticPr fontId="5"/>
  </si>
  <si>
    <t>浅沼　一成、三浦　明、
伯野　春彦</t>
    <rPh sb="12" eb="14">
      <t>ハクノ</t>
    </rPh>
    <rPh sb="15" eb="17">
      <t>ハルヒコ</t>
    </rPh>
    <phoneticPr fontId="5"/>
  </si>
  <si>
    <t>我が国発の優れた医療機器について、医療ニーズを確実に踏まえて、日本の強みとなるものづくり技術も生かしながら、開発・実用化を推進し、研究開発から実用化につなげる体制整備を進める。</t>
    <phoneticPr fontId="5"/>
  </si>
  <si>
    <t>医工連携による医療機器開発を促進するため、複数の専門支援機関による開発支援体制（医療機器開発支援ネットワーク）を構築し、我が国の高い技術力を生かし、技術シーズの創出と医療機器・システムの実用化へとつなげる研究開発を行う。また、医療機器の承認審査の迅速化に向けた取組や、研究開発人材の育成も行う。</t>
    <phoneticPr fontId="5"/>
  </si>
  <si>
    <t>国内医療機器市場規模の拡大（2011年2.4兆円→ 2015年2.7兆円、2020年3.2兆円）</t>
    <rPh sb="0" eb="2">
      <t>コクナイ</t>
    </rPh>
    <rPh sb="2" eb="4">
      <t>イリョウ</t>
    </rPh>
    <rPh sb="4" eb="6">
      <t>キキ</t>
    </rPh>
    <rPh sb="6" eb="8">
      <t>シジョウ</t>
    </rPh>
    <rPh sb="8" eb="10">
      <t>キボ</t>
    </rPh>
    <rPh sb="11" eb="13">
      <t>カクダイ</t>
    </rPh>
    <rPh sb="18" eb="19">
      <t>ネン</t>
    </rPh>
    <rPh sb="22" eb="24">
      <t>チョウエン</t>
    </rPh>
    <rPh sb="30" eb="31">
      <t>ネン</t>
    </rPh>
    <rPh sb="34" eb="36">
      <t>チョウエン</t>
    </rPh>
    <rPh sb="41" eb="42">
      <t>ネン</t>
    </rPh>
    <rPh sb="45" eb="47">
      <t>チョウエン</t>
    </rPh>
    <phoneticPr fontId="5"/>
  </si>
  <si>
    <t>国内医療機器市場規模</t>
    <phoneticPr fontId="5"/>
  </si>
  <si>
    <t>兆円</t>
    <rPh sb="0" eb="2">
      <t>チョウエン</t>
    </rPh>
    <phoneticPr fontId="5"/>
  </si>
  <si>
    <t>兆円</t>
    <rPh sb="0" eb="1">
      <t>チョウ</t>
    </rPh>
    <rPh sb="1" eb="2">
      <t>エン</t>
    </rPh>
    <phoneticPr fontId="5"/>
  </si>
  <si>
    <t>医療機器の輸出額倍増（2011年約5千億円→2020年 約1兆円）</t>
    <phoneticPr fontId="5"/>
  </si>
  <si>
    <t>医療機器の輸出額</t>
    <phoneticPr fontId="5"/>
  </si>
  <si>
    <t>千億円</t>
    <rPh sb="0" eb="2">
      <t>センオク</t>
    </rPh>
    <rPh sb="2" eb="3">
      <t>エン</t>
    </rPh>
    <phoneticPr fontId="5"/>
  </si>
  <si>
    <t>5種類以上の革新的医療機器の実用化</t>
    <phoneticPr fontId="5"/>
  </si>
  <si>
    <t>革新的医療機器の実用化件数</t>
    <phoneticPr fontId="5"/>
  </si>
  <si>
    <t>1,781/91</t>
    <phoneticPr fontId="5"/>
  </si>
  <si>
    <t>1,337/118</t>
    <phoneticPr fontId="5"/>
  </si>
  <si>
    <t>医療機器の開発拠点となる医療機関で研修を行う者</t>
    <phoneticPr fontId="5"/>
  </si>
  <si>
    <t>人</t>
    <rPh sb="0" eb="1">
      <t>ヒト</t>
    </rPh>
    <phoneticPr fontId="5"/>
  </si>
  <si>
    <t>-</t>
    <phoneticPr fontId="5"/>
  </si>
  <si>
    <t>-</t>
    <phoneticPr fontId="5"/>
  </si>
  <si>
    <t>-</t>
    <phoneticPr fontId="5"/>
  </si>
  <si>
    <t>-</t>
    <phoneticPr fontId="5"/>
  </si>
  <si>
    <t>-</t>
    <phoneticPr fontId="5"/>
  </si>
  <si>
    <t>88102</t>
    <phoneticPr fontId="5"/>
  </si>
  <si>
    <t>88402</t>
    <phoneticPr fontId="5"/>
  </si>
  <si>
    <t>-</t>
    <phoneticPr fontId="5"/>
  </si>
  <si>
    <t>-</t>
    <phoneticPr fontId="5"/>
  </si>
  <si>
    <t>-</t>
    <phoneticPr fontId="5"/>
  </si>
  <si>
    <t>国立大学法人大阪大学</t>
  </si>
  <si>
    <t>一般社団法人日本脳神経外科学会</t>
  </si>
  <si>
    <t>国立大学法人東京大学</t>
  </si>
  <si>
    <t>国立大学法人京都大学</t>
  </si>
  <si>
    <t>学校法人慶應義塾</t>
  </si>
  <si>
    <t>日本光電工業株式会社</t>
  </si>
  <si>
    <t>国立大学法人山梨大学</t>
  </si>
  <si>
    <t>学校法人慈恵大学　東京慈恵会医科大学</t>
  </si>
  <si>
    <t>株式会社ジャパン・ティッシュ・エンジニアリング</t>
  </si>
  <si>
    <t>シミックホールディングス株式会社</t>
  </si>
  <si>
    <t>アルツハイマー病に対する医療費削減を目指した在宅型非侵襲脳刺激療法の探索的臨床研究</t>
  </si>
  <si>
    <t>脳神経外科学会データベースを用いた医療機器開発のためのコンソーシアムの運用と実用化に関する研究</t>
  </si>
  <si>
    <t>7010005018336</t>
  </si>
  <si>
    <t>局所血流を可視化するウェアラブル多点センサーに関する臨床研究</t>
  </si>
  <si>
    <t>重度のふらつきを有する難治性前庭障害患者における経皮的ノイズ前庭電気刺激によるバランス改善効果と安全性を検証するための医師主導治験の実施</t>
  </si>
  <si>
    <t>非線形位置合わせに基づく経時差分画像を用いた骨転移検出の支援を行うためのソフトウェアの開発</t>
  </si>
  <si>
    <t>上肢に対する単関節型 Hybrid Assistive Limb (HAL)の医師主導治験</t>
  </si>
  <si>
    <t>脳卒中後上肢麻痺に対する脳波－BMIリハビリテーションシステムの医師主導治験</t>
  </si>
  <si>
    <t>次世代シークエンサーを用いた次世代体外診断用医薬品等の評価手法の在り方に関する研究</t>
  </si>
  <si>
    <t>4010405001654</t>
  </si>
  <si>
    <t>ロボット麻酔システムの開発</t>
  </si>
  <si>
    <t>2011101016254</t>
  </si>
  <si>
    <t>肝臓癌の術後生存率を高め、医療費低減を可能とする人工知能・質量分析診断支援装置の治験</t>
  </si>
  <si>
    <t>9090005001670</t>
  </si>
  <si>
    <t>国産初流体解析に基づいた脳動脈瘤治療用セミカスタムメイドステントの医師主導治験</t>
  </si>
  <si>
    <t>9010405001658</t>
  </si>
  <si>
    <t>皮膚再建に用いる乾燥同種培養表皮の開発</t>
  </si>
  <si>
    <t>4180301011063</t>
  </si>
  <si>
    <t>開発途上国・新興国のニーズに合わせた、日本発バイオマーカーの簡易診断キット開発</t>
  </si>
  <si>
    <t>1010701011418</t>
  </si>
  <si>
    <t>国立大学法人大阪大学</t>
    <phoneticPr fontId="5"/>
  </si>
  <si>
    <t>国立医薬品食品衛生研究所</t>
  </si>
  <si>
    <t>国立大学法人東北大学</t>
  </si>
  <si>
    <t>国立大学法人九州大学</t>
  </si>
  <si>
    <t>国立大学法人大分大学</t>
  </si>
  <si>
    <t>学校法人東京女子医科大学</t>
  </si>
  <si>
    <t>国立大学法人神戸大学</t>
  </si>
  <si>
    <t>国立大学法人信州大学</t>
  </si>
  <si>
    <t>国立大学法人浜松医科大学</t>
  </si>
  <si>
    <t>国立研究開発法人国立循環器病研究センター</t>
  </si>
  <si>
    <t>国立大学法人岡山大学</t>
  </si>
  <si>
    <t>医療機器の規制環境と国際標準化推進支援体制の整備に関する研究</t>
  </si>
  <si>
    <t>6000012070001</t>
  </si>
  <si>
    <t>国産医療機器創出促進基盤整備等事業</t>
  </si>
  <si>
    <t>7370005002147</t>
  </si>
  <si>
    <t>3290005003743</t>
  </si>
  <si>
    <t>4120905002554</t>
  </si>
  <si>
    <t>3320005001974</t>
  </si>
  <si>
    <t>国産医療機器創出促進基盤等整備事業</t>
  </si>
  <si>
    <t>5011105000937</t>
  </si>
  <si>
    <t>5140005004060</t>
  </si>
  <si>
    <t>3100005006723</t>
  </si>
  <si>
    <t>6080405003188</t>
  </si>
  <si>
    <t>3120905003033</t>
  </si>
  <si>
    <t>国産医療機器創出促進基盤整備事業</t>
  </si>
  <si>
    <t>2260005002575</t>
  </si>
  <si>
    <t>国立医薬品食品衛生研究所</t>
    <phoneticPr fontId="5"/>
  </si>
  <si>
    <t>B.国立医薬品食品衛生研究所</t>
    <phoneticPr fontId="5"/>
  </si>
  <si>
    <t>C.国立大学法人大阪大学</t>
    <phoneticPr fontId="5"/>
  </si>
  <si>
    <t>A.ﾏｯｷﾝｾﾞｰ ｱﾝﾄﾞ ｶﾝﾊﾟﾆｰ ｲﾝｺｰﾎﾟﾚｲﾃｯﾄﾞ ｼﾞｬﾊﾟﾝ</t>
    <phoneticPr fontId="5"/>
  </si>
  <si>
    <t>役務費</t>
  </si>
  <si>
    <t xml:space="preserve">開発途上国・新興国等における医療技術等実用化研究事業管理支援 </t>
  </si>
  <si>
    <t>ﾏｯｷﾝｾﾞｰ ｱﾝﾄﾞ ｶﾝﾊﾟﾆｰ ｲﾝｺｰﾎﾟﾚｲﾃｯﾄﾞ ｼﾞｬﾊﾟﾝ</t>
  </si>
  <si>
    <t>一般競争契約
（総合評価）</t>
  </si>
  <si>
    <t>一般競争入札</t>
  </si>
  <si>
    <t>(株)三菱総合研究所</t>
  </si>
  <si>
    <t xml:space="preserve">国産医療機器創出促進基盤整備等事業における成果とりまとめ業務 </t>
  </si>
  <si>
    <t>日鉄日立ｼｽﾃﾑｴﾝｼﾞﾆｱﾘﾝｸﾞ(株)</t>
  </si>
  <si>
    <t xml:space="preserve">平成30年度AMEDオンライン課題評価システム運用保守 </t>
  </si>
  <si>
    <t>随意契約
（その他）</t>
  </si>
  <si>
    <t>随意契約(入札基準額超)</t>
  </si>
  <si>
    <t xml:space="preserve">平成30年度AMEDオンライン課題評価システム機能拡張 </t>
  </si>
  <si>
    <t>ﾈｲﾁｬｰ･ｼﾞｬﾊﾟﾝ(株)</t>
  </si>
  <si>
    <t xml:space="preserve">AMEDレビューア候補者提案査読等依頼支援業務　10～12月分 </t>
  </si>
  <si>
    <t xml:space="preserve">AMEDレビューア候補者提案査読等依頼支援業務（1月～3月分） </t>
  </si>
  <si>
    <t>(株)ﾃｨｰｹｰﾋﾟｰ</t>
  </si>
  <si>
    <t xml:space="preserve">「平成31年度 医工連携事業化推進事業（開発・事業化事業）」及び「平成31年度 医療機器開発推進研究事業」合同公募説明会（会場借り上げ） </t>
  </si>
  <si>
    <t>随意契約
（少額）</t>
  </si>
  <si>
    <t>少額随契(随契理由あり)</t>
  </si>
  <si>
    <t>扶桑速記印刷(株)</t>
  </si>
  <si>
    <t xml:space="preserve">【年契】速記出張録音・テープ起こし（単価契約） ７月分　医療機器研究課 </t>
  </si>
  <si>
    <t>一般競争契約
（最低価格）</t>
  </si>
  <si>
    <t xml:space="preserve">【年契】速記出張録音・テープ起こし（単価契約）　3月分　医療機器研究課 </t>
  </si>
  <si>
    <t>(株)ｻﾝｹｲﾋﾞﾙ</t>
  </si>
  <si>
    <t xml:space="preserve">「平成31年度AMED事務処理説明会」会場借上 </t>
  </si>
  <si>
    <t>日経印刷(株)</t>
  </si>
  <si>
    <t xml:space="preserve">産学連携事業紹介パンフレット改訂　イラスト作成 </t>
  </si>
  <si>
    <t>少額随契(一者)</t>
  </si>
  <si>
    <t>(一財)安全保障貿易情報ｾﾝﾀｰ</t>
  </si>
  <si>
    <t xml:space="preserve">輸出先調査データベースの利用 </t>
  </si>
  <si>
    <t xml:space="preserve">書籍購入『自主管理事例集〈監査編〉２００８』 </t>
  </si>
  <si>
    <t>研究機器・消耗品等の購入費用</t>
  </si>
  <si>
    <t>旅費</t>
  </si>
  <si>
    <t>人件費・謝金</t>
  </si>
  <si>
    <t>印刷費・外注費等</t>
  </si>
  <si>
    <t>研究遂行に関連して必要な経費</t>
  </si>
  <si>
    <t>物品費</t>
  </si>
  <si>
    <t>その他</t>
  </si>
  <si>
    <t>間接経費</t>
  </si>
  <si>
    <t>医療機器の規制環境と国際標準化推進支援体制の整備に関する研究</t>
    <phoneticPr fontId="5"/>
  </si>
  <si>
    <t>在宅心不全患者の再入院を回避する革新的ＩＣＴ遠隔モニタリング環境の有用性の検証</t>
    <phoneticPr fontId="5"/>
  </si>
  <si>
    <t>国立医薬品食品衛生研究所</t>
    <phoneticPr fontId="5"/>
  </si>
  <si>
    <t>(株)ｻﾝｹｲﾋﾞﾙ</t>
    <phoneticPr fontId="5"/>
  </si>
  <si>
    <t xml:space="preserve">「平成31年度AMED事務処理説明会」会場借上 </t>
    <phoneticPr fontId="5"/>
  </si>
  <si>
    <t>-</t>
    <phoneticPr fontId="5"/>
  </si>
  <si>
    <t>1,311/96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</si>
  <si>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</si>
  <si>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</si>
  <si>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</si>
  <si>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</si>
  <si>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</si>
  <si>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</si>
  <si>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</si>
  <si>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</si>
  <si>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</si>
  <si>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</si>
  <si>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安全なバッグ換気のためのモニター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</si>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</sst>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67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2/3</a:t>
          </a:r>
          <a:r>
            <a:rPr kumimoji="1" lang="ja-JP" altLang="en-US" sz="1100">
              <a:solidFill>
                <a:schemeClr val="tx1"/>
              </a:solidFill>
            </a:rPr>
            <a:t>）</a:t>
          </a:r>
        </a:p>
      </xdr:txBody>
    </xdr:sp>
    <xdr:clientData/>
  </xdr:twoCellAnchor>
  <xdr:twoCellAnchor>
    <xdr:from>
      <xdr:col>29</xdr:col>
      <xdr:colOff>114300</xdr:colOff>
      <xdr:row>134</xdr:row>
      <xdr:rowOff>277283</xdr:rowOff>
    </xdr:from>
    <xdr:to>
      <xdr:col>35</xdr:col>
      <xdr:colOff>67360</xdr:colOff>
      <xdr:row>134</xdr:row>
      <xdr:rowOff>569383</xdr:rowOff>
    </xdr:to>
    <xdr:sp macro="" textlink="">
      <xdr:nvSpPr>
        <xdr:cNvPr id="26" name="正方形/長方形 25"/>
        <xdr:cNvSpPr/>
      </xdr:nvSpPr>
      <xdr:spPr>
        <a:xfrm>
          <a:off x="6007100" y="209147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134</xdr:row>
      <xdr:rowOff>254001</xdr:rowOff>
    </xdr:from>
    <xdr:to>
      <xdr:col>39</xdr:col>
      <xdr:colOff>92760</xdr:colOff>
      <xdr:row>134</xdr:row>
      <xdr:rowOff>546101</xdr:rowOff>
    </xdr:to>
    <xdr:sp macro="" textlink="">
      <xdr:nvSpPr>
        <xdr:cNvPr id="28" name="正方形/長方形 27"/>
        <xdr:cNvSpPr/>
      </xdr:nvSpPr>
      <xdr:spPr>
        <a:xfrm>
          <a:off x="6845300" y="208915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177801</xdr:colOff>
      <xdr:row>134</xdr:row>
      <xdr:rowOff>268816</xdr:rowOff>
    </xdr:from>
    <xdr:to>
      <xdr:col>43</xdr:col>
      <xdr:colOff>132978</xdr:colOff>
      <xdr:row>134</xdr:row>
      <xdr:rowOff>560916</xdr:rowOff>
    </xdr:to>
    <xdr:sp macro="" textlink="">
      <xdr:nvSpPr>
        <xdr:cNvPr id="29" name="正方形/長方形 28"/>
        <xdr:cNvSpPr/>
      </xdr:nvSpPr>
      <xdr:spPr>
        <a:xfrm>
          <a:off x="7696201" y="209063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35983</xdr:colOff>
      <xdr:row>134</xdr:row>
      <xdr:rowOff>245533</xdr:rowOff>
    </xdr:from>
    <xdr:to>
      <xdr:col>50</xdr:col>
      <xdr:colOff>94876</xdr:colOff>
      <xdr:row>134</xdr:row>
      <xdr:rowOff>537633</xdr:rowOff>
    </xdr:to>
    <xdr:sp macro="" textlink="">
      <xdr:nvSpPr>
        <xdr:cNvPr id="30" name="正方形/長方形 29"/>
        <xdr:cNvSpPr/>
      </xdr:nvSpPr>
      <xdr:spPr>
        <a:xfrm>
          <a:off x="9383183" y="208830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116416</xdr:colOff>
      <xdr:row>31</xdr:row>
      <xdr:rowOff>137583</xdr:rowOff>
    </xdr:from>
    <xdr:to>
      <xdr:col>34</xdr:col>
      <xdr:colOff>138830</xdr:colOff>
      <xdr:row>31</xdr:row>
      <xdr:rowOff>294465</xdr:rowOff>
    </xdr:to>
    <xdr:sp macro="" textlink="">
      <xdr:nvSpPr>
        <xdr:cNvPr id="31" name="正方形/長方形 30"/>
        <xdr:cNvSpPr/>
      </xdr:nvSpPr>
      <xdr:spPr>
        <a:xfrm>
          <a:off x="6148916" y="11027833"/>
          <a:ext cx="826747"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2016</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34</xdr:col>
      <xdr:colOff>116417</xdr:colOff>
      <xdr:row>31</xdr:row>
      <xdr:rowOff>127000</xdr:rowOff>
    </xdr:from>
    <xdr:to>
      <xdr:col>38</xdr:col>
      <xdr:colOff>138830</xdr:colOff>
      <xdr:row>31</xdr:row>
      <xdr:rowOff>283882</xdr:rowOff>
    </xdr:to>
    <xdr:sp macro="" textlink="">
      <xdr:nvSpPr>
        <xdr:cNvPr id="32" name="正方形/長方形 31"/>
        <xdr:cNvSpPr/>
      </xdr:nvSpPr>
      <xdr:spPr>
        <a:xfrm>
          <a:off x="6953250" y="11017250"/>
          <a:ext cx="826747"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2017</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63500</xdr:colOff>
      <xdr:row>31</xdr:row>
      <xdr:rowOff>21168</xdr:rowOff>
    </xdr:from>
    <xdr:to>
      <xdr:col>41</xdr:col>
      <xdr:colOff>166220</xdr:colOff>
      <xdr:row>31</xdr:row>
      <xdr:rowOff>290112</xdr:rowOff>
    </xdr:to>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4667" y="10911418"/>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116416</xdr:colOff>
      <xdr:row>38</xdr:row>
      <xdr:rowOff>116416</xdr:rowOff>
    </xdr:from>
    <xdr:to>
      <xdr:col>38</xdr:col>
      <xdr:colOff>138829</xdr:colOff>
      <xdr:row>38</xdr:row>
      <xdr:rowOff>273298</xdr:rowOff>
    </xdr:to>
    <xdr:sp macro="" textlink="">
      <xdr:nvSpPr>
        <xdr:cNvPr id="34" name="正方形/長方形 33"/>
        <xdr:cNvSpPr/>
      </xdr:nvSpPr>
      <xdr:spPr>
        <a:xfrm>
          <a:off x="6953249" y="12975166"/>
          <a:ext cx="826747"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2017</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63500</xdr:colOff>
      <xdr:row>38</xdr:row>
      <xdr:rowOff>21166</xdr:rowOff>
    </xdr:from>
    <xdr:to>
      <xdr:col>41</xdr:col>
      <xdr:colOff>166220</xdr:colOff>
      <xdr:row>38</xdr:row>
      <xdr:rowOff>290110</xdr:rowOff>
    </xdr:to>
    <xdr:pic>
      <xdr:nvPicPr>
        <xdr:cNvPr id="35"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4667" y="12879916"/>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127000</xdr:colOff>
      <xdr:row>38</xdr:row>
      <xdr:rowOff>137583</xdr:rowOff>
    </xdr:from>
    <xdr:to>
      <xdr:col>34</xdr:col>
      <xdr:colOff>149414</xdr:colOff>
      <xdr:row>38</xdr:row>
      <xdr:rowOff>294465</xdr:rowOff>
    </xdr:to>
    <xdr:sp macro="" textlink="">
      <xdr:nvSpPr>
        <xdr:cNvPr id="36" name="正方形/長方形 35"/>
        <xdr:cNvSpPr/>
      </xdr:nvSpPr>
      <xdr:spPr>
        <a:xfrm>
          <a:off x="6159500" y="12996333"/>
          <a:ext cx="826747"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2016</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29</xdr:col>
      <xdr:colOff>158750</xdr:colOff>
      <xdr:row>45</xdr:row>
      <xdr:rowOff>31750</xdr:rowOff>
    </xdr:from>
    <xdr:to>
      <xdr:col>34</xdr:col>
      <xdr:colOff>158750</xdr:colOff>
      <xdr:row>47</xdr:row>
      <xdr:rowOff>267074</xdr:rowOff>
    </xdr:to>
    <xdr:sp macro="" textlink="">
      <xdr:nvSpPr>
        <xdr:cNvPr id="37" name="正方形/長方形 36"/>
        <xdr:cNvSpPr/>
      </xdr:nvSpPr>
      <xdr:spPr>
        <a:xfrm>
          <a:off x="5990167" y="14859000"/>
          <a:ext cx="1005416" cy="1156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a:t>
          </a:r>
          <a:endParaRPr kumimoji="1" lang="en-US" altLang="ja-JP" sz="800">
            <a:solidFill>
              <a:schemeClr val="tx1"/>
            </a:solidFill>
          </a:endParaRPr>
        </a:p>
        <a:p>
          <a:pPr algn="l"/>
          <a:r>
            <a:rPr kumimoji="1" lang="ja-JP" altLang="en-US" sz="800">
              <a:solidFill>
                <a:schemeClr val="tx1"/>
              </a:solidFill>
            </a:rPr>
            <a:t>的医療機器を開</a:t>
          </a:r>
          <a:endParaRPr kumimoji="1" lang="en-US" altLang="ja-JP" sz="800">
            <a:solidFill>
              <a:schemeClr val="tx1"/>
            </a:solidFill>
          </a:endParaRPr>
        </a:p>
        <a:p>
          <a:pPr algn="l"/>
          <a:r>
            <a:rPr kumimoji="1" lang="ja-JP" altLang="en-US" sz="800">
              <a:solidFill>
                <a:schemeClr val="tx1"/>
              </a:solidFill>
            </a:rPr>
            <a:t>発中</a:t>
          </a:r>
          <a:endParaRPr kumimoji="1" lang="en-US" altLang="ja-JP" sz="800">
            <a:solidFill>
              <a:schemeClr val="tx1"/>
            </a:solidFill>
          </a:endParaRPr>
        </a:p>
      </xdr:txBody>
    </xdr:sp>
    <xdr:clientData/>
  </xdr:twoCellAnchor>
  <xdr:twoCellAnchor>
    <xdr:from>
      <xdr:col>33</xdr:col>
      <xdr:colOff>158750</xdr:colOff>
      <xdr:row>45</xdr:row>
      <xdr:rowOff>31749</xdr:rowOff>
    </xdr:from>
    <xdr:to>
      <xdr:col>38</xdr:col>
      <xdr:colOff>158749</xdr:colOff>
      <xdr:row>47</xdr:row>
      <xdr:rowOff>267073</xdr:rowOff>
    </xdr:to>
    <xdr:sp macro="" textlink="">
      <xdr:nvSpPr>
        <xdr:cNvPr id="38" name="正方形/長方形 37"/>
        <xdr:cNvSpPr/>
      </xdr:nvSpPr>
      <xdr:spPr>
        <a:xfrm>
          <a:off x="6794500" y="14858999"/>
          <a:ext cx="1005416" cy="1156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a:t>
          </a:r>
          <a:endParaRPr kumimoji="1" lang="en-US" altLang="ja-JP" sz="800">
            <a:solidFill>
              <a:schemeClr val="tx1"/>
            </a:solidFill>
          </a:endParaRPr>
        </a:p>
        <a:p>
          <a:pPr algn="l"/>
          <a:r>
            <a:rPr kumimoji="1" lang="ja-JP" altLang="en-US" sz="800">
              <a:solidFill>
                <a:schemeClr val="tx1"/>
              </a:solidFill>
            </a:rPr>
            <a:t>的医療機器を開</a:t>
          </a:r>
          <a:endParaRPr kumimoji="1" lang="en-US" altLang="ja-JP" sz="800">
            <a:solidFill>
              <a:schemeClr val="tx1"/>
            </a:solidFill>
          </a:endParaRPr>
        </a:p>
        <a:p>
          <a:pPr algn="l"/>
          <a:r>
            <a:rPr kumimoji="1" lang="ja-JP" altLang="en-US" sz="800">
              <a:solidFill>
                <a:schemeClr val="tx1"/>
              </a:solidFill>
            </a:rPr>
            <a:t>発中</a:t>
          </a:r>
          <a:endParaRPr kumimoji="1" lang="en-US" altLang="ja-JP" sz="800">
            <a:solidFill>
              <a:schemeClr val="tx1"/>
            </a:solidFill>
          </a:endParaRPr>
        </a:p>
      </xdr:txBody>
    </xdr:sp>
    <xdr:clientData/>
  </xdr:twoCellAnchor>
  <xdr:twoCellAnchor>
    <xdr:from>
      <xdr:col>37</xdr:col>
      <xdr:colOff>169334</xdr:colOff>
      <xdr:row>45</xdr:row>
      <xdr:rowOff>21166</xdr:rowOff>
    </xdr:from>
    <xdr:to>
      <xdr:col>42</xdr:col>
      <xdr:colOff>169333</xdr:colOff>
      <xdr:row>47</xdr:row>
      <xdr:rowOff>256490</xdr:rowOff>
    </xdr:to>
    <xdr:sp macro="" textlink="">
      <xdr:nvSpPr>
        <xdr:cNvPr id="39" name="正方形/長方形 38"/>
        <xdr:cNvSpPr/>
      </xdr:nvSpPr>
      <xdr:spPr>
        <a:xfrm>
          <a:off x="7609417" y="14848416"/>
          <a:ext cx="1005416" cy="1156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a:t>
          </a:r>
          <a:endParaRPr kumimoji="1" lang="en-US" altLang="ja-JP" sz="800">
            <a:solidFill>
              <a:schemeClr val="tx1"/>
            </a:solidFill>
          </a:endParaRPr>
        </a:p>
        <a:p>
          <a:pPr algn="l"/>
          <a:r>
            <a:rPr kumimoji="1" lang="ja-JP" altLang="en-US" sz="800">
              <a:solidFill>
                <a:schemeClr val="tx1"/>
              </a:solidFill>
            </a:rPr>
            <a:t>的医療機器を開</a:t>
          </a:r>
          <a:endParaRPr kumimoji="1" lang="en-US" altLang="ja-JP" sz="800">
            <a:solidFill>
              <a:schemeClr val="tx1"/>
            </a:solidFill>
          </a:endParaRPr>
        </a:p>
        <a:p>
          <a:pPr algn="l"/>
          <a:r>
            <a:rPr kumimoji="1" lang="ja-JP" altLang="en-US" sz="800">
              <a:solidFill>
                <a:schemeClr val="tx1"/>
              </a:solidFill>
            </a:rPr>
            <a:t>発中</a:t>
          </a:r>
          <a:endParaRPr kumimoji="1" lang="en-US" altLang="ja-JP" sz="800">
            <a:solidFill>
              <a:schemeClr val="tx1"/>
            </a:solidFill>
          </a:endParaRPr>
        </a:p>
      </xdr:txBody>
    </xdr:sp>
    <xdr:clientData/>
  </xdr:twoCellAnchor>
  <xdr:twoCellAnchor>
    <xdr:from>
      <xdr:col>6</xdr:col>
      <xdr:colOff>74083</xdr:colOff>
      <xdr:row>740</xdr:row>
      <xdr:rowOff>201083</xdr:rowOff>
    </xdr:from>
    <xdr:to>
      <xdr:col>49</xdr:col>
      <xdr:colOff>67235</xdr:colOff>
      <xdr:row>762</xdr:row>
      <xdr:rowOff>210459</xdr:rowOff>
    </xdr:to>
    <xdr:grpSp>
      <xdr:nvGrpSpPr>
        <xdr:cNvPr id="69" name="グループ化 68"/>
        <xdr:cNvGrpSpPr/>
      </xdr:nvGrpSpPr>
      <xdr:grpSpPr>
        <a:xfrm>
          <a:off x="1293283" y="51521783"/>
          <a:ext cx="8730752" cy="8759676"/>
          <a:chOff x="1467971" y="54673500"/>
          <a:chExt cx="8639735" cy="8992758"/>
        </a:xfrm>
      </xdr:grpSpPr>
      <xdr:sp macro="" textlink="">
        <xdr:nvSpPr>
          <xdr:cNvPr id="70" name="正方形/長方形 69"/>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1,736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71" name="下矢印 70"/>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2" name="グループ化 71"/>
          <xdr:cNvGrpSpPr/>
        </xdr:nvGrpSpPr>
        <xdr:grpSpPr>
          <a:xfrm>
            <a:off x="2921934" y="57587030"/>
            <a:ext cx="5692588" cy="1860178"/>
            <a:chOff x="2700618" y="230829971"/>
            <a:chExt cx="5692588" cy="1860178"/>
          </a:xfrm>
        </xdr:grpSpPr>
        <xdr:sp macro="" textlink="">
          <xdr:nvSpPr>
            <xdr:cNvPr id="92" name="正方形/長方形 9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1,569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3" name="テキスト ボックス 92"/>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3" name="グループ化 72"/>
          <xdr:cNvGrpSpPr/>
        </xdr:nvGrpSpPr>
        <xdr:grpSpPr>
          <a:xfrm>
            <a:off x="2927537" y="59517995"/>
            <a:ext cx="5681383" cy="1109381"/>
            <a:chOff x="2823882" y="232604054"/>
            <a:chExt cx="5681383" cy="1109381"/>
          </a:xfrm>
        </xdr:grpSpPr>
        <xdr:sp macro="" textlink="">
          <xdr:nvSpPr>
            <xdr:cNvPr id="88" name="下矢印 8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下矢印 8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下矢印 8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正方形/長方形 9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74" name="グループ化 73"/>
          <xdr:cNvGrpSpPr/>
        </xdr:nvGrpSpPr>
        <xdr:grpSpPr>
          <a:xfrm>
            <a:off x="1467971" y="60681137"/>
            <a:ext cx="2610971" cy="2385549"/>
            <a:chOff x="1255058" y="233733597"/>
            <a:chExt cx="2610971" cy="2385548"/>
          </a:xfrm>
        </xdr:grpSpPr>
        <xdr:sp macro="" textlink="">
          <xdr:nvSpPr>
            <xdr:cNvPr id="86" name="正方形/長方形 8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7" name="テキスト ボックス 8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5" name="グループ化 74"/>
          <xdr:cNvGrpSpPr/>
        </xdr:nvGrpSpPr>
        <xdr:grpSpPr>
          <a:xfrm>
            <a:off x="4216211" y="60937588"/>
            <a:ext cx="3033991" cy="2130600"/>
            <a:chOff x="3978086" y="233990029"/>
            <a:chExt cx="3033991" cy="2130599"/>
          </a:xfrm>
        </xdr:grpSpPr>
        <xdr:sp macro="" textlink="">
          <xdr:nvSpPr>
            <xdr:cNvPr id="84" name="正方形/長方形 8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テキスト ボックス 8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6" name="グループ化 75"/>
          <xdr:cNvGrpSpPr/>
        </xdr:nvGrpSpPr>
        <xdr:grpSpPr>
          <a:xfrm>
            <a:off x="7295030" y="60937588"/>
            <a:ext cx="2812676" cy="2130600"/>
            <a:chOff x="7082117" y="233990029"/>
            <a:chExt cx="2812676" cy="2130599"/>
          </a:xfrm>
        </xdr:grpSpPr>
        <xdr:sp macro="" textlink="">
          <xdr:nvSpPr>
            <xdr:cNvPr id="82" name="正方形/長方形 8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1,099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3" name="テキスト ボックス 8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79" name="大かっこ 78"/>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0" name="大かっこ 79"/>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1" name="大かっこ 80"/>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94" name="大かっこ 93"/>
        <xdr:cNvSpPr>
          <a:spLocks noChangeArrowheads="1"/>
        </xdr:cNvSpPr>
      </xdr:nvSpPr>
      <xdr:spPr bwMode="auto">
        <a:xfrm>
          <a:off x="8443383" y="55437617"/>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8</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177800</xdr:colOff>
      <xdr:row>133</xdr:row>
      <xdr:rowOff>165100</xdr:rowOff>
    </xdr:from>
    <xdr:to>
      <xdr:col>42</xdr:col>
      <xdr:colOff>21541</xdr:colOff>
      <xdr:row>134</xdr:row>
      <xdr:rowOff>333190</xdr:rowOff>
    </xdr:to>
    <xdr:sp macro="" textlink="">
      <xdr:nvSpPr>
        <xdr:cNvPr id="64" name="正方形/長方形 63"/>
        <xdr:cNvSpPr/>
      </xdr:nvSpPr>
      <xdr:spPr>
        <a:xfrm>
          <a:off x="7899400" y="2004060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67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2/3</a:t>
          </a:r>
          <a:r>
            <a:rPr kumimoji="1" lang="ja-JP" altLang="en-US" sz="1100">
              <a:solidFill>
                <a:schemeClr val="tx1"/>
              </a:solidFill>
            </a:rPr>
            <a:t>）</a:t>
          </a:r>
        </a:p>
      </xdr:txBody>
    </xdr:sp>
    <xdr:clientData/>
  </xdr:twoCellAnchor>
  <xdr:twoCellAnchor>
    <xdr:from>
      <xdr:col>30</xdr:col>
      <xdr:colOff>152400</xdr:colOff>
      <xdr:row>13</xdr:row>
      <xdr:rowOff>254000</xdr:rowOff>
    </xdr:from>
    <xdr:to>
      <xdr:col>35</xdr:col>
      <xdr:colOff>162984</xdr:colOff>
      <xdr:row>15</xdr:row>
      <xdr:rowOff>2863</xdr:rowOff>
    </xdr:to>
    <xdr:sp macro="" textlink="">
      <xdr:nvSpPr>
        <xdr:cNvPr id="63" name="正方形/長方形 62"/>
        <xdr:cNvSpPr/>
      </xdr:nvSpPr>
      <xdr:spPr>
        <a:xfrm>
          <a:off x="6248400" y="70612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19" sqref="BD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899</v>
      </c>
      <c r="AT2" s="220"/>
      <c r="AU2" s="220"/>
      <c r="AV2" s="52" t="str">
        <f>IF(AW2="", "", "-")</f>
        <v>-</v>
      </c>
      <c r="AW2" s="398">
        <v>2</v>
      </c>
      <c r="AX2" s="398"/>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636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73</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637</v>
      </c>
      <c r="AF5" s="728"/>
      <c r="AG5" s="728"/>
      <c r="AH5" s="728"/>
      <c r="AI5" s="728"/>
      <c r="AJ5" s="728"/>
      <c r="AK5" s="728"/>
      <c r="AL5" s="728"/>
      <c r="AM5" s="728"/>
      <c r="AN5" s="728"/>
      <c r="AO5" s="728"/>
      <c r="AP5" s="729"/>
      <c r="AQ5" s="730" t="s">
        <v>638</v>
      </c>
      <c r="AR5" s="731"/>
      <c r="AS5" s="731"/>
      <c r="AT5" s="731"/>
      <c r="AU5" s="731"/>
      <c r="AV5" s="731"/>
      <c r="AW5" s="731"/>
      <c r="AX5" s="732"/>
    </row>
    <row r="6" spans="1:50" ht="39"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59.94999999999999" customHeight="1" x14ac:dyDescent="0.15">
      <c r="A7" s="840" t="s">
        <v>22</v>
      </c>
      <c r="B7" s="841"/>
      <c r="C7" s="841"/>
      <c r="D7" s="841"/>
      <c r="E7" s="841"/>
      <c r="F7" s="842"/>
      <c r="G7" s="843" t="s">
        <v>571</v>
      </c>
      <c r="H7" s="844"/>
      <c r="I7" s="844"/>
      <c r="J7" s="844"/>
      <c r="K7" s="844"/>
      <c r="L7" s="844"/>
      <c r="M7" s="844"/>
      <c r="N7" s="844"/>
      <c r="O7" s="844"/>
      <c r="P7" s="844"/>
      <c r="Q7" s="844"/>
      <c r="R7" s="844"/>
      <c r="S7" s="844"/>
      <c r="T7" s="844"/>
      <c r="U7" s="844"/>
      <c r="V7" s="844"/>
      <c r="W7" s="844"/>
      <c r="X7" s="845"/>
      <c r="Y7" s="396" t="s">
        <v>514</v>
      </c>
      <c r="Z7" s="296"/>
      <c r="AA7" s="296"/>
      <c r="AB7" s="296"/>
      <c r="AC7" s="296"/>
      <c r="AD7" s="397"/>
      <c r="AE7" s="384" t="s">
        <v>795</v>
      </c>
      <c r="AF7" s="385"/>
      <c r="AG7" s="385"/>
      <c r="AH7" s="385"/>
      <c r="AI7" s="385"/>
      <c r="AJ7" s="385"/>
      <c r="AK7" s="385"/>
      <c r="AL7" s="385"/>
      <c r="AM7" s="385"/>
      <c r="AN7" s="385"/>
      <c r="AO7" s="385"/>
      <c r="AP7" s="385"/>
      <c r="AQ7" s="385"/>
      <c r="AR7" s="385"/>
      <c r="AS7" s="385"/>
      <c r="AT7" s="385"/>
      <c r="AU7" s="385"/>
      <c r="AV7" s="385"/>
      <c r="AW7" s="385"/>
      <c r="AX7" s="386"/>
    </row>
    <row r="8" spans="1:50" ht="39.950000000000003" customHeight="1" x14ac:dyDescent="0.15">
      <c r="A8" s="840" t="s">
        <v>378</v>
      </c>
      <c r="B8" s="841"/>
      <c r="C8" s="841"/>
      <c r="D8" s="841"/>
      <c r="E8" s="841"/>
      <c r="F8" s="842"/>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3" t="s">
        <v>639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0.1" customHeight="1" x14ac:dyDescent="0.15">
      <c r="A10" s="750" t="s">
        <v>30</v>
      </c>
      <c r="B10" s="751"/>
      <c r="C10" s="751"/>
      <c r="D10" s="751"/>
      <c r="E10" s="751"/>
      <c r="F10" s="751"/>
      <c r="G10" s="683" t="s">
        <v>640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4.95"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5"/>
      <c r="H14" s="756"/>
      <c r="I14" s="586" t="s">
        <v>8</v>
      </c>
      <c r="J14" s="640"/>
      <c r="K14" s="640"/>
      <c r="L14" s="640"/>
      <c r="M14" s="640"/>
      <c r="N14" s="640"/>
      <c r="O14" s="641"/>
      <c r="P14" s="108"/>
      <c r="Q14" s="109"/>
      <c r="R14" s="109"/>
      <c r="S14" s="109"/>
      <c r="T14" s="109"/>
      <c r="U14" s="109"/>
      <c r="V14" s="110"/>
      <c r="W14" s="108"/>
      <c r="X14" s="109"/>
      <c r="Y14" s="109"/>
      <c r="Z14" s="109"/>
      <c r="AA14" s="109"/>
      <c r="AB14" s="109"/>
      <c r="AC14" s="110"/>
      <c r="AD14" s="108" t="s">
        <v>573</v>
      </c>
      <c r="AE14" s="109"/>
      <c r="AF14" s="109"/>
      <c r="AG14" s="109"/>
      <c r="AH14" s="109"/>
      <c r="AI14" s="109"/>
      <c r="AJ14" s="110"/>
      <c r="AK14" s="108" t="s">
        <v>575</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t="s">
        <v>661</v>
      </c>
      <c r="Q15" s="109"/>
      <c r="R15" s="109"/>
      <c r="S15" s="109"/>
      <c r="T15" s="109"/>
      <c r="U15" s="109"/>
      <c r="V15" s="110"/>
      <c r="W15" s="108" t="s">
        <v>663</v>
      </c>
      <c r="X15" s="109"/>
      <c r="Y15" s="109"/>
      <c r="Z15" s="109"/>
      <c r="AA15" s="109"/>
      <c r="AB15" s="109"/>
      <c r="AC15" s="110"/>
      <c r="AD15" s="108"/>
      <c r="AE15" s="109"/>
      <c r="AF15" s="109"/>
      <c r="AG15" s="109"/>
      <c r="AH15" s="109"/>
      <c r="AI15" s="109"/>
      <c r="AJ15" s="110"/>
      <c r="AK15" s="108">
        <v>59</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t="s">
        <v>662</v>
      </c>
      <c r="Q16" s="109"/>
      <c r="R16" s="109"/>
      <c r="S16" s="109"/>
      <c r="T16" s="109"/>
      <c r="U16" s="109"/>
      <c r="V16" s="110"/>
      <c r="W16" s="108">
        <v>-17</v>
      </c>
      <c r="X16" s="109"/>
      <c r="Y16" s="109"/>
      <c r="Z16" s="109"/>
      <c r="AA16" s="109"/>
      <c r="AB16" s="109"/>
      <c r="AC16" s="110"/>
      <c r="AD16" s="108">
        <v>-59</v>
      </c>
      <c r="AE16" s="109"/>
      <c r="AF16" s="109"/>
      <c r="AG16" s="109"/>
      <c r="AH16" s="109"/>
      <c r="AI16" s="109"/>
      <c r="AJ16" s="110"/>
      <c r="AK16" s="108" t="s">
        <v>575</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c r="Q17" s="109"/>
      <c r="R17" s="109"/>
      <c r="S17" s="109"/>
      <c r="T17" s="109"/>
      <c r="U17" s="109"/>
      <c r="V17" s="110"/>
      <c r="W17" s="108"/>
      <c r="X17" s="109"/>
      <c r="Y17" s="109"/>
      <c r="Z17" s="109"/>
      <c r="AA17" s="109"/>
      <c r="AB17" s="109"/>
      <c r="AC17" s="110"/>
      <c r="AD17" s="108"/>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7"/>
      <c r="H18" s="758"/>
      <c r="I18" s="745" t="s">
        <v>20</v>
      </c>
      <c r="J18" s="746"/>
      <c r="K18" s="746"/>
      <c r="L18" s="746"/>
      <c r="M18" s="746"/>
      <c r="N18" s="746"/>
      <c r="O18" s="747"/>
      <c r="P18" s="114">
        <f>SUM(P13:V17)</f>
        <v>0</v>
      </c>
      <c r="Q18" s="115"/>
      <c r="R18" s="115"/>
      <c r="S18" s="115"/>
      <c r="T18" s="115"/>
      <c r="U18" s="115"/>
      <c r="V18" s="116"/>
      <c r="W18" s="114">
        <f>SUM(W13:AC17)</f>
        <v>-17</v>
      </c>
      <c r="X18" s="115"/>
      <c r="Y18" s="115"/>
      <c r="Z18" s="115"/>
      <c r="AA18" s="115"/>
      <c r="AB18" s="115"/>
      <c r="AC18" s="116"/>
      <c r="AD18" s="114">
        <f>SUM(AD13:AJ17)</f>
        <v>-59</v>
      </c>
      <c r="AE18" s="115"/>
      <c r="AF18" s="115"/>
      <c r="AG18" s="115"/>
      <c r="AH18" s="115"/>
      <c r="AI18" s="115"/>
      <c r="AJ18" s="116"/>
      <c r="AK18" s="114">
        <f>SUM(AK13:AQ17)</f>
        <v>59</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1867</v>
      </c>
      <c r="Q19" s="109"/>
      <c r="R19" s="109"/>
      <c r="S19" s="109"/>
      <c r="T19" s="109"/>
      <c r="U19" s="109"/>
      <c r="V19" s="110"/>
      <c r="W19" s="108">
        <v>1781</v>
      </c>
      <c r="X19" s="109"/>
      <c r="Y19" s="109"/>
      <c r="Z19" s="109"/>
      <c r="AA19" s="109"/>
      <c r="AB19" s="109"/>
      <c r="AC19" s="110"/>
      <c r="AD19" s="108">
        <v>1736</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t="str">
        <f>IF(P18=0, "-", SUM(P19)/P18)</f>
        <v>-</v>
      </c>
      <c r="Q20" s="550"/>
      <c r="R20" s="550"/>
      <c r="S20" s="550"/>
      <c r="T20" s="550"/>
      <c r="U20" s="550"/>
      <c r="V20" s="550"/>
      <c r="W20" s="550">
        <f t="shared" ref="W20" si="0">IF(W18=0, "-", SUM(W19)/W18)</f>
        <v>-104.76470588235294</v>
      </c>
      <c r="X20" s="550"/>
      <c r="Y20" s="550"/>
      <c r="Z20" s="550"/>
      <c r="AA20" s="550"/>
      <c r="AB20" s="550"/>
      <c r="AC20" s="550"/>
      <c r="AD20" s="550">
        <f t="shared" ref="AD20" si="1">IF(AD18=0, "-", SUM(AD19)/AD18)</f>
        <v>-29.423728813559322</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42" t="s">
        <v>477</v>
      </c>
      <c r="H21" s="943"/>
      <c r="I21" s="943"/>
      <c r="J21" s="943"/>
      <c r="K21" s="943"/>
      <c r="L21" s="943"/>
      <c r="M21" s="943"/>
      <c r="N21" s="943"/>
      <c r="O21" s="943"/>
      <c r="P21" s="550" t="e">
        <f>IF(P19=0, "-", SUM(P19)/SUM(P13,P14))</f>
        <v>#DIV/0!</v>
      </c>
      <c r="Q21" s="550"/>
      <c r="R21" s="550"/>
      <c r="S21" s="550"/>
      <c r="T21" s="550"/>
      <c r="U21" s="550"/>
      <c r="V21" s="550"/>
      <c r="W21" s="550" t="e">
        <f t="shared" ref="W21" si="2">IF(W19=0, "-", SUM(W19)/SUM(W13,W14))</f>
        <v>#DIV/0!</v>
      </c>
      <c r="X21" s="550"/>
      <c r="Y21" s="550"/>
      <c r="Z21" s="550"/>
      <c r="AA21" s="550"/>
      <c r="AB21" s="550"/>
      <c r="AC21" s="550"/>
      <c r="AD21" s="550" t="e">
        <f t="shared" ref="AD21" si="3">IF(AD19=0, "-", SUM(AD19)/SUM(AD13,AD14))</f>
        <v>#DIV/0!</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472</v>
      </c>
      <c r="B30" s="521"/>
      <c r="C30" s="521"/>
      <c r="D30" s="521"/>
      <c r="E30" s="521"/>
      <c r="F30" s="522"/>
      <c r="G30" s="658" t="s">
        <v>265</v>
      </c>
      <c r="H30" s="391"/>
      <c r="I30" s="391"/>
      <c r="J30" s="391"/>
      <c r="K30" s="391"/>
      <c r="L30" s="391"/>
      <c r="M30" s="391"/>
      <c r="N30" s="391"/>
      <c r="O30" s="590"/>
      <c r="P30" s="589" t="s">
        <v>59</v>
      </c>
      <c r="Q30" s="391"/>
      <c r="R30" s="391"/>
      <c r="S30" s="391"/>
      <c r="T30" s="391"/>
      <c r="U30" s="391"/>
      <c r="V30" s="391"/>
      <c r="W30" s="391"/>
      <c r="X30" s="590"/>
      <c r="Y30" s="476"/>
      <c r="Z30" s="477"/>
      <c r="AA30" s="478"/>
      <c r="AB30" s="387" t="s">
        <v>11</v>
      </c>
      <c r="AC30" s="388"/>
      <c r="AD30" s="389"/>
      <c r="AE30" s="387" t="s">
        <v>534</v>
      </c>
      <c r="AF30" s="388"/>
      <c r="AG30" s="388"/>
      <c r="AH30" s="389"/>
      <c r="AI30" s="387" t="s">
        <v>531</v>
      </c>
      <c r="AJ30" s="388"/>
      <c r="AK30" s="388"/>
      <c r="AL30" s="389"/>
      <c r="AM30" s="390" t="s">
        <v>526</v>
      </c>
      <c r="AN30" s="390"/>
      <c r="AO30" s="390"/>
      <c r="AP30" s="387"/>
      <c r="AQ30" s="649" t="s">
        <v>354</v>
      </c>
      <c r="AR30" s="650"/>
      <c r="AS30" s="650"/>
      <c r="AT30" s="651"/>
      <c r="AU30" s="391" t="s">
        <v>253</v>
      </c>
      <c r="AV30" s="391"/>
      <c r="AW30" s="391"/>
      <c r="AX30" s="392"/>
    </row>
    <row r="31" spans="1:50" ht="18.75" customHeight="1" x14ac:dyDescent="0.15">
      <c r="A31" s="523"/>
      <c r="B31" s="524"/>
      <c r="C31" s="524"/>
      <c r="D31" s="524"/>
      <c r="E31" s="524"/>
      <c r="F31" s="525"/>
      <c r="G31" s="578"/>
      <c r="H31" s="380"/>
      <c r="I31" s="380"/>
      <c r="J31" s="380"/>
      <c r="K31" s="380"/>
      <c r="L31" s="380"/>
      <c r="M31" s="380"/>
      <c r="N31" s="380"/>
      <c r="O31" s="579"/>
      <c r="P31" s="591"/>
      <c r="Q31" s="380"/>
      <c r="R31" s="380"/>
      <c r="S31" s="380"/>
      <c r="T31" s="380"/>
      <c r="U31" s="380"/>
      <c r="V31" s="380"/>
      <c r="W31" s="380"/>
      <c r="X31" s="579"/>
      <c r="Y31" s="479"/>
      <c r="Z31" s="480"/>
      <c r="AA31" s="481"/>
      <c r="AB31" s="333"/>
      <c r="AC31" s="334"/>
      <c r="AD31" s="335"/>
      <c r="AE31" s="333"/>
      <c r="AF31" s="334"/>
      <c r="AG31" s="334"/>
      <c r="AH31" s="335"/>
      <c r="AI31" s="333"/>
      <c r="AJ31" s="334"/>
      <c r="AK31" s="334"/>
      <c r="AL31" s="335"/>
      <c r="AM31" s="377"/>
      <c r="AN31" s="377"/>
      <c r="AO31" s="377"/>
      <c r="AP31" s="333"/>
      <c r="AQ31" s="217" t="s">
        <v>575</v>
      </c>
      <c r="AR31" s="136"/>
      <c r="AS31" s="137" t="s">
        <v>355</v>
      </c>
      <c r="AT31" s="172"/>
      <c r="AU31" s="271">
        <v>32</v>
      </c>
      <c r="AV31" s="271"/>
      <c r="AW31" s="380" t="s">
        <v>300</v>
      </c>
      <c r="AX31" s="381"/>
    </row>
    <row r="32" spans="1:50" ht="23.25" customHeight="1" x14ac:dyDescent="0.15">
      <c r="A32" s="526"/>
      <c r="B32" s="524"/>
      <c r="C32" s="524"/>
      <c r="D32" s="524"/>
      <c r="E32" s="524"/>
      <c r="F32" s="525"/>
      <c r="G32" s="551" t="s">
        <v>641</v>
      </c>
      <c r="H32" s="552"/>
      <c r="I32" s="552"/>
      <c r="J32" s="552"/>
      <c r="K32" s="552"/>
      <c r="L32" s="552"/>
      <c r="M32" s="552"/>
      <c r="N32" s="552"/>
      <c r="O32" s="553"/>
      <c r="P32" s="161" t="s">
        <v>642</v>
      </c>
      <c r="Q32" s="161"/>
      <c r="R32" s="161"/>
      <c r="S32" s="161"/>
      <c r="T32" s="161"/>
      <c r="U32" s="161"/>
      <c r="V32" s="161"/>
      <c r="W32" s="161"/>
      <c r="X32" s="231"/>
      <c r="Y32" s="339" t="s">
        <v>12</v>
      </c>
      <c r="Z32" s="560"/>
      <c r="AA32" s="561"/>
      <c r="AB32" s="562" t="s">
        <v>643</v>
      </c>
      <c r="AC32" s="562"/>
      <c r="AD32" s="562"/>
      <c r="AE32" s="365">
        <v>2.9</v>
      </c>
      <c r="AF32" s="366"/>
      <c r="AG32" s="366"/>
      <c r="AH32" s="366"/>
      <c r="AI32" s="365">
        <v>3</v>
      </c>
      <c r="AJ32" s="366"/>
      <c r="AK32" s="366"/>
      <c r="AL32" s="366"/>
      <c r="AM32" s="365"/>
      <c r="AN32" s="366"/>
      <c r="AO32" s="366"/>
      <c r="AP32" s="366"/>
      <c r="AQ32" s="111" t="s">
        <v>574</v>
      </c>
      <c r="AR32" s="112"/>
      <c r="AS32" s="112"/>
      <c r="AT32" s="113"/>
      <c r="AU32" s="366" t="s">
        <v>575</v>
      </c>
      <c r="AV32" s="366"/>
      <c r="AW32" s="366"/>
      <c r="AX32" s="368"/>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644</v>
      </c>
      <c r="AC33" s="533"/>
      <c r="AD33" s="533"/>
      <c r="AE33" s="365" t="s">
        <v>575</v>
      </c>
      <c r="AF33" s="366"/>
      <c r="AG33" s="366"/>
      <c r="AH33" s="366"/>
      <c r="AI33" s="365" t="s">
        <v>579</v>
      </c>
      <c r="AJ33" s="366"/>
      <c r="AK33" s="366"/>
      <c r="AL33" s="366"/>
      <c r="AM33" s="365" t="s">
        <v>574</v>
      </c>
      <c r="AN33" s="366"/>
      <c r="AO33" s="366"/>
      <c r="AP33" s="366"/>
      <c r="AQ33" s="111" t="s">
        <v>580</v>
      </c>
      <c r="AR33" s="112"/>
      <c r="AS33" s="112"/>
      <c r="AT33" s="113"/>
      <c r="AU33" s="366">
        <v>3.2</v>
      </c>
      <c r="AV33" s="366"/>
      <c r="AW33" s="366"/>
      <c r="AX33" s="368"/>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5" t="s">
        <v>575</v>
      </c>
      <c r="AF34" s="366"/>
      <c r="AG34" s="366"/>
      <c r="AH34" s="366"/>
      <c r="AI34" s="365" t="s">
        <v>574</v>
      </c>
      <c r="AJ34" s="366"/>
      <c r="AK34" s="366"/>
      <c r="AL34" s="366"/>
      <c r="AM34" s="365" t="s">
        <v>575</v>
      </c>
      <c r="AN34" s="366"/>
      <c r="AO34" s="366"/>
      <c r="AP34" s="366"/>
      <c r="AQ34" s="111" t="s">
        <v>575</v>
      </c>
      <c r="AR34" s="112"/>
      <c r="AS34" s="112"/>
      <c r="AT34" s="113"/>
      <c r="AU34" s="366" t="s">
        <v>575</v>
      </c>
      <c r="AV34" s="366"/>
      <c r="AW34" s="366"/>
      <c r="AX34" s="368"/>
    </row>
    <row r="35" spans="1:50" ht="23.25" customHeight="1" x14ac:dyDescent="0.15">
      <c r="A35" s="913" t="s">
        <v>504</v>
      </c>
      <c r="B35" s="914"/>
      <c r="C35" s="914"/>
      <c r="D35" s="914"/>
      <c r="E35" s="914"/>
      <c r="F35" s="915"/>
      <c r="G35" s="919" t="s">
        <v>582</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2" t="s">
        <v>472</v>
      </c>
      <c r="B37" s="653"/>
      <c r="C37" s="653"/>
      <c r="D37" s="653"/>
      <c r="E37" s="653"/>
      <c r="F37" s="654"/>
      <c r="G37" s="576" t="s">
        <v>265</v>
      </c>
      <c r="H37" s="382"/>
      <c r="I37" s="382"/>
      <c r="J37" s="382"/>
      <c r="K37" s="382"/>
      <c r="L37" s="382"/>
      <c r="M37" s="382"/>
      <c r="N37" s="382"/>
      <c r="O37" s="577"/>
      <c r="P37" s="642" t="s">
        <v>59</v>
      </c>
      <c r="Q37" s="382"/>
      <c r="R37" s="382"/>
      <c r="S37" s="382"/>
      <c r="T37" s="382"/>
      <c r="U37" s="382"/>
      <c r="V37" s="382"/>
      <c r="W37" s="382"/>
      <c r="X37" s="577"/>
      <c r="Y37" s="643"/>
      <c r="Z37" s="644"/>
      <c r="AA37" s="645"/>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23"/>
      <c r="B38" s="524"/>
      <c r="C38" s="524"/>
      <c r="D38" s="524"/>
      <c r="E38" s="524"/>
      <c r="F38" s="525"/>
      <c r="G38" s="578"/>
      <c r="H38" s="380"/>
      <c r="I38" s="380"/>
      <c r="J38" s="380"/>
      <c r="K38" s="380"/>
      <c r="L38" s="380"/>
      <c r="M38" s="380"/>
      <c r="N38" s="380"/>
      <c r="O38" s="579"/>
      <c r="P38" s="591"/>
      <c r="Q38" s="380"/>
      <c r="R38" s="380"/>
      <c r="S38" s="380"/>
      <c r="T38" s="380"/>
      <c r="U38" s="380"/>
      <c r="V38" s="380"/>
      <c r="W38" s="380"/>
      <c r="X38" s="579"/>
      <c r="Y38" s="479"/>
      <c r="Z38" s="480"/>
      <c r="AA38" s="481"/>
      <c r="AB38" s="333"/>
      <c r="AC38" s="334"/>
      <c r="AD38" s="335"/>
      <c r="AE38" s="333"/>
      <c r="AF38" s="334"/>
      <c r="AG38" s="334"/>
      <c r="AH38" s="335"/>
      <c r="AI38" s="333"/>
      <c r="AJ38" s="334"/>
      <c r="AK38" s="334"/>
      <c r="AL38" s="335"/>
      <c r="AM38" s="377"/>
      <c r="AN38" s="377"/>
      <c r="AO38" s="377"/>
      <c r="AP38" s="333"/>
      <c r="AQ38" s="217" t="s">
        <v>575</v>
      </c>
      <c r="AR38" s="136"/>
      <c r="AS38" s="137" t="s">
        <v>355</v>
      </c>
      <c r="AT38" s="172"/>
      <c r="AU38" s="271">
        <v>32</v>
      </c>
      <c r="AV38" s="271"/>
      <c r="AW38" s="380" t="s">
        <v>300</v>
      </c>
      <c r="AX38" s="381"/>
    </row>
    <row r="39" spans="1:50" ht="23.25" customHeight="1" x14ac:dyDescent="0.15">
      <c r="A39" s="526"/>
      <c r="B39" s="524"/>
      <c r="C39" s="524"/>
      <c r="D39" s="524"/>
      <c r="E39" s="524"/>
      <c r="F39" s="525"/>
      <c r="G39" s="551" t="s">
        <v>645</v>
      </c>
      <c r="H39" s="552"/>
      <c r="I39" s="552"/>
      <c r="J39" s="552"/>
      <c r="K39" s="552"/>
      <c r="L39" s="552"/>
      <c r="M39" s="552"/>
      <c r="N39" s="552"/>
      <c r="O39" s="553"/>
      <c r="P39" s="161" t="s">
        <v>646</v>
      </c>
      <c r="Q39" s="161"/>
      <c r="R39" s="161"/>
      <c r="S39" s="161"/>
      <c r="T39" s="161"/>
      <c r="U39" s="161"/>
      <c r="V39" s="161"/>
      <c r="W39" s="161"/>
      <c r="X39" s="231"/>
      <c r="Y39" s="339" t="s">
        <v>12</v>
      </c>
      <c r="Z39" s="560"/>
      <c r="AA39" s="561"/>
      <c r="AB39" s="562" t="s">
        <v>647</v>
      </c>
      <c r="AC39" s="562"/>
      <c r="AD39" s="562"/>
      <c r="AE39" s="365">
        <v>5.8</v>
      </c>
      <c r="AF39" s="366"/>
      <c r="AG39" s="366"/>
      <c r="AH39" s="366"/>
      <c r="AI39" s="365">
        <v>6.2</v>
      </c>
      <c r="AJ39" s="366"/>
      <c r="AK39" s="366"/>
      <c r="AL39" s="366"/>
      <c r="AM39" s="365"/>
      <c r="AN39" s="366"/>
      <c r="AO39" s="366"/>
      <c r="AP39" s="366"/>
      <c r="AQ39" s="111" t="s">
        <v>574</v>
      </c>
      <c r="AR39" s="112"/>
      <c r="AS39" s="112"/>
      <c r="AT39" s="113"/>
      <c r="AU39" s="366" t="s">
        <v>579</v>
      </c>
      <c r="AV39" s="366"/>
      <c r="AW39" s="366"/>
      <c r="AX39" s="368"/>
    </row>
    <row r="40" spans="1:50" ht="23.25"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t="s">
        <v>647</v>
      </c>
      <c r="AC40" s="533"/>
      <c r="AD40" s="533"/>
      <c r="AE40" s="365" t="s">
        <v>575</v>
      </c>
      <c r="AF40" s="366"/>
      <c r="AG40" s="366"/>
      <c r="AH40" s="366"/>
      <c r="AI40" s="365" t="s">
        <v>575</v>
      </c>
      <c r="AJ40" s="366"/>
      <c r="AK40" s="366"/>
      <c r="AL40" s="366"/>
      <c r="AM40" s="365" t="s">
        <v>575</v>
      </c>
      <c r="AN40" s="366"/>
      <c r="AO40" s="366"/>
      <c r="AP40" s="366"/>
      <c r="AQ40" s="111" t="s">
        <v>575</v>
      </c>
      <c r="AR40" s="112"/>
      <c r="AS40" s="112"/>
      <c r="AT40" s="113"/>
      <c r="AU40" s="366">
        <v>10</v>
      </c>
      <c r="AV40" s="366"/>
      <c r="AW40" s="366"/>
      <c r="AX40" s="368"/>
    </row>
    <row r="41" spans="1:50" ht="23.25"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5" t="s">
        <v>575</v>
      </c>
      <c r="AF41" s="366"/>
      <c r="AG41" s="366"/>
      <c r="AH41" s="366"/>
      <c r="AI41" s="365" t="s">
        <v>575</v>
      </c>
      <c r="AJ41" s="366"/>
      <c r="AK41" s="366"/>
      <c r="AL41" s="366"/>
      <c r="AM41" s="365" t="s">
        <v>581</v>
      </c>
      <c r="AN41" s="366"/>
      <c r="AO41" s="366"/>
      <c r="AP41" s="366"/>
      <c r="AQ41" s="111" t="s">
        <v>574</v>
      </c>
      <c r="AR41" s="112"/>
      <c r="AS41" s="112"/>
      <c r="AT41" s="113"/>
      <c r="AU41" s="366" t="s">
        <v>574</v>
      </c>
      <c r="AV41" s="366"/>
      <c r="AW41" s="366"/>
      <c r="AX41" s="368"/>
    </row>
    <row r="42" spans="1:50" ht="23.25" customHeight="1" x14ac:dyDescent="0.15">
      <c r="A42" s="913" t="s">
        <v>504</v>
      </c>
      <c r="B42" s="914"/>
      <c r="C42" s="914"/>
      <c r="D42" s="914"/>
      <c r="E42" s="914"/>
      <c r="F42" s="915"/>
      <c r="G42" s="919" t="s">
        <v>582</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52" t="s">
        <v>472</v>
      </c>
      <c r="B44" s="653"/>
      <c r="C44" s="653"/>
      <c r="D44" s="653"/>
      <c r="E44" s="653"/>
      <c r="F44" s="654"/>
      <c r="G44" s="576" t="s">
        <v>265</v>
      </c>
      <c r="H44" s="382"/>
      <c r="I44" s="382"/>
      <c r="J44" s="382"/>
      <c r="K44" s="382"/>
      <c r="L44" s="382"/>
      <c r="M44" s="382"/>
      <c r="N44" s="382"/>
      <c r="O44" s="577"/>
      <c r="P44" s="642" t="s">
        <v>59</v>
      </c>
      <c r="Q44" s="382"/>
      <c r="R44" s="382"/>
      <c r="S44" s="382"/>
      <c r="T44" s="382"/>
      <c r="U44" s="382"/>
      <c r="V44" s="382"/>
      <c r="W44" s="382"/>
      <c r="X44" s="577"/>
      <c r="Y44" s="643"/>
      <c r="Z44" s="644"/>
      <c r="AA44" s="645"/>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customHeight="1" x14ac:dyDescent="0.15">
      <c r="A45" s="523"/>
      <c r="B45" s="524"/>
      <c r="C45" s="524"/>
      <c r="D45" s="524"/>
      <c r="E45" s="524"/>
      <c r="F45" s="525"/>
      <c r="G45" s="578"/>
      <c r="H45" s="380"/>
      <c r="I45" s="380"/>
      <c r="J45" s="380"/>
      <c r="K45" s="380"/>
      <c r="L45" s="380"/>
      <c r="M45" s="380"/>
      <c r="N45" s="380"/>
      <c r="O45" s="579"/>
      <c r="P45" s="591"/>
      <c r="Q45" s="380"/>
      <c r="R45" s="380"/>
      <c r="S45" s="380"/>
      <c r="T45" s="380"/>
      <c r="U45" s="380"/>
      <c r="V45" s="380"/>
      <c r="W45" s="380"/>
      <c r="X45" s="579"/>
      <c r="Y45" s="479"/>
      <c r="Z45" s="480"/>
      <c r="AA45" s="481"/>
      <c r="AB45" s="333"/>
      <c r="AC45" s="334"/>
      <c r="AD45" s="335"/>
      <c r="AE45" s="333"/>
      <c r="AF45" s="334"/>
      <c r="AG45" s="334"/>
      <c r="AH45" s="335"/>
      <c r="AI45" s="333"/>
      <c r="AJ45" s="334"/>
      <c r="AK45" s="334"/>
      <c r="AL45" s="335"/>
      <c r="AM45" s="377"/>
      <c r="AN45" s="377"/>
      <c r="AO45" s="377"/>
      <c r="AP45" s="333"/>
      <c r="AQ45" s="217" t="s">
        <v>575</v>
      </c>
      <c r="AR45" s="136"/>
      <c r="AS45" s="137" t="s">
        <v>355</v>
      </c>
      <c r="AT45" s="172"/>
      <c r="AU45" s="271">
        <v>32</v>
      </c>
      <c r="AV45" s="271"/>
      <c r="AW45" s="380" t="s">
        <v>300</v>
      </c>
      <c r="AX45" s="381"/>
    </row>
    <row r="46" spans="1:50" ht="50.1" customHeight="1" x14ac:dyDescent="0.15">
      <c r="A46" s="526"/>
      <c r="B46" s="524"/>
      <c r="C46" s="524"/>
      <c r="D46" s="524"/>
      <c r="E46" s="524"/>
      <c r="F46" s="525"/>
      <c r="G46" s="551" t="s">
        <v>648</v>
      </c>
      <c r="H46" s="552"/>
      <c r="I46" s="552"/>
      <c r="J46" s="552"/>
      <c r="K46" s="552"/>
      <c r="L46" s="552"/>
      <c r="M46" s="552"/>
      <c r="N46" s="552"/>
      <c r="O46" s="553"/>
      <c r="P46" s="161" t="s">
        <v>649</v>
      </c>
      <c r="Q46" s="161"/>
      <c r="R46" s="161"/>
      <c r="S46" s="161"/>
      <c r="T46" s="161"/>
      <c r="U46" s="161"/>
      <c r="V46" s="161"/>
      <c r="W46" s="161"/>
      <c r="X46" s="231"/>
      <c r="Y46" s="339" t="s">
        <v>12</v>
      </c>
      <c r="Z46" s="560"/>
      <c r="AA46" s="561"/>
      <c r="AB46" s="562" t="s">
        <v>578</v>
      </c>
      <c r="AC46" s="562"/>
      <c r="AD46" s="562"/>
      <c r="AE46" s="365"/>
      <c r="AF46" s="366"/>
      <c r="AG46" s="366"/>
      <c r="AH46" s="366"/>
      <c r="AI46" s="365"/>
      <c r="AJ46" s="366"/>
      <c r="AK46" s="366"/>
      <c r="AL46" s="366"/>
      <c r="AM46" s="365"/>
      <c r="AN46" s="366"/>
      <c r="AO46" s="366"/>
      <c r="AP46" s="366"/>
      <c r="AQ46" s="111" t="s">
        <v>575</v>
      </c>
      <c r="AR46" s="112"/>
      <c r="AS46" s="112"/>
      <c r="AT46" s="113"/>
      <c r="AU46" s="366" t="s">
        <v>575</v>
      </c>
      <c r="AV46" s="366"/>
      <c r="AW46" s="366"/>
      <c r="AX46" s="368"/>
    </row>
    <row r="47" spans="1:50" ht="23.25"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t="s">
        <v>578</v>
      </c>
      <c r="AC47" s="533"/>
      <c r="AD47" s="533"/>
      <c r="AE47" s="365" t="s">
        <v>583</v>
      </c>
      <c r="AF47" s="366"/>
      <c r="AG47" s="366"/>
      <c r="AH47" s="366"/>
      <c r="AI47" s="365" t="s">
        <v>584</v>
      </c>
      <c r="AJ47" s="366"/>
      <c r="AK47" s="366"/>
      <c r="AL47" s="366"/>
      <c r="AM47" s="365" t="s">
        <v>575</v>
      </c>
      <c r="AN47" s="366"/>
      <c r="AO47" s="366"/>
      <c r="AP47" s="366"/>
      <c r="AQ47" s="111" t="s">
        <v>579</v>
      </c>
      <c r="AR47" s="112"/>
      <c r="AS47" s="112"/>
      <c r="AT47" s="113"/>
      <c r="AU47" s="366">
        <v>5</v>
      </c>
      <c r="AV47" s="366"/>
      <c r="AW47" s="366"/>
      <c r="AX47" s="368"/>
    </row>
    <row r="48" spans="1:50" ht="23.25"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5" t="s">
        <v>574</v>
      </c>
      <c r="AF48" s="366"/>
      <c r="AG48" s="366"/>
      <c r="AH48" s="366"/>
      <c r="AI48" s="365" t="s">
        <v>585</v>
      </c>
      <c r="AJ48" s="366"/>
      <c r="AK48" s="366"/>
      <c r="AL48" s="366"/>
      <c r="AM48" s="365" t="s">
        <v>575</v>
      </c>
      <c r="AN48" s="366"/>
      <c r="AO48" s="366"/>
      <c r="AP48" s="366"/>
      <c r="AQ48" s="111" t="s">
        <v>575</v>
      </c>
      <c r="AR48" s="112"/>
      <c r="AS48" s="112"/>
      <c r="AT48" s="113"/>
      <c r="AU48" s="366" t="s">
        <v>575</v>
      </c>
      <c r="AV48" s="366"/>
      <c r="AW48" s="366"/>
      <c r="AX48" s="368"/>
    </row>
    <row r="49" spans="1:50" ht="23.25" customHeight="1" x14ac:dyDescent="0.15">
      <c r="A49" s="913" t="s">
        <v>504</v>
      </c>
      <c r="B49" s="914"/>
      <c r="C49" s="914"/>
      <c r="D49" s="914"/>
      <c r="E49" s="914"/>
      <c r="F49" s="915"/>
      <c r="G49" s="919" t="s">
        <v>591</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thickBo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3" t="s">
        <v>472</v>
      </c>
      <c r="B51" s="524"/>
      <c r="C51" s="524"/>
      <c r="D51" s="524"/>
      <c r="E51" s="524"/>
      <c r="F51" s="525"/>
      <c r="G51" s="576" t="s">
        <v>265</v>
      </c>
      <c r="H51" s="382"/>
      <c r="I51" s="382"/>
      <c r="J51" s="382"/>
      <c r="K51" s="382"/>
      <c r="L51" s="382"/>
      <c r="M51" s="382"/>
      <c r="N51" s="382"/>
      <c r="O51" s="577"/>
      <c r="P51" s="642" t="s">
        <v>59</v>
      </c>
      <c r="Q51" s="382"/>
      <c r="R51" s="382"/>
      <c r="S51" s="382"/>
      <c r="T51" s="382"/>
      <c r="U51" s="382"/>
      <c r="V51" s="382"/>
      <c r="W51" s="382"/>
      <c r="X51" s="577"/>
      <c r="Y51" s="643"/>
      <c r="Z51" s="644"/>
      <c r="AA51" s="645"/>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23"/>
      <c r="B52" s="524"/>
      <c r="C52" s="524"/>
      <c r="D52" s="524"/>
      <c r="E52" s="524"/>
      <c r="F52" s="525"/>
      <c r="G52" s="578"/>
      <c r="H52" s="380"/>
      <c r="I52" s="380"/>
      <c r="J52" s="380"/>
      <c r="K52" s="380"/>
      <c r="L52" s="380"/>
      <c r="M52" s="380"/>
      <c r="N52" s="380"/>
      <c r="O52" s="579"/>
      <c r="P52" s="591"/>
      <c r="Q52" s="380"/>
      <c r="R52" s="380"/>
      <c r="S52" s="380"/>
      <c r="T52" s="380"/>
      <c r="U52" s="380"/>
      <c r="V52" s="380"/>
      <c r="W52" s="380"/>
      <c r="X52" s="579"/>
      <c r="Y52" s="479"/>
      <c r="Z52" s="480"/>
      <c r="AA52" s="481"/>
      <c r="AB52" s="333"/>
      <c r="AC52" s="334"/>
      <c r="AD52" s="335"/>
      <c r="AE52" s="333"/>
      <c r="AF52" s="334"/>
      <c r="AG52" s="334"/>
      <c r="AH52" s="335"/>
      <c r="AI52" s="333"/>
      <c r="AJ52" s="334"/>
      <c r="AK52" s="334"/>
      <c r="AL52" s="335"/>
      <c r="AM52" s="377"/>
      <c r="AN52" s="377"/>
      <c r="AO52" s="377"/>
      <c r="AP52" s="333"/>
      <c r="AQ52" s="217" t="s">
        <v>575</v>
      </c>
      <c r="AR52" s="136"/>
      <c r="AS52" s="137" t="s">
        <v>355</v>
      </c>
      <c r="AT52" s="172"/>
      <c r="AU52" s="271">
        <v>32</v>
      </c>
      <c r="AV52" s="271"/>
      <c r="AW52" s="380" t="s">
        <v>300</v>
      </c>
      <c r="AX52" s="381"/>
    </row>
    <row r="53" spans="1:50" ht="23.25" hidden="1" customHeight="1" x14ac:dyDescent="0.15">
      <c r="A53" s="526"/>
      <c r="B53" s="524"/>
      <c r="C53" s="524"/>
      <c r="D53" s="524"/>
      <c r="E53" s="524"/>
      <c r="F53" s="525"/>
      <c r="G53" s="551" t="s">
        <v>586</v>
      </c>
      <c r="H53" s="552"/>
      <c r="I53" s="552"/>
      <c r="J53" s="552"/>
      <c r="K53" s="552"/>
      <c r="L53" s="552"/>
      <c r="M53" s="552"/>
      <c r="N53" s="552"/>
      <c r="O53" s="553"/>
      <c r="P53" s="161" t="s">
        <v>587</v>
      </c>
      <c r="Q53" s="161"/>
      <c r="R53" s="161"/>
      <c r="S53" s="161"/>
      <c r="T53" s="161"/>
      <c r="U53" s="161"/>
      <c r="V53" s="161"/>
      <c r="W53" s="161"/>
      <c r="X53" s="231"/>
      <c r="Y53" s="339" t="s">
        <v>12</v>
      </c>
      <c r="Z53" s="560"/>
      <c r="AA53" s="561"/>
      <c r="AB53" s="562" t="s">
        <v>578</v>
      </c>
      <c r="AC53" s="562"/>
      <c r="AD53" s="562"/>
      <c r="AE53" s="365">
        <v>8</v>
      </c>
      <c r="AF53" s="366"/>
      <c r="AG53" s="366"/>
      <c r="AH53" s="366"/>
      <c r="AI53" s="365">
        <v>11</v>
      </c>
      <c r="AJ53" s="366"/>
      <c r="AK53" s="366"/>
      <c r="AL53" s="366"/>
      <c r="AM53" s="365"/>
      <c r="AN53" s="366"/>
      <c r="AO53" s="366"/>
      <c r="AP53" s="366"/>
      <c r="AQ53" s="111" t="s">
        <v>589</v>
      </c>
      <c r="AR53" s="112"/>
      <c r="AS53" s="112"/>
      <c r="AT53" s="113"/>
      <c r="AU53" s="366" t="s">
        <v>590</v>
      </c>
      <c r="AV53" s="366"/>
      <c r="AW53" s="366"/>
      <c r="AX53" s="368"/>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t="s">
        <v>578</v>
      </c>
      <c r="AC54" s="533"/>
      <c r="AD54" s="533"/>
      <c r="AE54" s="365" t="s">
        <v>575</v>
      </c>
      <c r="AF54" s="366"/>
      <c r="AG54" s="366"/>
      <c r="AH54" s="366"/>
      <c r="AI54" s="365" t="s">
        <v>575</v>
      </c>
      <c r="AJ54" s="366"/>
      <c r="AK54" s="366"/>
      <c r="AL54" s="366"/>
      <c r="AM54" s="365" t="s">
        <v>588</v>
      </c>
      <c r="AN54" s="366"/>
      <c r="AO54" s="366"/>
      <c r="AP54" s="366"/>
      <c r="AQ54" s="111" t="s">
        <v>590</v>
      </c>
      <c r="AR54" s="112"/>
      <c r="AS54" s="112"/>
      <c r="AT54" s="113"/>
      <c r="AU54" s="366">
        <v>10</v>
      </c>
      <c r="AV54" s="366"/>
      <c r="AW54" s="366"/>
      <c r="AX54" s="368"/>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5" t="s">
        <v>588</v>
      </c>
      <c r="AF55" s="366"/>
      <c r="AG55" s="366"/>
      <c r="AH55" s="366"/>
      <c r="AI55" s="365" t="s">
        <v>588</v>
      </c>
      <c r="AJ55" s="366"/>
      <c r="AK55" s="366"/>
      <c r="AL55" s="366"/>
      <c r="AM55" s="365" t="s">
        <v>575</v>
      </c>
      <c r="AN55" s="366"/>
      <c r="AO55" s="366"/>
      <c r="AP55" s="366"/>
      <c r="AQ55" s="111" t="s">
        <v>575</v>
      </c>
      <c r="AR55" s="112"/>
      <c r="AS55" s="112"/>
      <c r="AT55" s="113"/>
      <c r="AU55" s="366" t="s">
        <v>590</v>
      </c>
      <c r="AV55" s="366"/>
      <c r="AW55" s="366"/>
      <c r="AX55" s="368"/>
    </row>
    <row r="56" spans="1:50" ht="23.25" hidden="1" customHeight="1" x14ac:dyDescent="0.15">
      <c r="A56" s="913" t="s">
        <v>504</v>
      </c>
      <c r="B56" s="914"/>
      <c r="C56" s="914"/>
      <c r="D56" s="914"/>
      <c r="E56" s="914"/>
      <c r="F56" s="915"/>
      <c r="G56" s="919" t="s">
        <v>592</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thickBo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3" t="s">
        <v>472</v>
      </c>
      <c r="B58" s="524"/>
      <c r="C58" s="524"/>
      <c r="D58" s="524"/>
      <c r="E58" s="524"/>
      <c r="F58" s="525"/>
      <c r="G58" s="576" t="s">
        <v>265</v>
      </c>
      <c r="H58" s="382"/>
      <c r="I58" s="382"/>
      <c r="J58" s="382"/>
      <c r="K58" s="382"/>
      <c r="L58" s="382"/>
      <c r="M58" s="382"/>
      <c r="N58" s="382"/>
      <c r="O58" s="577"/>
      <c r="P58" s="642" t="s">
        <v>59</v>
      </c>
      <c r="Q58" s="382"/>
      <c r="R58" s="382"/>
      <c r="S58" s="382"/>
      <c r="T58" s="382"/>
      <c r="U58" s="382"/>
      <c r="V58" s="382"/>
      <c r="W58" s="382"/>
      <c r="X58" s="577"/>
      <c r="Y58" s="643"/>
      <c r="Z58" s="644"/>
      <c r="AA58" s="645"/>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23"/>
      <c r="B59" s="524"/>
      <c r="C59" s="524"/>
      <c r="D59" s="524"/>
      <c r="E59" s="524"/>
      <c r="F59" s="525"/>
      <c r="G59" s="578"/>
      <c r="H59" s="380"/>
      <c r="I59" s="380"/>
      <c r="J59" s="380"/>
      <c r="K59" s="380"/>
      <c r="L59" s="380"/>
      <c r="M59" s="380"/>
      <c r="N59" s="380"/>
      <c r="O59" s="579"/>
      <c r="P59" s="591"/>
      <c r="Q59" s="380"/>
      <c r="R59" s="380"/>
      <c r="S59" s="380"/>
      <c r="T59" s="380"/>
      <c r="U59" s="380"/>
      <c r="V59" s="380"/>
      <c r="W59" s="380"/>
      <c r="X59" s="579"/>
      <c r="Y59" s="479"/>
      <c r="Z59" s="480"/>
      <c r="AA59" s="48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9" t="s">
        <v>12</v>
      </c>
      <c r="Z60" s="560"/>
      <c r="AA60" s="561"/>
      <c r="AB60" s="562"/>
      <c r="AC60" s="562"/>
      <c r="AD60" s="56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2" t="s">
        <v>473</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468</v>
      </c>
      <c r="X65" s="884"/>
      <c r="Y65" s="887"/>
      <c r="Z65" s="887"/>
      <c r="AA65" s="888"/>
      <c r="AB65" s="881" t="s">
        <v>11</v>
      </c>
      <c r="AC65" s="877"/>
      <c r="AD65" s="878"/>
      <c r="AE65" s="369" t="s">
        <v>534</v>
      </c>
      <c r="AF65" s="370"/>
      <c r="AG65" s="370"/>
      <c r="AH65" s="371"/>
      <c r="AI65" s="369" t="s">
        <v>531</v>
      </c>
      <c r="AJ65" s="370"/>
      <c r="AK65" s="370"/>
      <c r="AL65" s="371"/>
      <c r="AM65" s="376" t="s">
        <v>526</v>
      </c>
      <c r="AN65" s="376"/>
      <c r="AO65" s="376"/>
      <c r="AP65" s="369"/>
      <c r="AQ65" s="881" t="s">
        <v>354</v>
      </c>
      <c r="AR65" s="877"/>
      <c r="AS65" s="877"/>
      <c r="AT65" s="878"/>
      <c r="AU65" s="995" t="s">
        <v>253</v>
      </c>
      <c r="AV65" s="995"/>
      <c r="AW65" s="995"/>
      <c r="AX65" s="996"/>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3"/>
      <c r="AF66" s="334"/>
      <c r="AG66" s="334"/>
      <c r="AH66" s="335"/>
      <c r="AI66" s="333"/>
      <c r="AJ66" s="334"/>
      <c r="AK66" s="334"/>
      <c r="AL66" s="335"/>
      <c r="AM66" s="377"/>
      <c r="AN66" s="377"/>
      <c r="AO66" s="377"/>
      <c r="AP66" s="333"/>
      <c r="AQ66" s="270"/>
      <c r="AR66" s="271"/>
      <c r="AS66" s="879" t="s">
        <v>355</v>
      </c>
      <c r="AT66" s="880"/>
      <c r="AU66" s="271"/>
      <c r="AV66" s="271"/>
      <c r="AW66" s="879" t="s">
        <v>471</v>
      </c>
      <c r="AX66" s="997"/>
    </row>
    <row r="67" spans="1:50" ht="23.25" hidden="1" customHeight="1" x14ac:dyDescent="0.15">
      <c r="A67" s="865"/>
      <c r="B67" s="866"/>
      <c r="C67" s="866"/>
      <c r="D67" s="866"/>
      <c r="E67" s="866"/>
      <c r="F67" s="867"/>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494</v>
      </c>
      <c r="AC67" s="970"/>
      <c r="AD67" s="97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494</v>
      </c>
      <c r="AC68" s="993"/>
      <c r="AD68" s="99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495</v>
      </c>
      <c r="AC69" s="994"/>
      <c r="AD69" s="994"/>
      <c r="AE69" s="828"/>
      <c r="AF69" s="829"/>
      <c r="AG69" s="829"/>
      <c r="AH69" s="829"/>
      <c r="AI69" s="828"/>
      <c r="AJ69" s="829"/>
      <c r="AK69" s="829"/>
      <c r="AL69" s="829"/>
      <c r="AM69" s="828"/>
      <c r="AN69" s="829"/>
      <c r="AO69" s="829"/>
      <c r="AP69" s="829"/>
      <c r="AQ69" s="365"/>
      <c r="AR69" s="366"/>
      <c r="AS69" s="366"/>
      <c r="AT69" s="367"/>
      <c r="AU69" s="366"/>
      <c r="AV69" s="366"/>
      <c r="AW69" s="366"/>
      <c r="AX69" s="368"/>
    </row>
    <row r="70" spans="1:50" ht="23.25" hidden="1" customHeight="1" x14ac:dyDescent="0.15">
      <c r="A70" s="865" t="s">
        <v>478</v>
      </c>
      <c r="B70" s="866"/>
      <c r="C70" s="866"/>
      <c r="D70" s="866"/>
      <c r="E70" s="866"/>
      <c r="F70" s="867"/>
      <c r="G70" s="958" t="s">
        <v>357</v>
      </c>
      <c r="H70" s="959"/>
      <c r="I70" s="959"/>
      <c r="J70" s="959"/>
      <c r="K70" s="959"/>
      <c r="L70" s="959"/>
      <c r="M70" s="959"/>
      <c r="N70" s="959"/>
      <c r="O70" s="959"/>
      <c r="P70" s="959"/>
      <c r="Q70" s="959"/>
      <c r="R70" s="959"/>
      <c r="S70" s="959"/>
      <c r="T70" s="959"/>
      <c r="U70" s="959"/>
      <c r="V70" s="959"/>
      <c r="W70" s="962" t="s">
        <v>493</v>
      </c>
      <c r="X70" s="963"/>
      <c r="Y70" s="968" t="s">
        <v>12</v>
      </c>
      <c r="Z70" s="968"/>
      <c r="AA70" s="969"/>
      <c r="AB70" s="970" t="s">
        <v>494</v>
      </c>
      <c r="AC70" s="970"/>
      <c r="AD70" s="97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494</v>
      </c>
      <c r="AC71" s="993"/>
      <c r="AD71" s="99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495</v>
      </c>
      <c r="AC72" s="994"/>
      <c r="AD72" s="99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1" t="s">
        <v>473</v>
      </c>
      <c r="B73" s="852"/>
      <c r="C73" s="852"/>
      <c r="D73" s="852"/>
      <c r="E73" s="852"/>
      <c r="F73" s="853"/>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54"/>
      <c r="B74" s="855"/>
      <c r="C74" s="855"/>
      <c r="D74" s="855"/>
      <c r="E74" s="855"/>
      <c r="F74" s="856"/>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4"/>
      <c r="B75" s="855"/>
      <c r="C75" s="855"/>
      <c r="D75" s="855"/>
      <c r="E75" s="855"/>
      <c r="F75" s="856"/>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4"/>
      <c r="B76" s="855"/>
      <c r="C76" s="855"/>
      <c r="D76" s="855"/>
      <c r="E76" s="855"/>
      <c r="F76" s="856"/>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4"/>
      <c r="B77" s="855"/>
      <c r="C77" s="855"/>
      <c r="D77" s="855"/>
      <c r="E77" s="855"/>
      <c r="F77" s="856"/>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7" t="s">
        <v>507</v>
      </c>
      <c r="B78" s="928"/>
      <c r="C78" s="928"/>
      <c r="D78" s="928"/>
      <c r="E78" s="925" t="s">
        <v>450</v>
      </c>
      <c r="F78" s="926"/>
      <c r="G78" s="57" t="s">
        <v>357</v>
      </c>
      <c r="H78" s="803"/>
      <c r="I78" s="244"/>
      <c r="J78" s="244"/>
      <c r="K78" s="244"/>
      <c r="L78" s="244"/>
      <c r="M78" s="244"/>
      <c r="N78" s="244"/>
      <c r="O78" s="804"/>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467</v>
      </c>
      <c r="AP79" s="149"/>
      <c r="AQ79" s="149"/>
      <c r="AR79" s="81" t="s">
        <v>465</v>
      </c>
      <c r="AS79" s="148"/>
      <c r="AT79" s="149"/>
      <c r="AU79" s="149"/>
      <c r="AV79" s="149"/>
      <c r="AW79" s="149"/>
      <c r="AX79" s="150"/>
    </row>
    <row r="80" spans="1:50" ht="18.75" hidden="1" customHeight="1" x14ac:dyDescent="0.15">
      <c r="A80" s="530" t="s">
        <v>266</v>
      </c>
      <c r="B80" s="860" t="s">
        <v>464</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31"/>
      <c r="B81" s="863"/>
      <c r="C81" s="563"/>
      <c r="D81" s="563"/>
      <c r="E81" s="563"/>
      <c r="F81" s="564"/>
      <c r="G81" s="380"/>
      <c r="H81" s="380"/>
      <c r="I81" s="380"/>
      <c r="J81" s="380"/>
      <c r="K81" s="380"/>
      <c r="L81" s="380"/>
      <c r="M81" s="380"/>
      <c r="N81" s="380"/>
      <c r="O81" s="380"/>
      <c r="P81" s="380"/>
      <c r="Q81" s="380"/>
      <c r="R81" s="380"/>
      <c r="S81" s="380"/>
      <c r="T81" s="380"/>
      <c r="U81" s="380"/>
      <c r="V81" s="380"/>
      <c r="W81" s="380"/>
      <c r="X81" s="380"/>
      <c r="Y81" s="380"/>
      <c r="Z81" s="380"/>
      <c r="AA81" s="579"/>
      <c r="AB81" s="59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9" t="s">
        <v>11</v>
      </c>
      <c r="AC85" s="470"/>
      <c r="AD85" s="47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1"/>
      <c r="B86" s="563"/>
      <c r="C86" s="563"/>
      <c r="D86" s="563"/>
      <c r="E86" s="563"/>
      <c r="F86" s="564"/>
      <c r="G86" s="578"/>
      <c r="H86" s="380"/>
      <c r="I86" s="380"/>
      <c r="J86" s="380"/>
      <c r="K86" s="380"/>
      <c r="L86" s="380"/>
      <c r="M86" s="380"/>
      <c r="N86" s="380"/>
      <c r="O86" s="579"/>
      <c r="P86" s="591"/>
      <c r="Q86" s="380"/>
      <c r="R86" s="380"/>
      <c r="S86" s="380"/>
      <c r="T86" s="380"/>
      <c r="U86" s="380"/>
      <c r="V86" s="380"/>
      <c r="W86" s="380"/>
      <c r="X86" s="57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72" t="s">
        <v>14</v>
      </c>
      <c r="AC89" s="472"/>
      <c r="AD89" s="47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9" t="s">
        <v>11</v>
      </c>
      <c r="AC90" s="470"/>
      <c r="AD90" s="47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31"/>
      <c r="B91" s="563"/>
      <c r="C91" s="563"/>
      <c r="D91" s="563"/>
      <c r="E91" s="563"/>
      <c r="F91" s="564"/>
      <c r="G91" s="578"/>
      <c r="H91" s="380"/>
      <c r="I91" s="380"/>
      <c r="J91" s="380"/>
      <c r="K91" s="380"/>
      <c r="L91" s="380"/>
      <c r="M91" s="380"/>
      <c r="N91" s="380"/>
      <c r="O91" s="579"/>
      <c r="P91" s="591"/>
      <c r="Q91" s="380"/>
      <c r="R91" s="380"/>
      <c r="S91" s="380"/>
      <c r="T91" s="380"/>
      <c r="U91" s="380"/>
      <c r="V91" s="380"/>
      <c r="W91" s="380"/>
      <c r="X91" s="57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72" t="s">
        <v>14</v>
      </c>
      <c r="AC94" s="472"/>
      <c r="AD94" s="47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9" t="s">
        <v>11</v>
      </c>
      <c r="AC95" s="470"/>
      <c r="AD95" s="47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0"/>
      <c r="I96" s="380"/>
      <c r="J96" s="380"/>
      <c r="K96" s="380"/>
      <c r="L96" s="380"/>
      <c r="M96" s="380"/>
      <c r="N96" s="380"/>
      <c r="O96" s="579"/>
      <c r="P96" s="591"/>
      <c r="Q96" s="380"/>
      <c r="R96" s="380"/>
      <c r="S96" s="380"/>
      <c r="T96" s="380"/>
      <c r="U96" s="380"/>
      <c r="V96" s="380"/>
      <c r="W96" s="380"/>
      <c r="X96" s="57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2"/>
      <c r="B99" s="894"/>
      <c r="C99" s="894"/>
      <c r="D99" s="894"/>
      <c r="E99" s="894"/>
      <c r="F99" s="895"/>
      <c r="G99" s="815"/>
      <c r="H99" s="247"/>
      <c r="I99" s="247"/>
      <c r="J99" s="247"/>
      <c r="K99" s="247"/>
      <c r="L99" s="247"/>
      <c r="M99" s="247"/>
      <c r="N99" s="247"/>
      <c r="O99" s="816"/>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474</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534</v>
      </c>
      <c r="AF100" s="838"/>
      <c r="AG100" s="838"/>
      <c r="AH100" s="839"/>
      <c r="AI100" s="837" t="s">
        <v>531</v>
      </c>
      <c r="AJ100" s="838"/>
      <c r="AK100" s="838"/>
      <c r="AL100" s="839"/>
      <c r="AM100" s="837" t="s">
        <v>527</v>
      </c>
      <c r="AN100" s="838"/>
      <c r="AO100" s="838"/>
      <c r="AP100" s="839"/>
      <c r="AQ100" s="947" t="s">
        <v>520</v>
      </c>
      <c r="AR100" s="948"/>
      <c r="AS100" s="948"/>
      <c r="AT100" s="949"/>
      <c r="AU100" s="947" t="s">
        <v>517</v>
      </c>
      <c r="AV100" s="948"/>
      <c r="AW100" s="948"/>
      <c r="AX100" s="950"/>
    </row>
    <row r="101" spans="1:60" ht="23.25" customHeight="1" x14ac:dyDescent="0.15">
      <c r="A101" s="502"/>
      <c r="B101" s="503"/>
      <c r="C101" s="503"/>
      <c r="D101" s="503"/>
      <c r="E101" s="503"/>
      <c r="F101" s="504"/>
      <c r="G101" s="161" t="s">
        <v>593</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578</v>
      </c>
      <c r="AC101" s="562"/>
      <c r="AD101" s="562"/>
      <c r="AE101" s="365">
        <v>91</v>
      </c>
      <c r="AF101" s="366"/>
      <c r="AG101" s="366"/>
      <c r="AH101" s="367"/>
      <c r="AI101" s="365">
        <v>118</v>
      </c>
      <c r="AJ101" s="366"/>
      <c r="AK101" s="366"/>
      <c r="AL101" s="367"/>
      <c r="AM101" s="365">
        <v>96</v>
      </c>
      <c r="AN101" s="366"/>
      <c r="AO101" s="366"/>
      <c r="AP101" s="367"/>
      <c r="AQ101" s="365" t="s">
        <v>575</v>
      </c>
      <c r="AR101" s="366"/>
      <c r="AS101" s="366"/>
      <c r="AT101" s="367"/>
      <c r="AU101" s="365"/>
      <c r="AV101" s="366"/>
      <c r="AW101" s="366"/>
      <c r="AX101" s="367"/>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0"/>
      <c r="AA102" s="341"/>
      <c r="AB102" s="533" t="s">
        <v>578</v>
      </c>
      <c r="AC102" s="533"/>
      <c r="AD102" s="533"/>
      <c r="AE102" s="359" t="s">
        <v>594</v>
      </c>
      <c r="AF102" s="359"/>
      <c r="AG102" s="359"/>
      <c r="AH102" s="359"/>
      <c r="AI102" s="359" t="s">
        <v>575</v>
      </c>
      <c r="AJ102" s="359"/>
      <c r="AK102" s="359"/>
      <c r="AL102" s="359"/>
      <c r="AM102" s="359" t="s">
        <v>575</v>
      </c>
      <c r="AN102" s="359"/>
      <c r="AO102" s="359"/>
      <c r="AP102" s="359"/>
      <c r="AQ102" s="828" t="s">
        <v>575</v>
      </c>
      <c r="AR102" s="829"/>
      <c r="AS102" s="829"/>
      <c r="AT102" s="830"/>
      <c r="AU102" s="828"/>
      <c r="AV102" s="829"/>
      <c r="AW102" s="829"/>
      <c r="AX102" s="830"/>
    </row>
    <row r="103" spans="1:60" ht="31.5" hidden="1" customHeight="1" x14ac:dyDescent="0.15">
      <c r="A103" s="499" t="s">
        <v>474</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8"/>
      <c r="AV105" s="829"/>
      <c r="AW105" s="829"/>
      <c r="AX105" s="830"/>
    </row>
    <row r="106" spans="1:60" ht="31.5" hidden="1" customHeight="1" x14ac:dyDescent="0.15">
      <c r="A106" s="499" t="s">
        <v>474</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8"/>
      <c r="AV108" s="829"/>
      <c r="AW108" s="829"/>
      <c r="AX108" s="830"/>
    </row>
    <row r="109" spans="1:60" ht="31.5" hidden="1" customHeight="1" x14ac:dyDescent="0.15">
      <c r="A109" s="499" t="s">
        <v>474</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8"/>
      <c r="AV111" s="829"/>
      <c r="AW111" s="829"/>
      <c r="AX111" s="830"/>
    </row>
    <row r="112" spans="1:60" ht="31.5" hidden="1" customHeight="1" x14ac:dyDescent="0.15">
      <c r="A112" s="499" t="s">
        <v>474</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5" t="s">
        <v>596</v>
      </c>
      <c r="AC116" s="826"/>
      <c r="AD116" s="827"/>
      <c r="AE116" s="359">
        <v>20</v>
      </c>
      <c r="AF116" s="359"/>
      <c r="AG116" s="359"/>
      <c r="AH116" s="359"/>
      <c r="AI116" s="359">
        <v>11</v>
      </c>
      <c r="AJ116" s="359"/>
      <c r="AK116" s="359"/>
      <c r="AL116" s="359"/>
      <c r="AM116" s="359">
        <v>14</v>
      </c>
      <c r="AN116" s="359"/>
      <c r="AO116" s="359"/>
      <c r="AP116" s="359"/>
      <c r="AQ116" s="365" t="s">
        <v>575</v>
      </c>
      <c r="AR116" s="366"/>
      <c r="AS116" s="366"/>
      <c r="AT116" s="366"/>
      <c r="AU116" s="366"/>
      <c r="AV116" s="366"/>
      <c r="AW116" s="366"/>
      <c r="AX116" s="368"/>
    </row>
    <row r="117" spans="1:50" ht="35.1"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6" t="s">
        <v>650</v>
      </c>
      <c r="AF117" s="306"/>
      <c r="AG117" s="306"/>
      <c r="AH117" s="306"/>
      <c r="AI117" s="306" t="s">
        <v>651</v>
      </c>
      <c r="AJ117" s="306"/>
      <c r="AK117" s="306"/>
      <c r="AL117" s="306"/>
      <c r="AM117" s="306" t="s">
        <v>769</v>
      </c>
      <c r="AN117" s="306"/>
      <c r="AO117" s="306"/>
      <c r="AP117" s="306"/>
      <c r="AQ117" s="306" t="s">
        <v>575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12" t="s">
        <v>564</v>
      </c>
      <c r="B130" s="1010"/>
      <c r="C130" s="1009" t="s">
        <v>358</v>
      </c>
      <c r="D130" s="1010"/>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13"/>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32</v>
      </c>
      <c r="AV133" s="136"/>
      <c r="AW133" s="137" t="s">
        <v>300</v>
      </c>
      <c r="AX133" s="138"/>
    </row>
    <row r="134" spans="1:50" ht="60" customHeight="1" x14ac:dyDescent="0.15">
      <c r="A134" s="1013"/>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c r="AF134" s="112"/>
      <c r="AG134" s="112"/>
      <c r="AH134" s="112"/>
      <c r="AI134" s="266"/>
      <c r="AJ134" s="112"/>
      <c r="AK134" s="112"/>
      <c r="AL134" s="112"/>
      <c r="AM134" s="266"/>
      <c r="AN134" s="112"/>
      <c r="AO134" s="112"/>
      <c r="AP134" s="112"/>
      <c r="AQ134" s="266" t="s">
        <v>575</v>
      </c>
      <c r="AR134" s="112"/>
      <c r="AS134" s="112"/>
      <c r="AT134" s="112"/>
      <c r="AU134" s="266" t="s">
        <v>575</v>
      </c>
      <c r="AV134" s="112"/>
      <c r="AW134" s="112"/>
      <c r="AX134" s="222"/>
    </row>
    <row r="135" spans="1:50" ht="60"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c r="AF135" s="112"/>
      <c r="AG135" s="112"/>
      <c r="AH135" s="112"/>
      <c r="AI135" s="266"/>
      <c r="AJ135" s="112"/>
      <c r="AK135" s="112"/>
      <c r="AL135" s="112"/>
      <c r="AM135" s="266"/>
      <c r="AN135" s="112"/>
      <c r="AO135" s="112"/>
      <c r="AP135" s="112"/>
      <c r="AQ135" s="266" t="s">
        <v>603</v>
      </c>
      <c r="AR135" s="112"/>
      <c r="AS135" s="112"/>
      <c r="AT135" s="112"/>
      <c r="AU135" s="266"/>
      <c r="AV135" s="112"/>
      <c r="AW135" s="112"/>
      <c r="AX135" s="222"/>
    </row>
    <row r="136" spans="1:50" ht="18.75"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654</v>
      </c>
      <c r="AR137" s="271"/>
      <c r="AS137" s="137" t="s">
        <v>355</v>
      </c>
      <c r="AT137" s="172"/>
      <c r="AU137" s="136" t="s">
        <v>657</v>
      </c>
      <c r="AV137" s="136"/>
      <c r="AW137" s="137" t="s">
        <v>300</v>
      </c>
      <c r="AX137" s="138"/>
    </row>
    <row r="138" spans="1:50" ht="39.75" customHeight="1" x14ac:dyDescent="0.15">
      <c r="A138" s="1013"/>
      <c r="B138" s="252"/>
      <c r="C138" s="251"/>
      <c r="D138" s="252"/>
      <c r="E138" s="251"/>
      <c r="F138" s="314"/>
      <c r="G138" s="230" t="s">
        <v>652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653</v>
      </c>
      <c r="AC138" s="221"/>
      <c r="AD138" s="221"/>
      <c r="AE138" s="266">
        <v>2500</v>
      </c>
      <c r="AF138" s="112"/>
      <c r="AG138" s="112"/>
      <c r="AH138" s="112"/>
      <c r="AI138" s="266">
        <v>2200</v>
      </c>
      <c r="AJ138" s="112"/>
      <c r="AK138" s="112"/>
      <c r="AL138" s="112"/>
      <c r="AM138" s="266">
        <v>2300</v>
      </c>
      <c r="AN138" s="112"/>
      <c r="AO138" s="112"/>
      <c r="AP138" s="112"/>
      <c r="AQ138" s="266" t="s">
        <v>655</v>
      </c>
      <c r="AR138" s="112"/>
      <c r="AS138" s="112"/>
      <c r="AT138" s="112"/>
      <c r="AU138" s="266" t="s">
        <v>658</v>
      </c>
      <c r="AV138" s="112"/>
      <c r="AW138" s="112"/>
      <c r="AX138" s="222"/>
    </row>
    <row r="139" spans="1:50" ht="39.75"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653</v>
      </c>
      <c r="AC139" s="133"/>
      <c r="AD139" s="133"/>
      <c r="AE139" s="266">
        <v>2000</v>
      </c>
      <c r="AF139" s="112"/>
      <c r="AG139" s="112"/>
      <c r="AH139" s="112"/>
      <c r="AI139" s="266">
        <v>2500</v>
      </c>
      <c r="AJ139" s="112"/>
      <c r="AK139" s="112"/>
      <c r="AL139" s="112"/>
      <c r="AM139" s="266">
        <v>2200</v>
      </c>
      <c r="AN139" s="112"/>
      <c r="AO139" s="112"/>
      <c r="AP139" s="112"/>
      <c r="AQ139" s="266" t="s">
        <v>656</v>
      </c>
      <c r="AR139" s="112"/>
      <c r="AS139" s="112"/>
      <c r="AT139" s="112"/>
      <c r="AU139" s="266" t="s">
        <v>657</v>
      </c>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95" customHeight="1" x14ac:dyDescent="0.15">
      <c r="A154" s="1013"/>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39"/>
      <c r="AB154" s="255" t="s">
        <v>606</v>
      </c>
      <c r="AC154" s="256"/>
      <c r="AD154" s="256"/>
      <c r="AE154" s="261" t="s">
        <v>605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95" customHeight="1" x14ac:dyDescent="0.15">
      <c r="A155" s="1013"/>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3"/>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0" customHeight="1" x14ac:dyDescent="0.15">
      <c r="A157" s="1013"/>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0"/>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0"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1" customHeight="1" x14ac:dyDescent="0.15">
      <c r="A188" s="1013"/>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1" customHeight="1" x14ac:dyDescent="0.15">
      <c r="A189" s="1013"/>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3"/>
      <c r="B190" s="252"/>
      <c r="C190" s="251"/>
      <c r="D190" s="252"/>
      <c r="E190" s="308" t="s">
        <v>387</v>
      </c>
      <c r="F190" s="309"/>
      <c r="G190" s="944"/>
      <c r="H190" s="945"/>
      <c r="I190" s="945"/>
      <c r="J190" s="945"/>
      <c r="K190" s="945"/>
      <c r="L190" s="945"/>
      <c r="M190" s="945"/>
      <c r="N190" s="945"/>
      <c r="O190" s="945"/>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945"/>
      <c r="AO190" s="945"/>
      <c r="AP190" s="945"/>
      <c r="AQ190" s="945"/>
      <c r="AR190" s="945"/>
      <c r="AS190" s="945"/>
      <c r="AT190" s="945"/>
      <c r="AU190" s="945"/>
      <c r="AV190" s="945"/>
      <c r="AW190" s="945"/>
      <c r="AX190" s="946"/>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3"/>
      <c r="B250" s="252"/>
      <c r="C250" s="251"/>
      <c r="D250" s="252"/>
      <c r="E250" s="308" t="s">
        <v>387</v>
      </c>
      <c r="F250" s="309"/>
      <c r="G250" s="944"/>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6"/>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944"/>
      <c r="H310" s="945"/>
      <c r="I310" s="945"/>
      <c r="J310" s="945"/>
      <c r="K310" s="945"/>
      <c r="L310" s="945"/>
      <c r="M310" s="945"/>
      <c r="N310" s="945"/>
      <c r="O310" s="945"/>
      <c r="P310" s="945"/>
      <c r="Q310" s="945"/>
      <c r="R310" s="945"/>
      <c r="S310" s="945"/>
      <c r="T310" s="945"/>
      <c r="U310" s="945"/>
      <c r="V310" s="945"/>
      <c r="W310" s="945"/>
      <c r="X310" s="945"/>
      <c r="Y310" s="945"/>
      <c r="Z310" s="945"/>
      <c r="AA310" s="945"/>
      <c r="AB310" s="945"/>
      <c r="AC310" s="945"/>
      <c r="AD310" s="945"/>
      <c r="AE310" s="945"/>
      <c r="AF310" s="945"/>
      <c r="AG310" s="945"/>
      <c r="AH310" s="945"/>
      <c r="AI310" s="945"/>
      <c r="AJ310" s="945"/>
      <c r="AK310" s="945"/>
      <c r="AL310" s="945"/>
      <c r="AM310" s="945"/>
      <c r="AN310" s="945"/>
      <c r="AO310" s="945"/>
      <c r="AP310" s="945"/>
      <c r="AQ310" s="945"/>
      <c r="AR310" s="945"/>
      <c r="AS310" s="945"/>
      <c r="AT310" s="945"/>
      <c r="AU310" s="945"/>
      <c r="AV310" s="945"/>
      <c r="AW310" s="945"/>
      <c r="AX310" s="946"/>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3"/>
      <c r="B370" s="252"/>
      <c r="C370" s="251"/>
      <c r="D370" s="252"/>
      <c r="E370" s="308" t="s">
        <v>387</v>
      </c>
      <c r="F370" s="309"/>
      <c r="G370" s="944"/>
      <c r="H370" s="945"/>
      <c r="I370" s="945"/>
      <c r="J370" s="945"/>
      <c r="K370" s="945"/>
      <c r="L370" s="945"/>
      <c r="M370" s="945"/>
      <c r="N370" s="945"/>
      <c r="O370" s="945"/>
      <c r="P370" s="945"/>
      <c r="Q370" s="945"/>
      <c r="R370" s="945"/>
      <c r="S370" s="945"/>
      <c r="T370" s="945"/>
      <c r="U370" s="945"/>
      <c r="V370" s="945"/>
      <c r="W370" s="945"/>
      <c r="X370" s="945"/>
      <c r="Y370" s="945"/>
      <c r="Z370" s="945"/>
      <c r="AA370" s="945"/>
      <c r="AB370" s="945"/>
      <c r="AC370" s="945"/>
      <c r="AD370" s="945"/>
      <c r="AE370" s="945"/>
      <c r="AF370" s="945"/>
      <c r="AG370" s="945"/>
      <c r="AH370" s="945"/>
      <c r="AI370" s="945"/>
      <c r="AJ370" s="945"/>
      <c r="AK370" s="945"/>
      <c r="AL370" s="945"/>
      <c r="AM370" s="945"/>
      <c r="AN370" s="945"/>
      <c r="AO370" s="945"/>
      <c r="AP370" s="945"/>
      <c r="AQ370" s="945"/>
      <c r="AR370" s="945"/>
      <c r="AS370" s="945"/>
      <c r="AT370" s="945"/>
      <c r="AU370" s="945"/>
      <c r="AV370" s="945"/>
      <c r="AW370" s="945"/>
      <c r="AX370" s="946"/>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560</v>
      </c>
      <c r="D430" s="250"/>
      <c r="E430" s="238" t="s">
        <v>544</v>
      </c>
      <c r="F430" s="459"/>
      <c r="G430" s="240" t="s">
        <v>374</v>
      </c>
      <c r="H430" s="158"/>
      <c r="I430" s="158"/>
      <c r="J430" s="241" t="s">
        <v>572</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775</v>
      </c>
      <c r="AF432" s="136"/>
      <c r="AG432" s="137" t="s">
        <v>355</v>
      </c>
      <c r="AH432" s="172"/>
      <c r="AI432" s="182"/>
      <c r="AJ432" s="182"/>
      <c r="AK432" s="182"/>
      <c r="AL432" s="177"/>
      <c r="AM432" s="182"/>
      <c r="AN432" s="182"/>
      <c r="AO432" s="182"/>
      <c r="AP432" s="177"/>
      <c r="AQ432" s="217" t="s">
        <v>777</v>
      </c>
      <c r="AR432" s="136"/>
      <c r="AS432" s="137" t="s">
        <v>355</v>
      </c>
      <c r="AT432" s="172"/>
      <c r="AU432" s="136" t="s">
        <v>778</v>
      </c>
      <c r="AV432" s="136"/>
      <c r="AW432" s="137" t="s">
        <v>300</v>
      </c>
      <c r="AX432" s="138"/>
    </row>
    <row r="433" spans="1:50" ht="15" customHeight="1" x14ac:dyDescent="0.15">
      <c r="A433" s="1013"/>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773</v>
      </c>
      <c r="AC433" s="133"/>
      <c r="AD433" s="133"/>
      <c r="AE433" s="111" t="s">
        <v>770</v>
      </c>
      <c r="AF433" s="112"/>
      <c r="AG433" s="112"/>
      <c r="AH433" s="112"/>
      <c r="AI433" s="111" t="s">
        <v>776</v>
      </c>
      <c r="AJ433" s="112"/>
      <c r="AK433" s="112"/>
      <c r="AL433" s="112"/>
      <c r="AM433" s="111" t="s">
        <v>770</v>
      </c>
      <c r="AN433" s="112"/>
      <c r="AO433" s="112"/>
      <c r="AP433" s="113"/>
      <c r="AQ433" s="111" t="s">
        <v>775</v>
      </c>
      <c r="AR433" s="112"/>
      <c r="AS433" s="112"/>
      <c r="AT433" s="113"/>
      <c r="AU433" s="112" t="s">
        <v>770</v>
      </c>
      <c r="AV433" s="112"/>
      <c r="AW433" s="112"/>
      <c r="AX433" s="222"/>
    </row>
    <row r="434" spans="1:50" ht="1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774</v>
      </c>
      <c r="AC434" s="221"/>
      <c r="AD434" s="221"/>
      <c r="AE434" s="111" t="s">
        <v>770</v>
      </c>
      <c r="AF434" s="112"/>
      <c r="AG434" s="112"/>
      <c r="AH434" s="113"/>
      <c r="AI434" s="111" t="s">
        <v>770</v>
      </c>
      <c r="AJ434" s="112"/>
      <c r="AK434" s="112"/>
      <c r="AL434" s="112"/>
      <c r="AM434" s="111" t="s">
        <v>777</v>
      </c>
      <c r="AN434" s="112"/>
      <c r="AO434" s="112"/>
      <c r="AP434" s="113"/>
      <c r="AQ434" s="111" t="s">
        <v>770</v>
      </c>
      <c r="AR434" s="112"/>
      <c r="AS434" s="112"/>
      <c r="AT434" s="113"/>
      <c r="AU434" s="112" t="s">
        <v>770</v>
      </c>
      <c r="AV434" s="112"/>
      <c r="AW434" s="112"/>
      <c r="AX434" s="222"/>
    </row>
    <row r="435" spans="1:50" ht="1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770</v>
      </c>
      <c r="AF435" s="112"/>
      <c r="AG435" s="112"/>
      <c r="AH435" s="113"/>
      <c r="AI435" s="111" t="s">
        <v>775</v>
      </c>
      <c r="AJ435" s="112"/>
      <c r="AK435" s="112"/>
      <c r="AL435" s="112"/>
      <c r="AM435" s="111" t="s">
        <v>770</v>
      </c>
      <c r="AN435" s="112"/>
      <c r="AO435" s="112"/>
      <c r="AP435" s="113"/>
      <c r="AQ435" s="111" t="s">
        <v>770</v>
      </c>
      <c r="AR435" s="112"/>
      <c r="AS435" s="112"/>
      <c r="AT435" s="113"/>
      <c r="AU435" s="112" t="s">
        <v>779</v>
      </c>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5" hidden="1" customHeight="1" x14ac:dyDescent="0.15">
      <c r="A458" s="1013"/>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5" hidden="1"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5" hidden="1"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1013"/>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3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570</v>
      </c>
      <c r="AE702" s="912"/>
      <c r="AF702" s="912"/>
      <c r="AG702" s="899" t="s">
        <v>614</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570</v>
      </c>
      <c r="AE703" s="155"/>
      <c r="AF703" s="155"/>
      <c r="AG703" s="675" t="s">
        <v>615</v>
      </c>
      <c r="AH703" s="676"/>
      <c r="AI703" s="676"/>
      <c r="AJ703" s="676"/>
      <c r="AK703" s="676"/>
      <c r="AL703" s="676"/>
      <c r="AM703" s="676"/>
      <c r="AN703" s="676"/>
      <c r="AO703" s="676"/>
      <c r="AP703" s="676"/>
      <c r="AQ703" s="676"/>
      <c r="AR703" s="676"/>
      <c r="AS703" s="676"/>
      <c r="AT703" s="676"/>
      <c r="AU703" s="676"/>
      <c r="AV703" s="676"/>
      <c r="AW703" s="676"/>
      <c r="AX703" s="677"/>
    </row>
    <row r="704" spans="1:50" ht="110.1"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570</v>
      </c>
      <c r="AE704" s="597"/>
      <c r="AF704" s="597"/>
      <c r="AG704" s="439" t="s">
        <v>616</v>
      </c>
      <c r="AH704" s="233"/>
      <c r="AI704" s="233"/>
      <c r="AJ704" s="233"/>
      <c r="AK704" s="233"/>
      <c r="AL704" s="233"/>
      <c r="AM704" s="233"/>
      <c r="AN704" s="233"/>
      <c r="AO704" s="233"/>
      <c r="AP704" s="233"/>
      <c r="AQ704" s="233"/>
      <c r="AR704" s="233"/>
      <c r="AS704" s="233"/>
      <c r="AT704" s="233"/>
      <c r="AU704" s="233"/>
      <c r="AV704" s="233"/>
      <c r="AW704" s="233"/>
      <c r="AX704" s="440"/>
    </row>
    <row r="705" spans="1:50" ht="80.099999999999994"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611</v>
      </c>
      <c r="AE705" s="744"/>
      <c r="AF705" s="744"/>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80.099999999999994" customHeight="1" x14ac:dyDescent="0.15">
      <c r="A706" s="666"/>
      <c r="B706" s="781"/>
      <c r="C706" s="625"/>
      <c r="D706" s="626"/>
      <c r="E706" s="694" t="s">
        <v>505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612</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80.099999999999994"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612</v>
      </c>
      <c r="AE707" s="595"/>
      <c r="AF707" s="595"/>
      <c r="AG707" s="439"/>
      <c r="AH707" s="233"/>
      <c r="AI707" s="233"/>
      <c r="AJ707" s="233"/>
      <c r="AK707" s="233"/>
      <c r="AL707" s="233"/>
      <c r="AM707" s="233"/>
      <c r="AN707" s="233"/>
      <c r="AO707" s="233"/>
      <c r="AP707" s="233"/>
      <c r="AQ707" s="233"/>
      <c r="AR707" s="233"/>
      <c r="AS707" s="233"/>
      <c r="AT707" s="233"/>
      <c r="AU707" s="233"/>
      <c r="AV707" s="233"/>
      <c r="AW707" s="233"/>
      <c r="AX707" s="440"/>
    </row>
    <row r="708" spans="1:50" ht="54.9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570</v>
      </c>
      <c r="AE708" s="679"/>
      <c r="AF708" s="679"/>
      <c r="AG708" s="537" t="s">
        <v>618</v>
      </c>
      <c r="AH708" s="538"/>
      <c r="AI708" s="538"/>
      <c r="AJ708" s="538"/>
      <c r="AK708" s="538"/>
      <c r="AL708" s="538"/>
      <c r="AM708" s="538"/>
      <c r="AN708" s="538"/>
      <c r="AO708" s="538"/>
      <c r="AP708" s="538"/>
      <c r="AQ708" s="538"/>
      <c r="AR708" s="538"/>
      <c r="AS708" s="538"/>
      <c r="AT708" s="538"/>
      <c r="AU708" s="538"/>
      <c r="AV708" s="538"/>
      <c r="AW708" s="538"/>
      <c r="AX708" s="539"/>
    </row>
    <row r="709" spans="1:50" ht="54.9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570</v>
      </c>
      <c r="AE709" s="155"/>
      <c r="AF709" s="155"/>
      <c r="AG709" s="675" t="s">
        <v>619</v>
      </c>
      <c r="AH709" s="676"/>
      <c r="AI709" s="676"/>
      <c r="AJ709" s="676"/>
      <c r="AK709" s="676"/>
      <c r="AL709" s="676"/>
      <c r="AM709" s="676"/>
      <c r="AN709" s="676"/>
      <c r="AO709" s="676"/>
      <c r="AP709" s="676"/>
      <c r="AQ709" s="676"/>
      <c r="AR709" s="676"/>
      <c r="AS709" s="676"/>
      <c r="AT709" s="676"/>
      <c r="AU709" s="676"/>
      <c r="AV709" s="676"/>
      <c r="AW709" s="676"/>
      <c r="AX709" s="677"/>
    </row>
    <row r="710" spans="1:50" ht="35.1"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570</v>
      </c>
      <c r="AE710" s="155"/>
      <c r="AF710" s="155"/>
      <c r="AG710" s="675" t="s">
        <v>620</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570</v>
      </c>
      <c r="AE711" s="155"/>
      <c r="AF711" s="155"/>
      <c r="AG711" s="675" t="s">
        <v>621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613</v>
      </c>
      <c r="AE712" s="597"/>
      <c r="AF712" s="597"/>
      <c r="AG712" s="605" t="s">
        <v>590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75" t="s">
        <v>610</v>
      </c>
      <c r="AH713" s="676"/>
      <c r="AI713" s="676"/>
      <c r="AJ713" s="676"/>
      <c r="AK713" s="676"/>
      <c r="AL713" s="676"/>
      <c r="AM713" s="676"/>
      <c r="AN713" s="676"/>
      <c r="AO713" s="676"/>
      <c r="AP713" s="676"/>
      <c r="AQ713" s="676"/>
      <c r="AR713" s="676"/>
      <c r="AS713" s="676"/>
      <c r="AT713" s="676"/>
      <c r="AU713" s="676"/>
      <c r="AV713" s="676"/>
      <c r="AW713" s="676"/>
      <c r="AX713" s="677"/>
    </row>
    <row r="714" spans="1:50" ht="69.95" customHeight="1" x14ac:dyDescent="0.15">
      <c r="A714" s="668"/>
      <c r="B714" s="669"/>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570</v>
      </c>
      <c r="AE714" s="603"/>
      <c r="AF714" s="604"/>
      <c r="AG714" s="700" t="s">
        <v>622</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570</v>
      </c>
      <c r="AE715" s="679"/>
      <c r="AF715" s="788"/>
      <c r="AG715" s="537" t="s">
        <v>623</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613</v>
      </c>
      <c r="AE716" s="770"/>
      <c r="AF716" s="770"/>
      <c r="AG716" s="675" t="s">
        <v>610</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613</v>
      </c>
      <c r="AE717" s="155"/>
      <c r="AF717" s="155"/>
      <c r="AG717" s="675" t="s">
        <v>575</v>
      </c>
      <c r="AH717" s="676"/>
      <c r="AI717" s="676"/>
      <c r="AJ717" s="676"/>
      <c r="AK717" s="676"/>
      <c r="AL717" s="676"/>
      <c r="AM717" s="676"/>
      <c r="AN717" s="676"/>
      <c r="AO717" s="676"/>
      <c r="AP717" s="676"/>
      <c r="AQ717" s="676"/>
      <c r="AR717" s="676"/>
      <c r="AS717" s="676"/>
      <c r="AT717" s="676"/>
      <c r="AU717" s="676"/>
      <c r="AV717" s="676"/>
      <c r="AW717" s="676"/>
      <c r="AX717" s="677"/>
    </row>
    <row r="718" spans="1:50" ht="50.1"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570</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60"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570</v>
      </c>
      <c r="AE719" s="679"/>
      <c r="AF719" s="679"/>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4" t="s">
        <v>462</v>
      </c>
      <c r="D720" s="952"/>
      <c r="E720" s="952"/>
      <c r="F720" s="955"/>
      <c r="G720" s="951" t="s">
        <v>463</v>
      </c>
      <c r="H720" s="952"/>
      <c r="I720" s="952"/>
      <c r="J720" s="952"/>
      <c r="K720" s="952"/>
      <c r="L720" s="952"/>
      <c r="M720" s="952"/>
      <c r="N720" s="951" t="s">
        <v>466</v>
      </c>
      <c r="O720" s="952"/>
      <c r="P720" s="952"/>
      <c r="Q720" s="952"/>
      <c r="R720" s="952"/>
      <c r="S720" s="952"/>
      <c r="T720" s="952"/>
      <c r="U720" s="952"/>
      <c r="V720" s="952"/>
      <c r="W720" s="952"/>
      <c r="X720" s="952"/>
      <c r="Y720" s="952"/>
      <c r="Z720" s="952"/>
      <c r="AA720" s="952"/>
      <c r="AB720" s="952"/>
      <c r="AC720" s="952"/>
      <c r="AD720" s="952"/>
      <c r="AE720" s="952"/>
      <c r="AF720" s="953"/>
      <c r="AG720" s="439"/>
      <c r="AH720" s="233"/>
      <c r="AI720" s="233"/>
      <c r="AJ720" s="233"/>
      <c r="AK720" s="233"/>
      <c r="AL720" s="233"/>
      <c r="AM720" s="233"/>
      <c r="AN720" s="233"/>
      <c r="AO720" s="233"/>
      <c r="AP720" s="233"/>
      <c r="AQ720" s="233"/>
      <c r="AR720" s="233"/>
      <c r="AS720" s="233"/>
      <c r="AT720" s="233"/>
      <c r="AU720" s="233"/>
      <c r="AV720" s="233"/>
      <c r="AW720" s="233"/>
      <c r="AX720" s="440"/>
    </row>
    <row r="721" spans="1:50" ht="63" customHeight="1" x14ac:dyDescent="0.15">
      <c r="A721" s="661"/>
      <c r="B721" s="662"/>
      <c r="C721" s="933" t="s">
        <v>568</v>
      </c>
      <c r="D721" s="934"/>
      <c r="E721" s="934"/>
      <c r="F721" s="935"/>
      <c r="G721" s="956"/>
      <c r="H721" s="957"/>
      <c r="I721" s="83" t="str">
        <f>IF(OR(G721="　", G721=""), "", "-")</f>
        <v/>
      </c>
      <c r="J721" s="932">
        <v>898</v>
      </c>
      <c r="K721" s="932"/>
      <c r="L721" s="83" t="str">
        <f>IF(M721="","","-")</f>
        <v/>
      </c>
      <c r="M721" s="84"/>
      <c r="N721" s="929" t="s">
        <v>629</v>
      </c>
      <c r="O721" s="930"/>
      <c r="P721" s="930"/>
      <c r="Q721" s="930"/>
      <c r="R721" s="930"/>
      <c r="S721" s="930"/>
      <c r="T721" s="930"/>
      <c r="U721" s="930"/>
      <c r="V721" s="930"/>
      <c r="W721" s="930"/>
      <c r="X721" s="930"/>
      <c r="Y721" s="930"/>
      <c r="Z721" s="930"/>
      <c r="AA721" s="930"/>
      <c r="AB721" s="930"/>
      <c r="AC721" s="930"/>
      <c r="AD721" s="930"/>
      <c r="AE721" s="930"/>
      <c r="AF721" s="931"/>
      <c r="AG721" s="439"/>
      <c r="AH721" s="233"/>
      <c r="AI721" s="233"/>
      <c r="AJ721" s="233"/>
      <c r="AK721" s="233"/>
      <c r="AL721" s="233"/>
      <c r="AM721" s="233"/>
      <c r="AN721" s="233"/>
      <c r="AO721" s="233"/>
      <c r="AP721" s="233"/>
      <c r="AQ721" s="233"/>
      <c r="AR721" s="233"/>
      <c r="AS721" s="233"/>
      <c r="AT721" s="233"/>
      <c r="AU721" s="233"/>
      <c r="AV721" s="233"/>
      <c r="AW721" s="233"/>
      <c r="AX721" s="440"/>
    </row>
    <row r="722" spans="1:50" ht="63" customHeight="1" x14ac:dyDescent="0.15">
      <c r="A722" s="661"/>
      <c r="B722" s="662"/>
      <c r="C722" s="933" t="s">
        <v>626</v>
      </c>
      <c r="D722" s="934"/>
      <c r="E722" s="934"/>
      <c r="F722" s="935"/>
      <c r="G722" s="956"/>
      <c r="H722" s="957"/>
      <c r="I722" s="83" t="str">
        <f t="shared" ref="I722:I725" si="4">IF(OR(G722="　", G722=""), "", "-")</f>
        <v/>
      </c>
      <c r="J722" s="932"/>
      <c r="K722" s="932"/>
      <c r="L722" s="83" t="str">
        <f t="shared" ref="L722:L725" si="5">IF(M722="","","-")</f>
        <v/>
      </c>
      <c r="M722" s="84"/>
      <c r="N722" s="929" t="s">
        <v>630</v>
      </c>
      <c r="O722" s="930"/>
      <c r="P722" s="930"/>
      <c r="Q722" s="930"/>
      <c r="R722" s="930"/>
      <c r="S722" s="930"/>
      <c r="T722" s="930"/>
      <c r="U722" s="930"/>
      <c r="V722" s="930"/>
      <c r="W722" s="930"/>
      <c r="X722" s="930"/>
      <c r="Y722" s="930"/>
      <c r="Z722" s="930"/>
      <c r="AA722" s="930"/>
      <c r="AB722" s="930"/>
      <c r="AC722" s="930"/>
      <c r="AD722" s="930"/>
      <c r="AE722" s="930"/>
      <c r="AF722" s="931"/>
      <c r="AG722" s="439"/>
      <c r="AH722" s="233"/>
      <c r="AI722" s="233"/>
      <c r="AJ722" s="233"/>
      <c r="AK722" s="233"/>
      <c r="AL722" s="233"/>
      <c r="AM722" s="233"/>
      <c r="AN722" s="233"/>
      <c r="AO722" s="233"/>
      <c r="AP722" s="233"/>
      <c r="AQ722" s="233"/>
      <c r="AR722" s="233"/>
      <c r="AS722" s="233"/>
      <c r="AT722" s="233"/>
      <c r="AU722" s="233"/>
      <c r="AV722" s="233"/>
      <c r="AW722" s="233"/>
      <c r="AX722" s="440"/>
    </row>
    <row r="723" spans="1:50" ht="63" customHeight="1" x14ac:dyDescent="0.15">
      <c r="A723" s="661"/>
      <c r="B723" s="662"/>
      <c r="C723" s="933" t="s">
        <v>627</v>
      </c>
      <c r="D723" s="934"/>
      <c r="E723" s="934"/>
      <c r="F723" s="935"/>
      <c r="G723" s="956"/>
      <c r="H723" s="957"/>
      <c r="I723" s="83" t="str">
        <f t="shared" si="4"/>
        <v/>
      </c>
      <c r="J723" s="932"/>
      <c r="K723" s="932"/>
      <c r="L723" s="83" t="str">
        <f t="shared" si="5"/>
        <v/>
      </c>
      <c r="M723" s="84"/>
      <c r="N723" s="929" t="s">
        <v>631</v>
      </c>
      <c r="O723" s="930"/>
      <c r="P723" s="930"/>
      <c r="Q723" s="930"/>
      <c r="R723" s="930"/>
      <c r="S723" s="930"/>
      <c r="T723" s="930"/>
      <c r="U723" s="930"/>
      <c r="V723" s="930"/>
      <c r="W723" s="930"/>
      <c r="X723" s="930"/>
      <c r="Y723" s="930"/>
      <c r="Z723" s="930"/>
      <c r="AA723" s="930"/>
      <c r="AB723" s="930"/>
      <c r="AC723" s="930"/>
      <c r="AD723" s="930"/>
      <c r="AE723" s="930"/>
      <c r="AF723" s="931"/>
      <c r="AG723" s="439"/>
      <c r="AH723" s="233"/>
      <c r="AI723" s="233"/>
      <c r="AJ723" s="233"/>
      <c r="AK723" s="233"/>
      <c r="AL723" s="233"/>
      <c r="AM723" s="233"/>
      <c r="AN723" s="233"/>
      <c r="AO723" s="233"/>
      <c r="AP723" s="233"/>
      <c r="AQ723" s="233"/>
      <c r="AR723" s="233"/>
      <c r="AS723" s="233"/>
      <c r="AT723" s="233"/>
      <c r="AU723" s="233"/>
      <c r="AV723" s="233"/>
      <c r="AW723" s="233"/>
      <c r="AX723" s="440"/>
    </row>
    <row r="724" spans="1:50" ht="63" customHeight="1" x14ac:dyDescent="0.15">
      <c r="A724" s="661"/>
      <c r="B724" s="662"/>
      <c r="C724" s="933" t="s">
        <v>628</v>
      </c>
      <c r="D724" s="934"/>
      <c r="E724" s="934"/>
      <c r="F724" s="935"/>
      <c r="G724" s="956"/>
      <c r="H724" s="957"/>
      <c r="I724" s="83" t="str">
        <f t="shared" si="4"/>
        <v/>
      </c>
      <c r="J724" s="932"/>
      <c r="K724" s="932"/>
      <c r="L724" s="83" t="str">
        <f t="shared" si="5"/>
        <v/>
      </c>
      <c r="M724" s="84"/>
      <c r="N724" s="929" t="s">
        <v>632</v>
      </c>
      <c r="O724" s="930"/>
      <c r="P724" s="930"/>
      <c r="Q724" s="930"/>
      <c r="R724" s="930"/>
      <c r="S724" s="930"/>
      <c r="T724" s="930"/>
      <c r="U724" s="930"/>
      <c r="V724" s="930"/>
      <c r="W724" s="930"/>
      <c r="X724" s="930"/>
      <c r="Y724" s="930"/>
      <c r="Z724" s="930"/>
      <c r="AA724" s="930"/>
      <c r="AB724" s="930"/>
      <c r="AC724" s="930"/>
      <c r="AD724" s="930"/>
      <c r="AE724" s="930"/>
      <c r="AF724" s="931"/>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hidden="1" customHeight="1" x14ac:dyDescent="0.15">
      <c r="A725" s="663"/>
      <c r="B725" s="664"/>
      <c r="C725" s="936"/>
      <c r="D725" s="937"/>
      <c r="E725" s="937"/>
      <c r="F725" s="938"/>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32" t="s">
        <v>48</v>
      </c>
      <c r="B726" s="633"/>
      <c r="C726" s="454" t="s">
        <v>53</v>
      </c>
      <c r="D726" s="592"/>
      <c r="E726" s="592"/>
      <c r="F726" s="593"/>
      <c r="G726" s="808" t="s">
        <v>633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0.1" customHeight="1" thickBot="1" x14ac:dyDescent="0.2">
      <c r="A727" s="634"/>
      <c r="B727" s="635"/>
      <c r="C727" s="706" t="s">
        <v>57</v>
      </c>
      <c r="D727" s="707"/>
      <c r="E727" s="707"/>
      <c r="F727" s="708"/>
      <c r="G727" s="806" t="s">
        <v>634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0"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0"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635</v>
      </c>
      <c r="S738" s="122"/>
      <c r="T738" s="122"/>
      <c r="U738" s="122"/>
      <c r="V738" s="122"/>
      <c r="W738" s="122"/>
      <c r="X738" s="122"/>
      <c r="Y738" s="122"/>
      <c r="Z738" s="122"/>
      <c r="AA738" s="101" t="s">
        <v>536</v>
      </c>
      <c r="AB738" s="101"/>
      <c r="AC738" s="101"/>
      <c r="AD738" s="101"/>
      <c r="AE738" s="122" t="s">
        <v>659</v>
      </c>
      <c r="AF738" s="122"/>
      <c r="AG738" s="122"/>
      <c r="AH738" s="122"/>
      <c r="AI738" s="122"/>
      <c r="AJ738" s="122"/>
      <c r="AK738" s="122"/>
      <c r="AL738" s="122"/>
      <c r="AM738" s="122"/>
      <c r="AN738" s="101" t="s">
        <v>532</v>
      </c>
      <c r="AO738" s="101"/>
      <c r="AP738" s="101"/>
      <c r="AQ738" s="101"/>
      <c r="AR738" s="102" t="s">
        <v>660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884</v>
      </c>
      <c r="M739" s="118"/>
      <c r="N739" s="94" t="str">
        <f>IF(O739="", "", "-")</f>
        <v>-</v>
      </c>
      <c r="O739" s="95">
        <v>2</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t="s">
        <v>794</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510</v>
      </c>
      <c r="B779" s="772"/>
      <c r="C779" s="772"/>
      <c r="D779" s="772"/>
      <c r="E779" s="772"/>
      <c r="F779" s="773"/>
      <c r="G779" s="450" t="s">
        <v>723</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721</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4"/>
      <c r="C781" s="774"/>
      <c r="D781" s="774"/>
      <c r="E781" s="774"/>
      <c r="F781" s="775"/>
      <c r="G781" s="460" t="s">
        <v>724</v>
      </c>
      <c r="H781" s="461"/>
      <c r="I781" s="461"/>
      <c r="J781" s="461"/>
      <c r="K781" s="462"/>
      <c r="L781" s="463" t="s">
        <v>725</v>
      </c>
      <c r="M781" s="464"/>
      <c r="N781" s="464"/>
      <c r="O781" s="464"/>
      <c r="P781" s="464"/>
      <c r="Q781" s="464"/>
      <c r="R781" s="464"/>
      <c r="S781" s="464"/>
      <c r="T781" s="464"/>
      <c r="U781" s="464"/>
      <c r="V781" s="464"/>
      <c r="W781" s="464"/>
      <c r="X781" s="465"/>
      <c r="Y781" s="466">
        <v>178.2</v>
      </c>
      <c r="Z781" s="467"/>
      <c r="AA781" s="467"/>
      <c r="AB781" s="568"/>
      <c r="AC781" s="460" t="s">
        <v>760</v>
      </c>
      <c r="AD781" s="461"/>
      <c r="AE781" s="461"/>
      <c r="AF781" s="461"/>
      <c r="AG781" s="462"/>
      <c r="AH781" s="463" t="s">
        <v>755</v>
      </c>
      <c r="AI781" s="464"/>
      <c r="AJ781" s="464"/>
      <c r="AK781" s="464"/>
      <c r="AL781" s="464"/>
      <c r="AM781" s="464"/>
      <c r="AN781" s="464"/>
      <c r="AO781" s="464"/>
      <c r="AP781" s="464"/>
      <c r="AQ781" s="464"/>
      <c r="AR781" s="464"/>
      <c r="AS781" s="464"/>
      <c r="AT781" s="465"/>
      <c r="AU781" s="466">
        <v>24.2</v>
      </c>
      <c r="AV781" s="467"/>
      <c r="AW781" s="467"/>
      <c r="AX781" s="468"/>
    </row>
    <row r="782" spans="1:50" ht="24.75" customHeight="1" x14ac:dyDescent="0.15">
      <c r="A782" s="567"/>
      <c r="B782" s="774"/>
      <c r="C782" s="774"/>
      <c r="D782" s="774"/>
      <c r="E782" s="774"/>
      <c r="F782" s="77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756</v>
      </c>
      <c r="AD782" s="350"/>
      <c r="AE782" s="350"/>
      <c r="AF782" s="350"/>
      <c r="AG782" s="351"/>
      <c r="AH782" s="402" t="s">
        <v>756</v>
      </c>
      <c r="AI782" s="403"/>
      <c r="AJ782" s="403"/>
      <c r="AK782" s="403"/>
      <c r="AL782" s="403"/>
      <c r="AM782" s="403"/>
      <c r="AN782" s="403"/>
      <c r="AO782" s="403"/>
      <c r="AP782" s="403"/>
      <c r="AQ782" s="403"/>
      <c r="AR782" s="403"/>
      <c r="AS782" s="403"/>
      <c r="AT782" s="404"/>
      <c r="AU782" s="399">
        <v>6.7</v>
      </c>
      <c r="AV782" s="400"/>
      <c r="AW782" s="400"/>
      <c r="AX782" s="401"/>
    </row>
    <row r="783" spans="1:50" ht="24.75" customHeight="1" x14ac:dyDescent="0.15">
      <c r="A783" s="567"/>
      <c r="B783" s="774"/>
      <c r="C783" s="774"/>
      <c r="D783" s="774"/>
      <c r="E783" s="774"/>
      <c r="F783" s="77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757</v>
      </c>
      <c r="AD783" s="350"/>
      <c r="AE783" s="350"/>
      <c r="AF783" s="350"/>
      <c r="AG783" s="351"/>
      <c r="AH783" s="402" t="s">
        <v>757</v>
      </c>
      <c r="AI783" s="403"/>
      <c r="AJ783" s="403"/>
      <c r="AK783" s="403"/>
      <c r="AL783" s="403"/>
      <c r="AM783" s="403"/>
      <c r="AN783" s="403"/>
      <c r="AO783" s="403"/>
      <c r="AP783" s="403"/>
      <c r="AQ783" s="403"/>
      <c r="AR783" s="403"/>
      <c r="AS783" s="403"/>
      <c r="AT783" s="404"/>
      <c r="AU783" s="399">
        <v>3.3</v>
      </c>
      <c r="AV783" s="400"/>
      <c r="AW783" s="400"/>
      <c r="AX783" s="401"/>
    </row>
    <row r="784" spans="1:50" ht="24.75" customHeight="1" x14ac:dyDescent="0.15">
      <c r="A784" s="567"/>
      <c r="B784" s="774"/>
      <c r="C784" s="774"/>
      <c r="D784" s="774"/>
      <c r="E784" s="774"/>
      <c r="F784" s="77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761</v>
      </c>
      <c r="AD784" s="350"/>
      <c r="AE784" s="350"/>
      <c r="AF784" s="350"/>
      <c r="AG784" s="351"/>
      <c r="AH784" s="402" t="s">
        <v>758</v>
      </c>
      <c r="AI784" s="403"/>
      <c r="AJ784" s="403"/>
      <c r="AK784" s="403"/>
      <c r="AL784" s="403"/>
      <c r="AM784" s="403"/>
      <c r="AN784" s="403"/>
      <c r="AO784" s="403"/>
      <c r="AP784" s="403"/>
      <c r="AQ784" s="403"/>
      <c r="AR784" s="403"/>
      <c r="AS784" s="403"/>
      <c r="AT784" s="404"/>
      <c r="AU784" s="399">
        <v>2</v>
      </c>
      <c r="AV784" s="400"/>
      <c r="AW784" s="400"/>
      <c r="AX784" s="401"/>
    </row>
    <row r="785" spans="1:50" ht="24.75" hidden="1" customHeight="1" x14ac:dyDescent="0.15">
      <c r="A785" s="567"/>
      <c r="B785" s="774"/>
      <c r="C785" s="774"/>
      <c r="D785" s="774"/>
      <c r="E785" s="774"/>
      <c r="F785" s="77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7"/>
      <c r="B786" s="774"/>
      <c r="C786" s="774"/>
      <c r="D786" s="774"/>
      <c r="E786" s="774"/>
      <c r="F786" s="77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7"/>
      <c r="B787" s="774"/>
      <c r="C787" s="774"/>
      <c r="D787" s="774"/>
      <c r="E787" s="774"/>
      <c r="F787" s="77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7"/>
      <c r="B788" s="774"/>
      <c r="C788" s="774"/>
      <c r="D788" s="774"/>
      <c r="E788" s="774"/>
      <c r="F788" s="77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7"/>
      <c r="B789" s="774"/>
      <c r="C789" s="774"/>
      <c r="D789" s="774"/>
      <c r="E789" s="774"/>
      <c r="F789" s="77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7"/>
      <c r="B790" s="774"/>
      <c r="C790" s="774"/>
      <c r="D790" s="774"/>
      <c r="E790" s="774"/>
      <c r="F790" s="77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7"/>
      <c r="B791" s="774"/>
      <c r="C791" s="774"/>
      <c r="D791" s="774"/>
      <c r="E791" s="774"/>
      <c r="F791" s="775"/>
      <c r="G791" s="410" t="s">
        <v>20</v>
      </c>
      <c r="H791" s="411"/>
      <c r="I791" s="411"/>
      <c r="J791" s="411"/>
      <c r="K791" s="411"/>
      <c r="L791" s="412"/>
      <c r="M791" s="413"/>
      <c r="N791" s="413"/>
      <c r="O791" s="413"/>
      <c r="P791" s="413"/>
      <c r="Q791" s="413"/>
      <c r="R791" s="413"/>
      <c r="S791" s="413"/>
      <c r="T791" s="413"/>
      <c r="U791" s="413"/>
      <c r="V791" s="413"/>
      <c r="W791" s="413"/>
      <c r="X791" s="414"/>
      <c r="Y791" s="415">
        <f>SUM(Y781:AB790)</f>
        <v>178.2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36.199999999999996</v>
      </c>
      <c r="AV791" s="416"/>
      <c r="AW791" s="416"/>
      <c r="AX791" s="418"/>
    </row>
    <row r="792" spans="1:50" ht="24.75" customHeight="1" x14ac:dyDescent="0.15">
      <c r="A792" s="567"/>
      <c r="B792" s="774"/>
      <c r="C792" s="774"/>
      <c r="D792" s="774"/>
      <c r="E792" s="774"/>
      <c r="F792" s="775"/>
      <c r="G792" s="450" t="s">
        <v>722</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7"/>
      <c r="B794" s="774"/>
      <c r="C794" s="774"/>
      <c r="D794" s="774"/>
      <c r="E794" s="774"/>
      <c r="F794" s="775"/>
      <c r="G794" s="460" t="s">
        <v>760</v>
      </c>
      <c r="H794" s="461"/>
      <c r="I794" s="461"/>
      <c r="J794" s="461"/>
      <c r="K794" s="462"/>
      <c r="L794" s="463" t="s">
        <v>755</v>
      </c>
      <c r="M794" s="464"/>
      <c r="N794" s="464"/>
      <c r="O794" s="464"/>
      <c r="P794" s="464"/>
      <c r="Q794" s="464"/>
      <c r="R794" s="464"/>
      <c r="S794" s="464"/>
      <c r="T794" s="464"/>
      <c r="U794" s="464"/>
      <c r="V794" s="464"/>
      <c r="W794" s="464"/>
      <c r="X794" s="465"/>
      <c r="Y794" s="466">
        <v>42.6</v>
      </c>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7"/>
      <c r="B795" s="774"/>
      <c r="C795" s="774"/>
      <c r="D795" s="774"/>
      <c r="E795" s="774"/>
      <c r="F795" s="775"/>
      <c r="G795" s="349" t="s">
        <v>756</v>
      </c>
      <c r="H795" s="350"/>
      <c r="I795" s="350"/>
      <c r="J795" s="350"/>
      <c r="K795" s="351"/>
      <c r="L795" s="402" t="s">
        <v>756</v>
      </c>
      <c r="M795" s="403"/>
      <c r="N795" s="403"/>
      <c r="O795" s="403"/>
      <c r="P795" s="403"/>
      <c r="Q795" s="403"/>
      <c r="R795" s="403"/>
      <c r="S795" s="403"/>
      <c r="T795" s="403"/>
      <c r="U795" s="403"/>
      <c r="V795" s="403"/>
      <c r="W795" s="403"/>
      <c r="X795" s="404"/>
      <c r="Y795" s="399">
        <v>4</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7"/>
      <c r="B796" s="774"/>
      <c r="C796" s="774"/>
      <c r="D796" s="774"/>
      <c r="E796" s="774"/>
      <c r="F796" s="775"/>
      <c r="G796" s="349" t="s">
        <v>757</v>
      </c>
      <c r="H796" s="350"/>
      <c r="I796" s="350"/>
      <c r="J796" s="350"/>
      <c r="K796" s="351"/>
      <c r="L796" s="402" t="s">
        <v>757</v>
      </c>
      <c r="M796" s="403"/>
      <c r="N796" s="403"/>
      <c r="O796" s="403"/>
      <c r="P796" s="403"/>
      <c r="Q796" s="403"/>
      <c r="R796" s="403"/>
      <c r="S796" s="403"/>
      <c r="T796" s="403"/>
      <c r="U796" s="403"/>
      <c r="V796" s="403"/>
      <c r="W796" s="403"/>
      <c r="X796" s="404"/>
      <c r="Y796" s="399">
        <v>9.9</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7"/>
      <c r="B797" s="774"/>
      <c r="C797" s="774"/>
      <c r="D797" s="774"/>
      <c r="E797" s="774"/>
      <c r="F797" s="775"/>
      <c r="G797" s="349" t="s">
        <v>761</v>
      </c>
      <c r="H797" s="350"/>
      <c r="I797" s="350"/>
      <c r="J797" s="350"/>
      <c r="K797" s="351"/>
      <c r="L797" s="402" t="s">
        <v>758</v>
      </c>
      <c r="M797" s="403"/>
      <c r="N797" s="403"/>
      <c r="O797" s="403"/>
      <c r="P797" s="403"/>
      <c r="Q797" s="403"/>
      <c r="R797" s="403"/>
      <c r="S797" s="403"/>
      <c r="T797" s="403"/>
      <c r="U797" s="403"/>
      <c r="V797" s="403"/>
      <c r="W797" s="403"/>
      <c r="X797" s="404"/>
      <c r="Y797" s="399">
        <v>42.2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7"/>
      <c r="B798" s="774"/>
      <c r="C798" s="774"/>
      <c r="D798" s="774"/>
      <c r="E798" s="774"/>
      <c r="F798" s="775"/>
      <c r="G798" s="349" t="s">
        <v>762</v>
      </c>
      <c r="H798" s="350"/>
      <c r="I798" s="350"/>
      <c r="J798" s="350"/>
      <c r="K798" s="351"/>
      <c r="L798" s="402" t="s">
        <v>759</v>
      </c>
      <c r="M798" s="403"/>
      <c r="N798" s="403"/>
      <c r="O798" s="403"/>
      <c r="P798" s="403"/>
      <c r="Q798" s="403"/>
      <c r="R798" s="403"/>
      <c r="S798" s="403"/>
      <c r="T798" s="403"/>
      <c r="U798" s="403"/>
      <c r="V798" s="403"/>
      <c r="W798" s="403"/>
      <c r="X798" s="404"/>
      <c r="Y798" s="399">
        <v>29.6</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7"/>
      <c r="B799" s="774"/>
      <c r="C799" s="774"/>
      <c r="D799" s="774"/>
      <c r="E799" s="774"/>
      <c r="F799" s="77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7"/>
      <c r="B800" s="774"/>
      <c r="C800" s="774"/>
      <c r="D800" s="774"/>
      <c r="E800" s="774"/>
      <c r="F800" s="77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7"/>
      <c r="B801" s="774"/>
      <c r="C801" s="774"/>
      <c r="D801" s="774"/>
      <c r="E801" s="774"/>
      <c r="F801" s="77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7"/>
      <c r="B802" s="774"/>
      <c r="C802" s="774"/>
      <c r="D802" s="774"/>
      <c r="E802" s="774"/>
      <c r="F802" s="77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7"/>
      <c r="B803" s="774"/>
      <c r="C803" s="774"/>
      <c r="D803" s="774"/>
      <c r="E803" s="774"/>
      <c r="F803" s="77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7"/>
      <c r="B804" s="774"/>
      <c r="C804" s="774"/>
      <c r="D804" s="774"/>
      <c r="E804" s="774"/>
      <c r="F804" s="775"/>
      <c r="G804" s="410" t="s">
        <v>20</v>
      </c>
      <c r="H804" s="411"/>
      <c r="I804" s="411"/>
      <c r="J804" s="411"/>
      <c r="K804" s="411"/>
      <c r="L804" s="412"/>
      <c r="M804" s="413"/>
      <c r="N804" s="413"/>
      <c r="O804" s="413"/>
      <c r="P804" s="413"/>
      <c r="Q804" s="413"/>
      <c r="R804" s="413"/>
      <c r="S804" s="413"/>
      <c r="T804" s="413"/>
      <c r="U804" s="413"/>
      <c r="V804" s="413"/>
      <c r="W804" s="413"/>
      <c r="X804" s="414"/>
      <c r="Y804" s="415">
        <f>SUM(Y794:AB803)</f>
        <v>128.30000000000001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7"/>
      <c r="B805" s="774"/>
      <c r="C805" s="774"/>
      <c r="D805" s="774"/>
      <c r="E805" s="774"/>
      <c r="F805" s="775"/>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7"/>
      <c r="B809" s="774"/>
      <c r="C809" s="774"/>
      <c r="D809" s="774"/>
      <c r="E809" s="774"/>
      <c r="F809" s="77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7"/>
      <c r="B810" s="774"/>
      <c r="C810" s="774"/>
      <c r="D810" s="774"/>
      <c r="E810" s="774"/>
      <c r="F810" s="77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7"/>
      <c r="B811" s="774"/>
      <c r="C811" s="774"/>
      <c r="D811" s="774"/>
      <c r="E811" s="774"/>
      <c r="F811" s="77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7"/>
      <c r="B812" s="774"/>
      <c r="C812" s="774"/>
      <c r="D812" s="774"/>
      <c r="E812" s="774"/>
      <c r="F812" s="77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7"/>
      <c r="B813" s="774"/>
      <c r="C813" s="774"/>
      <c r="D813" s="774"/>
      <c r="E813" s="774"/>
      <c r="F813" s="77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7"/>
      <c r="B814" s="774"/>
      <c r="C814" s="774"/>
      <c r="D814" s="774"/>
      <c r="E814" s="774"/>
      <c r="F814" s="77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7"/>
      <c r="B815" s="774"/>
      <c r="C815" s="774"/>
      <c r="D815" s="774"/>
      <c r="E815" s="774"/>
      <c r="F815" s="77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7"/>
      <c r="B816" s="774"/>
      <c r="C816" s="774"/>
      <c r="D816" s="774"/>
      <c r="E816" s="774"/>
      <c r="F816" s="77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7"/>
      <c r="B817" s="774"/>
      <c r="C817" s="774"/>
      <c r="D817" s="774"/>
      <c r="E817" s="774"/>
      <c r="F817" s="77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7"/>
      <c r="B818" s="774"/>
      <c r="C818" s="774"/>
      <c r="D818" s="774"/>
      <c r="E818" s="774"/>
      <c r="F818" s="775"/>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7"/>
      <c r="B822" s="774"/>
      <c r="C822" s="774"/>
      <c r="D822" s="774"/>
      <c r="E822" s="774"/>
      <c r="F822" s="77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7"/>
      <c r="B823" s="774"/>
      <c r="C823" s="774"/>
      <c r="D823" s="774"/>
      <c r="E823" s="774"/>
      <c r="F823" s="77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7"/>
      <c r="B824" s="774"/>
      <c r="C824" s="774"/>
      <c r="D824" s="774"/>
      <c r="E824" s="774"/>
      <c r="F824" s="77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7"/>
      <c r="B825" s="774"/>
      <c r="C825" s="774"/>
      <c r="D825" s="774"/>
      <c r="E825" s="774"/>
      <c r="F825" s="77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7"/>
      <c r="B826" s="774"/>
      <c r="C826" s="774"/>
      <c r="D826" s="774"/>
      <c r="E826" s="774"/>
      <c r="F826" s="77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7"/>
      <c r="B827" s="774"/>
      <c r="C827" s="774"/>
      <c r="D827" s="774"/>
      <c r="E827" s="774"/>
      <c r="F827" s="77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7"/>
      <c r="B828" s="774"/>
      <c r="C828" s="774"/>
      <c r="D828" s="774"/>
      <c r="E828" s="774"/>
      <c r="F828" s="77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7"/>
      <c r="B829" s="774"/>
      <c r="C829" s="774"/>
      <c r="D829" s="774"/>
      <c r="E829" s="774"/>
      <c r="F829" s="77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7"/>
      <c r="B830" s="774"/>
      <c r="C830" s="774"/>
      <c r="D830" s="774"/>
      <c r="E830" s="774"/>
      <c r="F830" s="77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4" t="s">
        <v>467</v>
      </c>
      <c r="AM831" s="975"/>
      <c r="AN831" s="97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50.1" customHeight="1" x14ac:dyDescent="0.15">
      <c r="A837" s="405">
        <v>1</v>
      </c>
      <c r="B837" s="405">
        <v>1</v>
      </c>
      <c r="C837" s="419" t="s">
        <v>726</v>
      </c>
      <c r="D837" s="419" t="s">
        <v>726</v>
      </c>
      <c r="E837" s="419" t="s">
        <v>726</v>
      </c>
      <c r="F837" s="419" t="s">
        <v>726</v>
      </c>
      <c r="G837" s="419" t="s">
        <v>726</v>
      </c>
      <c r="H837" s="419" t="s">
        <v>726</v>
      </c>
      <c r="I837" s="419" t="s">
        <v>726</v>
      </c>
      <c r="J837" s="420">
        <v>2700150006311</v>
      </c>
      <c r="K837" s="421">
        <v>2700150006311</v>
      </c>
      <c r="L837" s="421">
        <v>2700150006311</v>
      </c>
      <c r="M837" s="421">
        <v>2700150006311</v>
      </c>
      <c r="N837" s="421">
        <v>2700150006311</v>
      </c>
      <c r="O837" s="421">
        <v>2700150006311</v>
      </c>
      <c r="P837" s="317" t="s">
        <v>725</v>
      </c>
      <c r="Q837" s="317" t="s">
        <v>725</v>
      </c>
      <c r="R837" s="317" t="s">
        <v>725</v>
      </c>
      <c r="S837" s="317" t="s">
        <v>725</v>
      </c>
      <c r="T837" s="317" t="s">
        <v>725</v>
      </c>
      <c r="U837" s="317" t="s">
        <v>725</v>
      </c>
      <c r="V837" s="317" t="s">
        <v>725</v>
      </c>
      <c r="W837" s="317" t="s">
        <v>725</v>
      </c>
      <c r="X837" s="317" t="s">
        <v>725</v>
      </c>
      <c r="Y837" s="319">
        <v>178.2</v>
      </c>
      <c r="Z837" s="320">
        <v>178.2</v>
      </c>
      <c r="AA837" s="320">
        <v>178.2</v>
      </c>
      <c r="AB837" s="321">
        <v>178.2</v>
      </c>
      <c r="AC837" s="329" t="s">
        <v>727</v>
      </c>
      <c r="AD837" s="424" t="s">
        <v>728</v>
      </c>
      <c r="AE837" s="424" t="s">
        <v>728</v>
      </c>
      <c r="AF837" s="424" t="s">
        <v>728</v>
      </c>
      <c r="AG837" s="424" t="s">
        <v>728</v>
      </c>
      <c r="AH837" s="422">
        <v>1</v>
      </c>
      <c r="AI837" s="423">
        <v>1</v>
      </c>
      <c r="AJ837" s="423">
        <v>1</v>
      </c>
      <c r="AK837" s="423">
        <v>1</v>
      </c>
      <c r="AL837" s="326">
        <v>99.1</v>
      </c>
      <c r="AM837" s="327">
        <v>99.1</v>
      </c>
      <c r="AN837" s="327">
        <v>99.1</v>
      </c>
      <c r="AO837" s="328">
        <v>99.1</v>
      </c>
      <c r="AP837" s="322" t="s">
        <v>781</v>
      </c>
      <c r="AQ837" s="322"/>
      <c r="AR837" s="322"/>
      <c r="AS837" s="322"/>
      <c r="AT837" s="322"/>
      <c r="AU837" s="322"/>
      <c r="AV837" s="322"/>
      <c r="AW837" s="322"/>
      <c r="AX837" s="322"/>
    </row>
    <row r="838" spans="1:50" ht="50.1" customHeight="1" x14ac:dyDescent="0.15">
      <c r="A838" s="405">
        <v>2</v>
      </c>
      <c r="B838" s="405">
        <v>1</v>
      </c>
      <c r="C838" s="419" t="s">
        <v>729</v>
      </c>
      <c r="D838" s="419" t="s">
        <v>729</v>
      </c>
      <c r="E838" s="419" t="s">
        <v>729</v>
      </c>
      <c r="F838" s="419" t="s">
        <v>729</v>
      </c>
      <c r="G838" s="419" t="s">
        <v>729</v>
      </c>
      <c r="H838" s="419" t="s">
        <v>729</v>
      </c>
      <c r="I838" s="419" t="s">
        <v>729</v>
      </c>
      <c r="J838" s="420">
        <v>6010001030403</v>
      </c>
      <c r="K838" s="421">
        <v>6010001030403</v>
      </c>
      <c r="L838" s="421">
        <v>6010001030403</v>
      </c>
      <c r="M838" s="421">
        <v>6010001030403</v>
      </c>
      <c r="N838" s="421">
        <v>6010001030403</v>
      </c>
      <c r="O838" s="421">
        <v>6010001030403</v>
      </c>
      <c r="P838" s="317" t="s">
        <v>730</v>
      </c>
      <c r="Q838" s="317" t="s">
        <v>730</v>
      </c>
      <c r="R838" s="317" t="s">
        <v>730</v>
      </c>
      <c r="S838" s="317" t="s">
        <v>730</v>
      </c>
      <c r="T838" s="317" t="s">
        <v>730</v>
      </c>
      <c r="U838" s="317" t="s">
        <v>730</v>
      </c>
      <c r="V838" s="317" t="s">
        <v>730</v>
      </c>
      <c r="W838" s="317" t="s">
        <v>730</v>
      </c>
      <c r="X838" s="317" t="s">
        <v>730</v>
      </c>
      <c r="Y838" s="319">
        <v>17.3</v>
      </c>
      <c r="Z838" s="320">
        <v>17.3</v>
      </c>
      <c r="AA838" s="320">
        <v>17.3</v>
      </c>
      <c r="AB838" s="321">
        <v>17.3</v>
      </c>
      <c r="AC838" s="329" t="s">
        <v>727</v>
      </c>
      <c r="AD838" s="329" t="s">
        <v>728</v>
      </c>
      <c r="AE838" s="329" t="s">
        <v>728</v>
      </c>
      <c r="AF838" s="329" t="s">
        <v>728</v>
      </c>
      <c r="AG838" s="329" t="s">
        <v>728</v>
      </c>
      <c r="AH838" s="422">
        <v>2</v>
      </c>
      <c r="AI838" s="423">
        <v>2</v>
      </c>
      <c r="AJ838" s="423">
        <v>2</v>
      </c>
      <c r="AK838" s="423">
        <v>2</v>
      </c>
      <c r="AL838" s="326">
        <v>65.400000000000006</v>
      </c>
      <c r="AM838" s="327">
        <v>65.400000000000006</v>
      </c>
      <c r="AN838" s="327">
        <v>65.400000000000006</v>
      </c>
      <c r="AO838" s="328">
        <v>65.400000000000006</v>
      </c>
      <c r="AP838" s="322" t="s">
        <v>782</v>
      </c>
      <c r="AQ838" s="322"/>
      <c r="AR838" s="322"/>
      <c r="AS838" s="322"/>
      <c r="AT838" s="322"/>
      <c r="AU838" s="322"/>
      <c r="AV838" s="322"/>
      <c r="AW838" s="322"/>
      <c r="AX838" s="322"/>
    </row>
    <row r="839" spans="1:50" ht="30" customHeight="1" x14ac:dyDescent="0.15">
      <c r="A839" s="405">
        <v>3</v>
      </c>
      <c r="B839" s="405">
        <v>1</v>
      </c>
      <c r="C839" s="425" t="s">
        <v>731</v>
      </c>
      <c r="D839" s="419" t="s">
        <v>731</v>
      </c>
      <c r="E839" s="419" t="s">
        <v>731</v>
      </c>
      <c r="F839" s="419" t="s">
        <v>731</v>
      </c>
      <c r="G839" s="419" t="s">
        <v>731</v>
      </c>
      <c r="H839" s="419" t="s">
        <v>731</v>
      </c>
      <c r="I839" s="419" t="s">
        <v>731</v>
      </c>
      <c r="J839" s="420">
        <v>3010001025546</v>
      </c>
      <c r="K839" s="421">
        <v>3010001025546</v>
      </c>
      <c r="L839" s="421">
        <v>3010001025546</v>
      </c>
      <c r="M839" s="421">
        <v>3010001025546</v>
      </c>
      <c r="N839" s="421">
        <v>3010001025546</v>
      </c>
      <c r="O839" s="421">
        <v>3010001025546</v>
      </c>
      <c r="P839" s="318" t="s">
        <v>572</v>
      </c>
      <c r="Q839" s="317" t="s">
        <v>572</v>
      </c>
      <c r="R839" s="317" t="s">
        <v>572</v>
      </c>
      <c r="S839" s="317" t="s">
        <v>572</v>
      </c>
      <c r="T839" s="317" t="s">
        <v>572</v>
      </c>
      <c r="U839" s="317" t="s">
        <v>572</v>
      </c>
      <c r="V839" s="317" t="s">
        <v>572</v>
      </c>
      <c r="W839" s="317" t="s">
        <v>572</v>
      </c>
      <c r="X839" s="317" t="s">
        <v>572</v>
      </c>
      <c r="Y839" s="319">
        <v>0.9</v>
      </c>
      <c r="Z839" s="320">
        <v>0.9</v>
      </c>
      <c r="AA839" s="320">
        <v>0.9</v>
      </c>
      <c r="AB839" s="321">
        <v>0.9</v>
      </c>
      <c r="AC839" s="329"/>
      <c r="AD839" s="329"/>
      <c r="AE839" s="329"/>
      <c r="AF839" s="329"/>
      <c r="AG839" s="329"/>
      <c r="AH839" s="324" t="s">
        <v>572</v>
      </c>
      <c r="AI839" s="325" t="s">
        <v>572</v>
      </c>
      <c r="AJ839" s="325" t="s">
        <v>572</v>
      </c>
      <c r="AK839" s="325" t="s">
        <v>572</v>
      </c>
      <c r="AL839" s="326" t="s">
        <v>572</v>
      </c>
      <c r="AM839" s="327" t="s">
        <v>572</v>
      </c>
      <c r="AN839" s="327" t="s">
        <v>572</v>
      </c>
      <c r="AO839" s="328" t="s">
        <v>572</v>
      </c>
      <c r="AP839" s="322" t="s">
        <v>783</v>
      </c>
      <c r="AQ839" s="322"/>
      <c r="AR839" s="322"/>
      <c r="AS839" s="322"/>
      <c r="AT839" s="322"/>
      <c r="AU839" s="322"/>
      <c r="AV839" s="322"/>
      <c r="AW839" s="322"/>
      <c r="AX839" s="322"/>
    </row>
    <row r="840" spans="1:50" ht="50.1" customHeight="1" x14ac:dyDescent="0.15">
      <c r="A840" s="405">
        <v>4</v>
      </c>
      <c r="B840" s="405">
        <v>1</v>
      </c>
      <c r="C840" s="425" t="s">
        <v>731</v>
      </c>
      <c r="D840" s="419" t="s">
        <v>731</v>
      </c>
      <c r="E840" s="419" t="s">
        <v>731</v>
      </c>
      <c r="F840" s="419" t="s">
        <v>731</v>
      </c>
      <c r="G840" s="419" t="s">
        <v>731</v>
      </c>
      <c r="H840" s="419" t="s">
        <v>731</v>
      </c>
      <c r="I840" s="419" t="s">
        <v>731</v>
      </c>
      <c r="J840" s="420">
        <v>3010001025546</v>
      </c>
      <c r="K840" s="421">
        <v>3010001025546</v>
      </c>
      <c r="L840" s="421">
        <v>3010001025546</v>
      </c>
      <c r="M840" s="421">
        <v>3010001025546</v>
      </c>
      <c r="N840" s="421">
        <v>3010001025546</v>
      </c>
      <c r="O840" s="421">
        <v>3010001025546</v>
      </c>
      <c r="P840" s="318" t="s">
        <v>732</v>
      </c>
      <c r="Q840" s="317" t="s">
        <v>732</v>
      </c>
      <c r="R840" s="317" t="s">
        <v>732</v>
      </c>
      <c r="S840" s="317" t="s">
        <v>732</v>
      </c>
      <c r="T840" s="317" t="s">
        <v>732</v>
      </c>
      <c r="U840" s="317" t="s">
        <v>732</v>
      </c>
      <c r="V840" s="317" t="s">
        <v>732</v>
      </c>
      <c r="W840" s="317" t="s">
        <v>732</v>
      </c>
      <c r="X840" s="317" t="s">
        <v>732</v>
      </c>
      <c r="Y840" s="319">
        <v>0.5</v>
      </c>
      <c r="Z840" s="320">
        <v>0.5</v>
      </c>
      <c r="AA840" s="320">
        <v>0.5</v>
      </c>
      <c r="AB840" s="321">
        <v>0.5</v>
      </c>
      <c r="AC840" s="329" t="s">
        <v>733</v>
      </c>
      <c r="AD840" s="329" t="s">
        <v>734</v>
      </c>
      <c r="AE840" s="329" t="s">
        <v>734</v>
      </c>
      <c r="AF840" s="329" t="s">
        <v>734</v>
      </c>
      <c r="AG840" s="329" t="s">
        <v>734</v>
      </c>
      <c r="AH840" s="324" t="s">
        <v>572</v>
      </c>
      <c r="AI840" s="325" t="s">
        <v>572</v>
      </c>
      <c r="AJ840" s="325" t="s">
        <v>572</v>
      </c>
      <c r="AK840" s="325" t="s">
        <v>572</v>
      </c>
      <c r="AL840" s="326">
        <v>100</v>
      </c>
      <c r="AM840" s="327">
        <v>100</v>
      </c>
      <c r="AN840" s="327">
        <v>100</v>
      </c>
      <c r="AO840" s="328">
        <v>100</v>
      </c>
      <c r="AP840" s="322" t="s">
        <v>784</v>
      </c>
      <c r="AQ840" s="322"/>
      <c r="AR840" s="322"/>
      <c r="AS840" s="322"/>
      <c r="AT840" s="322"/>
      <c r="AU840" s="322"/>
      <c r="AV840" s="322"/>
      <c r="AW840" s="322"/>
      <c r="AX840" s="322"/>
    </row>
    <row r="841" spans="1:50" ht="50.1" customHeight="1" x14ac:dyDescent="0.15">
      <c r="A841" s="405">
        <v>5</v>
      </c>
      <c r="B841" s="405">
        <v>1</v>
      </c>
      <c r="C841" s="419" t="s">
        <v>731</v>
      </c>
      <c r="D841" s="419" t="s">
        <v>731</v>
      </c>
      <c r="E841" s="419" t="s">
        <v>731</v>
      </c>
      <c r="F841" s="419" t="s">
        <v>731</v>
      </c>
      <c r="G841" s="419" t="s">
        <v>731</v>
      </c>
      <c r="H841" s="419" t="s">
        <v>731</v>
      </c>
      <c r="I841" s="419" t="s">
        <v>731</v>
      </c>
      <c r="J841" s="420">
        <v>3010001025546</v>
      </c>
      <c r="K841" s="421">
        <v>3010001025546</v>
      </c>
      <c r="L841" s="421">
        <v>3010001025546</v>
      </c>
      <c r="M841" s="421">
        <v>3010001025546</v>
      </c>
      <c r="N841" s="421">
        <v>3010001025546</v>
      </c>
      <c r="O841" s="421">
        <v>3010001025546</v>
      </c>
      <c r="P841" s="317" t="s">
        <v>735</v>
      </c>
      <c r="Q841" s="317" t="s">
        <v>735</v>
      </c>
      <c r="R841" s="317" t="s">
        <v>735</v>
      </c>
      <c r="S841" s="317" t="s">
        <v>735</v>
      </c>
      <c r="T841" s="317" t="s">
        <v>735</v>
      </c>
      <c r="U841" s="317" t="s">
        <v>735</v>
      </c>
      <c r="V841" s="317" t="s">
        <v>735</v>
      </c>
      <c r="W841" s="317" t="s">
        <v>735</v>
      </c>
      <c r="X841" s="317" t="s">
        <v>735</v>
      </c>
      <c r="Y841" s="319">
        <v>0.4</v>
      </c>
      <c r="Z841" s="320">
        <v>0.4</v>
      </c>
      <c r="AA841" s="320">
        <v>0.4</v>
      </c>
      <c r="AB841" s="321">
        <v>0.4</v>
      </c>
      <c r="AC841" s="323" t="s">
        <v>733</v>
      </c>
      <c r="AD841" s="323" t="s">
        <v>734</v>
      </c>
      <c r="AE841" s="323" t="s">
        <v>734</v>
      </c>
      <c r="AF841" s="323" t="s">
        <v>734</v>
      </c>
      <c r="AG841" s="323" t="s">
        <v>734</v>
      </c>
      <c r="AH841" s="324" t="s">
        <v>572</v>
      </c>
      <c r="AI841" s="325" t="s">
        <v>572</v>
      </c>
      <c r="AJ841" s="325" t="s">
        <v>572</v>
      </c>
      <c r="AK841" s="325" t="s">
        <v>572</v>
      </c>
      <c r="AL841" s="326">
        <v>100</v>
      </c>
      <c r="AM841" s="327">
        <v>100</v>
      </c>
      <c r="AN841" s="327">
        <v>100</v>
      </c>
      <c r="AO841" s="328">
        <v>100</v>
      </c>
      <c r="AP841" s="322" t="s">
        <v>785</v>
      </c>
      <c r="AQ841" s="322"/>
      <c r="AR841" s="322"/>
      <c r="AS841" s="322"/>
      <c r="AT841" s="322"/>
      <c r="AU841" s="322"/>
      <c r="AV841" s="322"/>
      <c r="AW841" s="322"/>
      <c r="AX841" s="322"/>
    </row>
    <row r="842" spans="1:50" ht="30" customHeight="1" x14ac:dyDescent="0.15">
      <c r="A842" s="405">
        <v>6</v>
      </c>
      <c r="B842" s="405">
        <v>1</v>
      </c>
      <c r="C842" s="419" t="s">
        <v>736</v>
      </c>
      <c r="D842" s="419" t="s">
        <v>736</v>
      </c>
      <c r="E842" s="419" t="s">
        <v>736</v>
      </c>
      <c r="F842" s="419" t="s">
        <v>736</v>
      </c>
      <c r="G842" s="419" t="s">
        <v>736</v>
      </c>
      <c r="H842" s="419" t="s">
        <v>736</v>
      </c>
      <c r="I842" s="419" t="s">
        <v>736</v>
      </c>
      <c r="J842" s="420">
        <v>7011101016919</v>
      </c>
      <c r="K842" s="421">
        <v>7011101016919</v>
      </c>
      <c r="L842" s="421">
        <v>7011101016919</v>
      </c>
      <c r="M842" s="421">
        <v>7011101016919</v>
      </c>
      <c r="N842" s="421">
        <v>7011101016919</v>
      </c>
      <c r="O842" s="421">
        <v>7011101016919</v>
      </c>
      <c r="P842" s="317" t="s">
        <v>572</v>
      </c>
      <c r="Q842" s="317" t="s">
        <v>572</v>
      </c>
      <c r="R842" s="317" t="s">
        <v>572</v>
      </c>
      <c r="S842" s="317" t="s">
        <v>572</v>
      </c>
      <c r="T842" s="317" t="s">
        <v>572</v>
      </c>
      <c r="U842" s="317" t="s">
        <v>572</v>
      </c>
      <c r="V842" s="317" t="s">
        <v>572</v>
      </c>
      <c r="W842" s="317" t="s">
        <v>572</v>
      </c>
      <c r="X842" s="317" t="s">
        <v>572</v>
      </c>
      <c r="Y842" s="319">
        <v>0.4</v>
      </c>
      <c r="Z842" s="320">
        <v>0.4</v>
      </c>
      <c r="AA842" s="320">
        <v>0.4</v>
      </c>
      <c r="AB842" s="321">
        <v>0.4</v>
      </c>
      <c r="AC842" s="323"/>
      <c r="AD842" s="323"/>
      <c r="AE842" s="323"/>
      <c r="AF842" s="323"/>
      <c r="AG842" s="323"/>
      <c r="AH842" s="324" t="s">
        <v>572</v>
      </c>
      <c r="AI842" s="325" t="s">
        <v>572</v>
      </c>
      <c r="AJ842" s="325" t="s">
        <v>572</v>
      </c>
      <c r="AK842" s="325" t="s">
        <v>572</v>
      </c>
      <c r="AL842" s="326" t="s">
        <v>572</v>
      </c>
      <c r="AM842" s="327" t="s">
        <v>572</v>
      </c>
      <c r="AN842" s="327" t="s">
        <v>572</v>
      </c>
      <c r="AO842" s="328" t="s">
        <v>572</v>
      </c>
      <c r="AP842" s="322" t="s">
        <v>783</v>
      </c>
      <c r="AQ842" s="322"/>
      <c r="AR842" s="322"/>
      <c r="AS842" s="322"/>
      <c r="AT842" s="322"/>
      <c r="AU842" s="322"/>
      <c r="AV842" s="322"/>
      <c r="AW842" s="322"/>
      <c r="AX842" s="322"/>
    </row>
    <row r="843" spans="1:50" ht="50.1" customHeight="1" x14ac:dyDescent="0.15">
      <c r="A843" s="405">
        <v>7</v>
      </c>
      <c r="B843" s="405">
        <v>1</v>
      </c>
      <c r="C843" s="419" t="s">
        <v>736</v>
      </c>
      <c r="D843" s="419" t="s">
        <v>736</v>
      </c>
      <c r="E843" s="419" t="s">
        <v>736</v>
      </c>
      <c r="F843" s="419" t="s">
        <v>736</v>
      </c>
      <c r="G843" s="419" t="s">
        <v>736</v>
      </c>
      <c r="H843" s="419" t="s">
        <v>736</v>
      </c>
      <c r="I843" s="419" t="s">
        <v>736</v>
      </c>
      <c r="J843" s="420">
        <v>7011101016919</v>
      </c>
      <c r="K843" s="421">
        <v>7011101016919</v>
      </c>
      <c r="L843" s="421">
        <v>7011101016919</v>
      </c>
      <c r="M843" s="421">
        <v>7011101016919</v>
      </c>
      <c r="N843" s="421">
        <v>7011101016919</v>
      </c>
      <c r="O843" s="421">
        <v>7011101016919</v>
      </c>
      <c r="P843" s="317" t="s">
        <v>737</v>
      </c>
      <c r="Q843" s="317" t="s">
        <v>737</v>
      </c>
      <c r="R843" s="317" t="s">
        <v>737</v>
      </c>
      <c r="S843" s="317" t="s">
        <v>737</v>
      </c>
      <c r="T843" s="317" t="s">
        <v>737</v>
      </c>
      <c r="U843" s="317" t="s">
        <v>737</v>
      </c>
      <c r="V843" s="317" t="s">
        <v>737</v>
      </c>
      <c r="W843" s="317" t="s">
        <v>737</v>
      </c>
      <c r="X843" s="317" t="s">
        <v>737</v>
      </c>
      <c r="Y843" s="319">
        <v>0.3</v>
      </c>
      <c r="Z843" s="320">
        <v>0.3</v>
      </c>
      <c r="AA843" s="320">
        <v>0.3</v>
      </c>
      <c r="AB843" s="321">
        <v>0.3</v>
      </c>
      <c r="AC843" s="323" t="s">
        <v>727</v>
      </c>
      <c r="AD843" s="323" t="s">
        <v>728</v>
      </c>
      <c r="AE843" s="323" t="s">
        <v>728</v>
      </c>
      <c r="AF843" s="323" t="s">
        <v>728</v>
      </c>
      <c r="AG843" s="323" t="s">
        <v>728</v>
      </c>
      <c r="AH843" s="324">
        <v>1</v>
      </c>
      <c r="AI843" s="325">
        <v>1</v>
      </c>
      <c r="AJ843" s="325">
        <v>1</v>
      </c>
      <c r="AK843" s="325">
        <v>1</v>
      </c>
      <c r="AL843" s="326">
        <v>99.3</v>
      </c>
      <c r="AM843" s="327">
        <v>99.3</v>
      </c>
      <c r="AN843" s="327">
        <v>99.3</v>
      </c>
      <c r="AO843" s="328">
        <v>99.3</v>
      </c>
      <c r="AP843" s="322" t="s">
        <v>781</v>
      </c>
      <c r="AQ843" s="322"/>
      <c r="AR843" s="322"/>
      <c r="AS843" s="322"/>
      <c r="AT843" s="322"/>
      <c r="AU843" s="322"/>
      <c r="AV843" s="322"/>
      <c r="AW843" s="322"/>
      <c r="AX843" s="322"/>
    </row>
    <row r="844" spans="1:50" ht="50.1" customHeight="1" x14ac:dyDescent="0.15">
      <c r="A844" s="405">
        <v>8</v>
      </c>
      <c r="B844" s="405">
        <v>1</v>
      </c>
      <c r="C844" s="419" t="s">
        <v>736</v>
      </c>
      <c r="D844" s="419" t="s">
        <v>736</v>
      </c>
      <c r="E844" s="419" t="s">
        <v>736</v>
      </c>
      <c r="F844" s="419" t="s">
        <v>736</v>
      </c>
      <c r="G844" s="419" t="s">
        <v>736</v>
      </c>
      <c r="H844" s="419" t="s">
        <v>736</v>
      </c>
      <c r="I844" s="419" t="s">
        <v>736</v>
      </c>
      <c r="J844" s="420">
        <v>7011101016919</v>
      </c>
      <c r="K844" s="421">
        <v>7011101016919</v>
      </c>
      <c r="L844" s="421">
        <v>7011101016919</v>
      </c>
      <c r="M844" s="421">
        <v>7011101016919</v>
      </c>
      <c r="N844" s="421">
        <v>7011101016919</v>
      </c>
      <c r="O844" s="421">
        <v>7011101016919</v>
      </c>
      <c r="P844" s="317" t="s">
        <v>738</v>
      </c>
      <c r="Q844" s="317" t="s">
        <v>738</v>
      </c>
      <c r="R844" s="317" t="s">
        <v>738</v>
      </c>
      <c r="S844" s="317" t="s">
        <v>738</v>
      </c>
      <c r="T844" s="317" t="s">
        <v>738</v>
      </c>
      <c r="U844" s="317" t="s">
        <v>738</v>
      </c>
      <c r="V844" s="317" t="s">
        <v>738</v>
      </c>
      <c r="W844" s="317" t="s">
        <v>738</v>
      </c>
      <c r="X844" s="317" t="s">
        <v>738</v>
      </c>
      <c r="Y844" s="319">
        <v>0.1</v>
      </c>
      <c r="Z844" s="320">
        <v>0.1</v>
      </c>
      <c r="AA844" s="320">
        <v>0.1</v>
      </c>
      <c r="AB844" s="321">
        <v>0.1</v>
      </c>
      <c r="AC844" s="323" t="s">
        <v>727</v>
      </c>
      <c r="AD844" s="323" t="s">
        <v>728</v>
      </c>
      <c r="AE844" s="323" t="s">
        <v>728</v>
      </c>
      <c r="AF844" s="323" t="s">
        <v>728</v>
      </c>
      <c r="AG844" s="323" t="s">
        <v>728</v>
      </c>
      <c r="AH844" s="324">
        <v>1</v>
      </c>
      <c r="AI844" s="325">
        <v>1</v>
      </c>
      <c r="AJ844" s="325">
        <v>1</v>
      </c>
      <c r="AK844" s="325">
        <v>1</v>
      </c>
      <c r="AL844" s="326">
        <v>99.3</v>
      </c>
      <c r="AM844" s="327">
        <v>99.3</v>
      </c>
      <c r="AN844" s="327">
        <v>99.3</v>
      </c>
      <c r="AO844" s="328">
        <v>99.3</v>
      </c>
      <c r="AP844" s="322" t="s">
        <v>782</v>
      </c>
      <c r="AQ844" s="322"/>
      <c r="AR844" s="322"/>
      <c r="AS844" s="322"/>
      <c r="AT844" s="322"/>
      <c r="AU844" s="322"/>
      <c r="AV844" s="322"/>
      <c r="AW844" s="322"/>
      <c r="AX844" s="322"/>
    </row>
    <row r="845" spans="1:50" ht="90" customHeight="1" x14ac:dyDescent="0.15">
      <c r="A845" s="405">
        <v>9</v>
      </c>
      <c r="B845" s="405">
        <v>1</v>
      </c>
      <c r="C845" s="419" t="s">
        <v>739</v>
      </c>
      <c r="D845" s="419" t="s">
        <v>739</v>
      </c>
      <c r="E845" s="419" t="s">
        <v>739</v>
      </c>
      <c r="F845" s="419" t="s">
        <v>739</v>
      </c>
      <c r="G845" s="419" t="s">
        <v>739</v>
      </c>
      <c r="H845" s="419" t="s">
        <v>739</v>
      </c>
      <c r="I845" s="419" t="s">
        <v>739</v>
      </c>
      <c r="J845" s="420">
        <v>7010001105955</v>
      </c>
      <c r="K845" s="421">
        <v>7010001105955</v>
      </c>
      <c r="L845" s="421">
        <v>7010001105955</v>
      </c>
      <c r="M845" s="421">
        <v>7010001105955</v>
      </c>
      <c r="N845" s="421">
        <v>7010001105955</v>
      </c>
      <c r="O845" s="421">
        <v>7010001105955</v>
      </c>
      <c r="P845" s="317" t="s">
        <v>740</v>
      </c>
      <c r="Q845" s="317" t="s">
        <v>740</v>
      </c>
      <c r="R845" s="317" t="s">
        <v>740</v>
      </c>
      <c r="S845" s="317" t="s">
        <v>740</v>
      </c>
      <c r="T845" s="317" t="s">
        <v>740</v>
      </c>
      <c r="U845" s="317" t="s">
        <v>740</v>
      </c>
      <c r="V845" s="317" t="s">
        <v>740</v>
      </c>
      <c r="W845" s="317" t="s">
        <v>740</v>
      </c>
      <c r="X845" s="317" t="s">
        <v>740</v>
      </c>
      <c r="Y845" s="319">
        <v>0.3</v>
      </c>
      <c r="Z845" s="320">
        <v>0.3</v>
      </c>
      <c r="AA845" s="320">
        <v>0.3</v>
      </c>
      <c r="AB845" s="321">
        <v>0.3</v>
      </c>
      <c r="AC845" s="323" t="s">
        <v>741</v>
      </c>
      <c r="AD845" s="323" t="s">
        <v>742</v>
      </c>
      <c r="AE845" s="323" t="s">
        <v>742</v>
      </c>
      <c r="AF845" s="323" t="s">
        <v>742</v>
      </c>
      <c r="AG845" s="323" t="s">
        <v>742</v>
      </c>
      <c r="AH845" s="324" t="s">
        <v>572</v>
      </c>
      <c r="AI845" s="325" t="s">
        <v>572</v>
      </c>
      <c r="AJ845" s="325" t="s">
        <v>572</v>
      </c>
      <c r="AK845" s="325" t="s">
        <v>572</v>
      </c>
      <c r="AL845" s="326" t="s">
        <v>572</v>
      </c>
      <c r="AM845" s="327" t="s">
        <v>572</v>
      </c>
      <c r="AN845" s="327" t="s">
        <v>572</v>
      </c>
      <c r="AO845" s="328" t="s">
        <v>572</v>
      </c>
      <c r="AP845" s="322" t="s">
        <v>786</v>
      </c>
      <c r="AQ845" s="322"/>
      <c r="AR845" s="322"/>
      <c r="AS845" s="322"/>
      <c r="AT845" s="322"/>
      <c r="AU845" s="322"/>
      <c r="AV845" s="322"/>
      <c r="AW845" s="322"/>
      <c r="AX845" s="322"/>
    </row>
    <row r="846" spans="1:50" ht="30" customHeight="1" x14ac:dyDescent="0.15">
      <c r="A846" s="405">
        <v>10</v>
      </c>
      <c r="B846" s="405">
        <v>1</v>
      </c>
      <c r="C846" s="419" t="s">
        <v>743</v>
      </c>
      <c r="D846" s="419" t="s">
        <v>743</v>
      </c>
      <c r="E846" s="419" t="s">
        <v>743</v>
      </c>
      <c r="F846" s="419" t="s">
        <v>743</v>
      </c>
      <c r="G846" s="419" t="s">
        <v>743</v>
      </c>
      <c r="H846" s="419" t="s">
        <v>743</v>
      </c>
      <c r="I846" s="419" t="s">
        <v>743</v>
      </c>
      <c r="J846" s="420">
        <v>9010001027784</v>
      </c>
      <c r="K846" s="421">
        <v>9010001027784</v>
      </c>
      <c r="L846" s="421">
        <v>9010001027784</v>
      </c>
      <c r="M846" s="421">
        <v>9010001027784</v>
      </c>
      <c r="N846" s="421">
        <v>9010001027784</v>
      </c>
      <c r="O846" s="421">
        <v>9010001027784</v>
      </c>
      <c r="P846" s="317" t="s">
        <v>572</v>
      </c>
      <c r="Q846" s="317" t="s">
        <v>572</v>
      </c>
      <c r="R846" s="317" t="s">
        <v>572</v>
      </c>
      <c r="S846" s="317" t="s">
        <v>572</v>
      </c>
      <c r="T846" s="317" t="s">
        <v>572</v>
      </c>
      <c r="U846" s="317" t="s">
        <v>572</v>
      </c>
      <c r="V846" s="317" t="s">
        <v>572</v>
      </c>
      <c r="W846" s="317" t="s">
        <v>572</v>
      </c>
      <c r="X846" s="317" t="s">
        <v>572</v>
      </c>
      <c r="Y846" s="319">
        <v>0.2</v>
      </c>
      <c r="Z846" s="320">
        <v>0.2</v>
      </c>
      <c r="AA846" s="320">
        <v>0.2</v>
      </c>
      <c r="AB846" s="321">
        <v>0.2</v>
      </c>
      <c r="AC846" s="323"/>
      <c r="AD846" s="323"/>
      <c r="AE846" s="323"/>
      <c r="AF846" s="323"/>
      <c r="AG846" s="323"/>
      <c r="AH846" s="324" t="s">
        <v>572</v>
      </c>
      <c r="AI846" s="325" t="s">
        <v>572</v>
      </c>
      <c r="AJ846" s="325" t="s">
        <v>572</v>
      </c>
      <c r="AK846" s="325" t="s">
        <v>572</v>
      </c>
      <c r="AL846" s="326" t="s">
        <v>572</v>
      </c>
      <c r="AM846" s="327" t="s">
        <v>572</v>
      </c>
      <c r="AN846" s="327" t="s">
        <v>572</v>
      </c>
      <c r="AO846" s="328" t="s">
        <v>572</v>
      </c>
      <c r="AP846" s="322" t="s">
        <v>782</v>
      </c>
      <c r="AQ846" s="322"/>
      <c r="AR846" s="322"/>
      <c r="AS846" s="322"/>
      <c r="AT846" s="322"/>
      <c r="AU846" s="322"/>
      <c r="AV846" s="322"/>
      <c r="AW846" s="322"/>
      <c r="AX846" s="322"/>
    </row>
    <row r="847" spans="1:50" ht="50.1" customHeight="1" x14ac:dyDescent="0.15">
      <c r="A847" s="405">
        <v>11</v>
      </c>
      <c r="B847" s="405">
        <v>1</v>
      </c>
      <c r="C847" s="419" t="s">
        <v>743</v>
      </c>
      <c r="D847" s="419" t="s">
        <v>743</v>
      </c>
      <c r="E847" s="419" t="s">
        <v>743</v>
      </c>
      <c r="F847" s="419" t="s">
        <v>743</v>
      </c>
      <c r="G847" s="419" t="s">
        <v>743</v>
      </c>
      <c r="H847" s="419" t="s">
        <v>743</v>
      </c>
      <c r="I847" s="419" t="s">
        <v>743</v>
      </c>
      <c r="J847" s="420">
        <v>9010001027784</v>
      </c>
      <c r="K847" s="421">
        <v>9010001027784</v>
      </c>
      <c r="L847" s="421">
        <v>9010001027784</v>
      </c>
      <c r="M847" s="421">
        <v>9010001027784</v>
      </c>
      <c r="N847" s="421">
        <v>9010001027784</v>
      </c>
      <c r="O847" s="421">
        <v>9010001027784</v>
      </c>
      <c r="P847" s="317" t="s">
        <v>744</v>
      </c>
      <c r="Q847" s="317" t="s">
        <v>744</v>
      </c>
      <c r="R847" s="317" t="s">
        <v>744</v>
      </c>
      <c r="S847" s="317" t="s">
        <v>744</v>
      </c>
      <c r="T847" s="317" t="s">
        <v>744</v>
      </c>
      <c r="U847" s="317" t="s">
        <v>744</v>
      </c>
      <c r="V847" s="317" t="s">
        <v>744</v>
      </c>
      <c r="W847" s="317" t="s">
        <v>744</v>
      </c>
      <c r="X847" s="317" t="s">
        <v>744</v>
      </c>
      <c r="Y847" s="319">
        <v>0.1</v>
      </c>
      <c r="Z847" s="320">
        <v>0.1</v>
      </c>
      <c r="AA847" s="320">
        <v>0.1</v>
      </c>
      <c r="AB847" s="321">
        <v>0.1</v>
      </c>
      <c r="AC847" s="323" t="s">
        <v>745</v>
      </c>
      <c r="AD847" s="323" t="s">
        <v>728</v>
      </c>
      <c r="AE847" s="323" t="s">
        <v>728</v>
      </c>
      <c r="AF847" s="323" t="s">
        <v>728</v>
      </c>
      <c r="AG847" s="323" t="s">
        <v>728</v>
      </c>
      <c r="AH847" s="324">
        <v>3</v>
      </c>
      <c r="AI847" s="325">
        <v>3</v>
      </c>
      <c r="AJ847" s="325">
        <v>3</v>
      </c>
      <c r="AK847" s="325">
        <v>3</v>
      </c>
      <c r="AL847" s="326">
        <v>100</v>
      </c>
      <c r="AM847" s="327">
        <v>100</v>
      </c>
      <c r="AN847" s="327">
        <v>100</v>
      </c>
      <c r="AO847" s="328">
        <v>100</v>
      </c>
      <c r="AP847" s="322" t="s">
        <v>786</v>
      </c>
      <c r="AQ847" s="322"/>
      <c r="AR847" s="322"/>
      <c r="AS847" s="322"/>
      <c r="AT847" s="322"/>
      <c r="AU847" s="322"/>
      <c r="AV847" s="322"/>
      <c r="AW847" s="322"/>
      <c r="AX847" s="322"/>
    </row>
    <row r="848" spans="1:50" ht="50.1" customHeight="1" x14ac:dyDescent="0.15">
      <c r="A848" s="405">
        <v>12</v>
      </c>
      <c r="B848" s="405">
        <v>1</v>
      </c>
      <c r="C848" s="419" t="s">
        <v>743</v>
      </c>
      <c r="D848" s="419" t="s">
        <v>743</v>
      </c>
      <c r="E848" s="419" t="s">
        <v>743</v>
      </c>
      <c r="F848" s="419" t="s">
        <v>743</v>
      </c>
      <c r="G848" s="419" t="s">
        <v>743</v>
      </c>
      <c r="H848" s="419" t="s">
        <v>743</v>
      </c>
      <c r="I848" s="419" t="s">
        <v>743</v>
      </c>
      <c r="J848" s="420">
        <v>9010001027784</v>
      </c>
      <c r="K848" s="421">
        <v>9010001027784</v>
      </c>
      <c r="L848" s="421">
        <v>9010001027784</v>
      </c>
      <c r="M848" s="421">
        <v>9010001027784</v>
      </c>
      <c r="N848" s="421">
        <v>9010001027784</v>
      </c>
      <c r="O848" s="421">
        <v>9010001027784</v>
      </c>
      <c r="P848" s="317" t="s">
        <v>746</v>
      </c>
      <c r="Q848" s="317" t="s">
        <v>746</v>
      </c>
      <c r="R848" s="317" t="s">
        <v>746</v>
      </c>
      <c r="S848" s="317" t="s">
        <v>746</v>
      </c>
      <c r="T848" s="317" t="s">
        <v>746</v>
      </c>
      <c r="U848" s="317" t="s">
        <v>746</v>
      </c>
      <c r="V848" s="317" t="s">
        <v>746</v>
      </c>
      <c r="W848" s="317" t="s">
        <v>746</v>
      </c>
      <c r="X848" s="317" t="s">
        <v>746</v>
      </c>
      <c r="Y848" s="319">
        <v>0.1</v>
      </c>
      <c r="Z848" s="320">
        <v>0.1</v>
      </c>
      <c r="AA848" s="320">
        <v>0.1</v>
      </c>
      <c r="AB848" s="321">
        <v>0.1</v>
      </c>
      <c r="AC848" s="323" t="s">
        <v>745</v>
      </c>
      <c r="AD848" s="323" t="s">
        <v>728</v>
      </c>
      <c r="AE848" s="323" t="s">
        <v>728</v>
      </c>
      <c r="AF848" s="323" t="s">
        <v>728</v>
      </c>
      <c r="AG848" s="323" t="s">
        <v>728</v>
      </c>
      <c r="AH848" s="324">
        <v>3</v>
      </c>
      <c r="AI848" s="325">
        <v>3</v>
      </c>
      <c r="AJ848" s="325">
        <v>3</v>
      </c>
      <c r="AK848" s="325">
        <v>3</v>
      </c>
      <c r="AL848" s="326">
        <v>100</v>
      </c>
      <c r="AM848" s="327">
        <v>100</v>
      </c>
      <c r="AN848" s="327">
        <v>100</v>
      </c>
      <c r="AO848" s="328">
        <v>100</v>
      </c>
      <c r="AP848" s="322" t="s">
        <v>786</v>
      </c>
      <c r="AQ848" s="322"/>
      <c r="AR848" s="322"/>
      <c r="AS848" s="322"/>
      <c r="AT848" s="322"/>
      <c r="AU848" s="322"/>
      <c r="AV848" s="322"/>
      <c r="AW848" s="322"/>
      <c r="AX848" s="322"/>
    </row>
    <row r="849" spans="1:50" ht="30" customHeight="1" x14ac:dyDescent="0.15">
      <c r="A849" s="405">
        <v>13</v>
      </c>
      <c r="B849" s="405">
        <v>1</v>
      </c>
      <c r="C849" s="425" t="s">
        <v>766</v>
      </c>
      <c r="D849" s="419" t="s">
        <v>747</v>
      </c>
      <c r="E849" s="419" t="s">
        <v>747</v>
      </c>
      <c r="F849" s="419" t="s">
        <v>747</v>
      </c>
      <c r="G849" s="419" t="s">
        <v>747</v>
      </c>
      <c r="H849" s="419" t="s">
        <v>747</v>
      </c>
      <c r="I849" s="419" t="s">
        <v>747</v>
      </c>
      <c r="J849" s="420">
        <v>6010001008688</v>
      </c>
      <c r="K849" s="421">
        <v>6010001008688</v>
      </c>
      <c r="L849" s="421">
        <v>6010001008688</v>
      </c>
      <c r="M849" s="421">
        <v>6010001008688</v>
      </c>
      <c r="N849" s="421">
        <v>6010001008688</v>
      </c>
      <c r="O849" s="421">
        <v>6010001008688</v>
      </c>
      <c r="P849" s="318" t="s">
        <v>767</v>
      </c>
      <c r="Q849" s="317" t="s">
        <v>748</v>
      </c>
      <c r="R849" s="317" t="s">
        <v>748</v>
      </c>
      <c r="S849" s="317" t="s">
        <v>748</v>
      </c>
      <c r="T849" s="317" t="s">
        <v>748</v>
      </c>
      <c r="U849" s="317" t="s">
        <v>748</v>
      </c>
      <c r="V849" s="317" t="s">
        <v>748</v>
      </c>
      <c r="W849" s="317" t="s">
        <v>748</v>
      </c>
      <c r="X849" s="317" t="s">
        <v>748</v>
      </c>
      <c r="Y849" s="319">
        <v>0</v>
      </c>
      <c r="Z849" s="320">
        <v>0</v>
      </c>
      <c r="AA849" s="320">
        <v>0</v>
      </c>
      <c r="AB849" s="321">
        <v>0</v>
      </c>
      <c r="AC849" s="323" t="s">
        <v>733</v>
      </c>
      <c r="AD849" s="323" t="s">
        <v>734</v>
      </c>
      <c r="AE849" s="323" t="s">
        <v>734</v>
      </c>
      <c r="AF849" s="323" t="s">
        <v>734</v>
      </c>
      <c r="AG849" s="323" t="s">
        <v>734</v>
      </c>
      <c r="AH849" s="324" t="s">
        <v>572</v>
      </c>
      <c r="AI849" s="325" t="s">
        <v>572</v>
      </c>
      <c r="AJ849" s="325" t="s">
        <v>572</v>
      </c>
      <c r="AK849" s="325" t="s">
        <v>572</v>
      </c>
      <c r="AL849" s="326">
        <v>100</v>
      </c>
      <c r="AM849" s="327">
        <v>100</v>
      </c>
      <c r="AN849" s="327">
        <v>100</v>
      </c>
      <c r="AO849" s="328">
        <v>100</v>
      </c>
      <c r="AP849" s="322" t="s">
        <v>786</v>
      </c>
      <c r="AQ849" s="322"/>
      <c r="AR849" s="322"/>
      <c r="AS849" s="322"/>
      <c r="AT849" s="322"/>
      <c r="AU849" s="322"/>
      <c r="AV849" s="322"/>
      <c r="AW849" s="322"/>
      <c r="AX849" s="322"/>
    </row>
    <row r="850" spans="1:50" ht="30" customHeight="1" x14ac:dyDescent="0.15">
      <c r="A850" s="405">
        <v>14</v>
      </c>
      <c r="B850" s="405">
        <v>1</v>
      </c>
      <c r="C850" s="419" t="s">
        <v>749</v>
      </c>
      <c r="D850" s="419" t="s">
        <v>749</v>
      </c>
      <c r="E850" s="419" t="s">
        <v>749</v>
      </c>
      <c r="F850" s="419" t="s">
        <v>749</v>
      </c>
      <c r="G850" s="419" t="s">
        <v>749</v>
      </c>
      <c r="H850" s="419" t="s">
        <v>749</v>
      </c>
      <c r="I850" s="419" t="s">
        <v>749</v>
      </c>
      <c r="J850" s="420">
        <v>7010001025732</v>
      </c>
      <c r="K850" s="421">
        <v>7010001025732</v>
      </c>
      <c r="L850" s="421">
        <v>7010001025732</v>
      </c>
      <c r="M850" s="421">
        <v>7010001025732</v>
      </c>
      <c r="N850" s="421">
        <v>7010001025732</v>
      </c>
      <c r="O850" s="421">
        <v>7010001025732</v>
      </c>
      <c r="P850" s="317" t="s">
        <v>750</v>
      </c>
      <c r="Q850" s="317" t="s">
        <v>750</v>
      </c>
      <c r="R850" s="317" t="s">
        <v>750</v>
      </c>
      <c r="S850" s="317" t="s">
        <v>750</v>
      </c>
      <c r="T850" s="317" t="s">
        <v>750</v>
      </c>
      <c r="U850" s="317" t="s">
        <v>750</v>
      </c>
      <c r="V850" s="317" t="s">
        <v>750</v>
      </c>
      <c r="W850" s="317" t="s">
        <v>750</v>
      </c>
      <c r="X850" s="317" t="s">
        <v>750</v>
      </c>
      <c r="Y850" s="319">
        <v>0</v>
      </c>
      <c r="Z850" s="320">
        <v>0</v>
      </c>
      <c r="AA850" s="320">
        <v>0</v>
      </c>
      <c r="AB850" s="321">
        <v>0</v>
      </c>
      <c r="AC850" s="323" t="s">
        <v>741</v>
      </c>
      <c r="AD850" s="323" t="s">
        <v>751</v>
      </c>
      <c r="AE850" s="323" t="s">
        <v>751</v>
      </c>
      <c r="AF850" s="323" t="s">
        <v>751</v>
      </c>
      <c r="AG850" s="323" t="s">
        <v>751</v>
      </c>
      <c r="AH850" s="324" t="s">
        <v>572</v>
      </c>
      <c r="AI850" s="325" t="s">
        <v>572</v>
      </c>
      <c r="AJ850" s="325" t="s">
        <v>572</v>
      </c>
      <c r="AK850" s="325" t="s">
        <v>572</v>
      </c>
      <c r="AL850" s="326" t="s">
        <v>572</v>
      </c>
      <c r="AM850" s="327" t="s">
        <v>572</v>
      </c>
      <c r="AN850" s="327" t="s">
        <v>572</v>
      </c>
      <c r="AO850" s="328" t="s">
        <v>572</v>
      </c>
      <c r="AP850" s="322" t="s">
        <v>786</v>
      </c>
      <c r="AQ850" s="322"/>
      <c r="AR850" s="322"/>
      <c r="AS850" s="322"/>
      <c r="AT850" s="322"/>
      <c r="AU850" s="322"/>
      <c r="AV850" s="322"/>
      <c r="AW850" s="322"/>
      <c r="AX850" s="322"/>
    </row>
    <row r="851" spans="1:50" ht="30" customHeight="1" x14ac:dyDescent="0.15">
      <c r="A851" s="405">
        <v>15</v>
      </c>
      <c r="B851" s="405">
        <v>1</v>
      </c>
      <c r="C851" s="419" t="s">
        <v>752</v>
      </c>
      <c r="D851" s="419" t="s">
        <v>752</v>
      </c>
      <c r="E851" s="419" t="s">
        <v>752</v>
      </c>
      <c r="F851" s="419" t="s">
        <v>752</v>
      </c>
      <c r="G851" s="419" t="s">
        <v>752</v>
      </c>
      <c r="H851" s="419" t="s">
        <v>752</v>
      </c>
      <c r="I851" s="419" t="s">
        <v>752</v>
      </c>
      <c r="J851" s="420">
        <v>4010405009482</v>
      </c>
      <c r="K851" s="421">
        <v>4010405009482</v>
      </c>
      <c r="L851" s="421">
        <v>4010405009482</v>
      </c>
      <c r="M851" s="421">
        <v>4010405009482</v>
      </c>
      <c r="N851" s="421">
        <v>4010405009482</v>
      </c>
      <c r="O851" s="421">
        <v>4010405009482</v>
      </c>
      <c r="P851" s="317" t="s">
        <v>572</v>
      </c>
      <c r="Q851" s="317" t="s">
        <v>572</v>
      </c>
      <c r="R851" s="317" t="s">
        <v>572</v>
      </c>
      <c r="S851" s="317" t="s">
        <v>572</v>
      </c>
      <c r="T851" s="317" t="s">
        <v>572</v>
      </c>
      <c r="U851" s="317" t="s">
        <v>572</v>
      </c>
      <c r="V851" s="317" t="s">
        <v>572</v>
      </c>
      <c r="W851" s="317" t="s">
        <v>572</v>
      </c>
      <c r="X851" s="317" t="s">
        <v>572</v>
      </c>
      <c r="Y851" s="319">
        <v>0</v>
      </c>
      <c r="Z851" s="320">
        <v>0</v>
      </c>
      <c r="AA851" s="320">
        <v>0</v>
      </c>
      <c r="AB851" s="321">
        <v>0</v>
      </c>
      <c r="AC851" s="323"/>
      <c r="AD851" s="323"/>
      <c r="AE851" s="323"/>
      <c r="AF851" s="323"/>
      <c r="AG851" s="323"/>
      <c r="AH851" s="324" t="s">
        <v>572</v>
      </c>
      <c r="AI851" s="325" t="s">
        <v>572</v>
      </c>
      <c r="AJ851" s="325" t="s">
        <v>572</v>
      </c>
      <c r="AK851" s="325" t="s">
        <v>572</v>
      </c>
      <c r="AL851" s="326" t="s">
        <v>572</v>
      </c>
      <c r="AM851" s="327" t="s">
        <v>572</v>
      </c>
      <c r="AN851" s="327" t="s">
        <v>572</v>
      </c>
      <c r="AO851" s="328" t="s">
        <v>572</v>
      </c>
      <c r="AP851" s="322" t="s">
        <v>787</v>
      </c>
      <c r="AQ851" s="322"/>
      <c r="AR851" s="322"/>
      <c r="AS851" s="322"/>
      <c r="AT851" s="322"/>
      <c r="AU851" s="322"/>
      <c r="AV851" s="322"/>
      <c r="AW851" s="322"/>
      <c r="AX851" s="322"/>
    </row>
    <row r="852" spans="1:50" ht="30" customHeight="1" x14ac:dyDescent="0.15">
      <c r="A852" s="405">
        <v>16</v>
      </c>
      <c r="B852" s="405">
        <v>1</v>
      </c>
      <c r="C852" s="419" t="s">
        <v>752</v>
      </c>
      <c r="D852" s="419" t="s">
        <v>752</v>
      </c>
      <c r="E852" s="419" t="s">
        <v>752</v>
      </c>
      <c r="F852" s="419" t="s">
        <v>752</v>
      </c>
      <c r="G852" s="419" t="s">
        <v>752</v>
      </c>
      <c r="H852" s="419" t="s">
        <v>752</v>
      </c>
      <c r="I852" s="419" t="s">
        <v>752</v>
      </c>
      <c r="J852" s="420">
        <v>4010405009482</v>
      </c>
      <c r="K852" s="421">
        <v>4010405009482</v>
      </c>
      <c r="L852" s="421">
        <v>4010405009482</v>
      </c>
      <c r="M852" s="421">
        <v>4010405009482</v>
      </c>
      <c r="N852" s="421">
        <v>4010405009482</v>
      </c>
      <c r="O852" s="421">
        <v>4010405009482</v>
      </c>
      <c r="P852" s="317" t="s">
        <v>753</v>
      </c>
      <c r="Q852" s="317" t="s">
        <v>753</v>
      </c>
      <c r="R852" s="317" t="s">
        <v>753</v>
      </c>
      <c r="S852" s="317" t="s">
        <v>753</v>
      </c>
      <c r="T852" s="317" t="s">
        <v>753</v>
      </c>
      <c r="U852" s="317" t="s">
        <v>753</v>
      </c>
      <c r="V852" s="317" t="s">
        <v>753</v>
      </c>
      <c r="W852" s="317" t="s">
        <v>753</v>
      </c>
      <c r="X852" s="317" t="s">
        <v>753</v>
      </c>
      <c r="Y852" s="319">
        <v>0</v>
      </c>
      <c r="Z852" s="320">
        <v>0</v>
      </c>
      <c r="AA852" s="320">
        <v>0</v>
      </c>
      <c r="AB852" s="321">
        <v>0</v>
      </c>
      <c r="AC852" s="323" t="s">
        <v>741</v>
      </c>
      <c r="AD852" s="323" t="s">
        <v>751</v>
      </c>
      <c r="AE852" s="323" t="s">
        <v>751</v>
      </c>
      <c r="AF852" s="323" t="s">
        <v>751</v>
      </c>
      <c r="AG852" s="323" t="s">
        <v>751</v>
      </c>
      <c r="AH852" s="324" t="s">
        <v>572</v>
      </c>
      <c r="AI852" s="325" t="s">
        <v>572</v>
      </c>
      <c r="AJ852" s="325" t="s">
        <v>572</v>
      </c>
      <c r="AK852" s="325" t="s">
        <v>572</v>
      </c>
      <c r="AL852" s="326" t="s">
        <v>572</v>
      </c>
      <c r="AM852" s="327" t="s">
        <v>572</v>
      </c>
      <c r="AN852" s="327" t="s">
        <v>572</v>
      </c>
      <c r="AO852" s="328" t="s">
        <v>572</v>
      </c>
      <c r="AP852" s="322" t="s">
        <v>786</v>
      </c>
      <c r="AQ852" s="322"/>
      <c r="AR852" s="322"/>
      <c r="AS852" s="322"/>
      <c r="AT852" s="322"/>
      <c r="AU852" s="322"/>
      <c r="AV852" s="322"/>
      <c r="AW852" s="322"/>
      <c r="AX852" s="322"/>
    </row>
    <row r="853" spans="1:50" s="16" customFormat="1" ht="30" customHeight="1" x14ac:dyDescent="0.15">
      <c r="A853" s="405">
        <v>17</v>
      </c>
      <c r="B853" s="405">
        <v>1</v>
      </c>
      <c r="C853" s="419" t="s">
        <v>752</v>
      </c>
      <c r="D853" s="419" t="s">
        <v>752</v>
      </c>
      <c r="E853" s="419" t="s">
        <v>752</v>
      </c>
      <c r="F853" s="419" t="s">
        <v>752</v>
      </c>
      <c r="G853" s="419" t="s">
        <v>752</v>
      </c>
      <c r="H853" s="419" t="s">
        <v>752</v>
      </c>
      <c r="I853" s="419" t="s">
        <v>752</v>
      </c>
      <c r="J853" s="420">
        <v>4010405009482</v>
      </c>
      <c r="K853" s="421">
        <v>4010405009482</v>
      </c>
      <c r="L853" s="421">
        <v>4010405009482</v>
      </c>
      <c r="M853" s="421">
        <v>4010405009482</v>
      </c>
      <c r="N853" s="421">
        <v>4010405009482</v>
      </c>
      <c r="O853" s="421">
        <v>4010405009482</v>
      </c>
      <c r="P853" s="317" t="s">
        <v>754</v>
      </c>
      <c r="Q853" s="317" t="s">
        <v>754</v>
      </c>
      <c r="R853" s="317" t="s">
        <v>754</v>
      </c>
      <c r="S853" s="317" t="s">
        <v>754</v>
      </c>
      <c r="T853" s="317" t="s">
        <v>754</v>
      </c>
      <c r="U853" s="317" t="s">
        <v>754</v>
      </c>
      <c r="V853" s="317" t="s">
        <v>754</v>
      </c>
      <c r="W853" s="317" t="s">
        <v>754</v>
      </c>
      <c r="X853" s="317" t="s">
        <v>754</v>
      </c>
      <c r="Y853" s="319">
        <v>0</v>
      </c>
      <c r="Z853" s="320">
        <v>0</v>
      </c>
      <c r="AA853" s="320">
        <v>0</v>
      </c>
      <c r="AB853" s="321">
        <v>0</v>
      </c>
      <c r="AC853" s="323" t="s">
        <v>741</v>
      </c>
      <c r="AD853" s="323" t="s">
        <v>751</v>
      </c>
      <c r="AE853" s="323" t="s">
        <v>751</v>
      </c>
      <c r="AF853" s="323" t="s">
        <v>751</v>
      </c>
      <c r="AG853" s="323" t="s">
        <v>751</v>
      </c>
      <c r="AH853" s="324" t="s">
        <v>572</v>
      </c>
      <c r="AI853" s="325" t="s">
        <v>572</v>
      </c>
      <c r="AJ853" s="325" t="s">
        <v>572</v>
      </c>
      <c r="AK853" s="325" t="s">
        <v>572</v>
      </c>
      <c r="AL853" s="326" t="s">
        <v>572</v>
      </c>
      <c r="AM853" s="327" t="s">
        <v>572</v>
      </c>
      <c r="AN853" s="327" t="s">
        <v>572</v>
      </c>
      <c r="AO853" s="328" t="s">
        <v>572</v>
      </c>
      <c r="AP853" s="322" t="s">
        <v>781</v>
      </c>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720</v>
      </c>
      <c r="D870" s="419"/>
      <c r="E870" s="419"/>
      <c r="F870" s="419"/>
      <c r="G870" s="419"/>
      <c r="H870" s="419"/>
      <c r="I870" s="419"/>
      <c r="J870" s="420" t="s">
        <v>706</v>
      </c>
      <c r="K870" s="421"/>
      <c r="L870" s="421"/>
      <c r="M870" s="421"/>
      <c r="N870" s="421"/>
      <c r="O870" s="421"/>
      <c r="P870" s="318" t="s">
        <v>788</v>
      </c>
      <c r="Q870" s="317"/>
      <c r="R870" s="317"/>
      <c r="S870" s="317"/>
      <c r="T870" s="317"/>
      <c r="U870" s="317"/>
      <c r="V870" s="317"/>
      <c r="W870" s="317"/>
      <c r="X870" s="317"/>
      <c r="Y870" s="319">
        <v>36.200000000000003</v>
      </c>
      <c r="Z870" s="320"/>
      <c r="AA870" s="320"/>
      <c r="AB870" s="321"/>
      <c r="AC870" s="329"/>
      <c r="AD870" s="424"/>
      <c r="AE870" s="424"/>
      <c r="AF870" s="424"/>
      <c r="AG870" s="424"/>
      <c r="AH870" s="422" t="s">
        <v>782</v>
      </c>
      <c r="AI870" s="423"/>
      <c r="AJ870" s="423"/>
      <c r="AK870" s="423"/>
      <c r="AL870" s="326" t="s">
        <v>785</v>
      </c>
      <c r="AM870" s="327"/>
      <c r="AN870" s="327"/>
      <c r="AO870" s="328"/>
      <c r="AP870" s="322" t="s">
        <v>786</v>
      </c>
      <c r="AQ870" s="322"/>
      <c r="AR870" s="322"/>
      <c r="AS870" s="322"/>
      <c r="AT870" s="322"/>
      <c r="AU870" s="322"/>
      <c r="AV870" s="322"/>
      <c r="AW870" s="322"/>
      <c r="AX870" s="322"/>
    </row>
    <row r="871" spans="1:50" ht="50.1" customHeight="1" x14ac:dyDescent="0.15">
      <c r="A871" s="405">
        <v>2</v>
      </c>
      <c r="B871" s="405">
        <v>1</v>
      </c>
      <c r="C871" s="425" t="s">
        <v>765</v>
      </c>
      <c r="D871" s="419"/>
      <c r="E871" s="419"/>
      <c r="F871" s="419"/>
      <c r="G871" s="419"/>
      <c r="H871" s="419"/>
      <c r="I871" s="419"/>
      <c r="J871" s="420" t="s">
        <v>706</v>
      </c>
      <c r="K871" s="421"/>
      <c r="L871" s="421"/>
      <c r="M871" s="421"/>
      <c r="N871" s="421"/>
      <c r="O871" s="421"/>
      <c r="P871" s="317" t="s">
        <v>705</v>
      </c>
      <c r="Q871" s="317"/>
      <c r="R871" s="317"/>
      <c r="S871" s="317"/>
      <c r="T871" s="317"/>
      <c r="U871" s="317"/>
      <c r="V871" s="317"/>
      <c r="W871" s="317"/>
      <c r="X871" s="317"/>
      <c r="Y871" s="319">
        <v>11</v>
      </c>
      <c r="Z871" s="320"/>
      <c r="AA871" s="320"/>
      <c r="AB871" s="321"/>
      <c r="AC871" s="329" t="s">
        <v>501</v>
      </c>
      <c r="AD871" s="329"/>
      <c r="AE871" s="329"/>
      <c r="AF871" s="329"/>
      <c r="AG871" s="329"/>
      <c r="AH871" s="422">
        <v>28</v>
      </c>
      <c r="AI871" s="423"/>
      <c r="AJ871" s="423"/>
      <c r="AK871" s="423"/>
      <c r="AL871" s="326" t="s">
        <v>768</v>
      </c>
      <c r="AM871" s="327"/>
      <c r="AN871" s="327"/>
      <c r="AO871" s="328"/>
      <c r="AP871" s="322" t="s">
        <v>786</v>
      </c>
      <c r="AQ871" s="322"/>
      <c r="AR871" s="322"/>
      <c r="AS871" s="322"/>
      <c r="AT871" s="322"/>
      <c r="AU871" s="322"/>
      <c r="AV871" s="322"/>
      <c r="AW871" s="322"/>
      <c r="AX871" s="322"/>
    </row>
    <row r="872" spans="1:50" ht="50.1" customHeight="1" x14ac:dyDescent="0.15">
      <c r="A872" s="405">
        <v>3</v>
      </c>
      <c r="B872" s="405">
        <v>1</v>
      </c>
      <c r="C872" s="425" t="s">
        <v>695</v>
      </c>
      <c r="D872" s="419"/>
      <c r="E872" s="419"/>
      <c r="F872" s="419"/>
      <c r="G872" s="419"/>
      <c r="H872" s="419"/>
      <c r="I872" s="419"/>
      <c r="J872" s="420" t="s">
        <v>706</v>
      </c>
      <c r="K872" s="421"/>
      <c r="L872" s="421"/>
      <c r="M872" s="421"/>
      <c r="N872" s="421"/>
      <c r="O872" s="421"/>
      <c r="P872" s="318" t="s">
        <v>763</v>
      </c>
      <c r="Q872" s="317"/>
      <c r="R872" s="317"/>
      <c r="S872" s="317"/>
      <c r="T872" s="317"/>
      <c r="U872" s="317"/>
      <c r="V872" s="317"/>
      <c r="W872" s="317"/>
      <c r="X872" s="317"/>
      <c r="Y872" s="319">
        <v>4</v>
      </c>
      <c r="Z872" s="320"/>
      <c r="AA872" s="320"/>
      <c r="AB872" s="321"/>
      <c r="AC872" s="266" t="s">
        <v>501</v>
      </c>
      <c r="AD872" s="437"/>
      <c r="AE872" s="437"/>
      <c r="AF872" s="437"/>
      <c r="AG872" s="438"/>
      <c r="AH872" s="324">
        <v>28</v>
      </c>
      <c r="AI872" s="325"/>
      <c r="AJ872" s="325"/>
      <c r="AK872" s="325"/>
      <c r="AL872" s="326" t="s">
        <v>768</v>
      </c>
      <c r="AM872" s="327"/>
      <c r="AN872" s="327"/>
      <c r="AO872" s="328"/>
      <c r="AP872" s="322" t="s">
        <v>786</v>
      </c>
      <c r="AQ872" s="322"/>
      <c r="AR872" s="322"/>
      <c r="AS872" s="322"/>
      <c r="AT872" s="322"/>
      <c r="AU872" s="322"/>
      <c r="AV872" s="322"/>
      <c r="AW872" s="322"/>
      <c r="AX872" s="322"/>
    </row>
    <row r="873" spans="1:50" ht="30" customHeight="1" x14ac:dyDescent="0.15">
      <c r="A873" s="405">
        <v>4</v>
      </c>
      <c r="B873" s="405">
        <v>1</v>
      </c>
      <c r="C873" s="425" t="s">
        <v>696</v>
      </c>
      <c r="D873" s="419"/>
      <c r="E873" s="419"/>
      <c r="F873" s="419"/>
      <c r="G873" s="419"/>
      <c r="H873" s="419"/>
      <c r="I873" s="419"/>
      <c r="J873" s="420" t="s">
        <v>708</v>
      </c>
      <c r="K873" s="421"/>
      <c r="L873" s="421"/>
      <c r="M873" s="421"/>
      <c r="N873" s="421"/>
      <c r="O873" s="421"/>
      <c r="P873" s="318" t="s">
        <v>707</v>
      </c>
      <c r="Q873" s="317"/>
      <c r="R873" s="317"/>
      <c r="S873" s="317"/>
      <c r="T873" s="317"/>
      <c r="U873" s="317"/>
      <c r="V873" s="317"/>
      <c r="W873" s="317"/>
      <c r="X873" s="317"/>
      <c r="Y873" s="319">
        <v>25.1</v>
      </c>
      <c r="Z873" s="320"/>
      <c r="AA873" s="320"/>
      <c r="AB873" s="321"/>
      <c r="AC873" s="329" t="s">
        <v>502</v>
      </c>
      <c r="AD873" s="329"/>
      <c r="AE873" s="329"/>
      <c r="AF873" s="329"/>
      <c r="AG873" s="329"/>
      <c r="AH873" s="324">
        <v>1</v>
      </c>
      <c r="AI873" s="325"/>
      <c r="AJ873" s="325"/>
      <c r="AK873" s="325"/>
      <c r="AL873" s="326" t="s">
        <v>768</v>
      </c>
      <c r="AM873" s="327"/>
      <c r="AN873" s="327"/>
      <c r="AO873" s="328"/>
      <c r="AP873" s="322" t="s">
        <v>786</v>
      </c>
      <c r="AQ873" s="322"/>
      <c r="AR873" s="322"/>
      <c r="AS873" s="322"/>
      <c r="AT873" s="322"/>
      <c r="AU873" s="322"/>
      <c r="AV873" s="322"/>
      <c r="AW873" s="322"/>
      <c r="AX873" s="322"/>
    </row>
    <row r="874" spans="1:50" ht="30" customHeight="1" x14ac:dyDescent="0.15">
      <c r="A874" s="405">
        <v>5</v>
      </c>
      <c r="B874" s="405">
        <v>1</v>
      </c>
      <c r="C874" s="419" t="s">
        <v>697</v>
      </c>
      <c r="D874" s="419"/>
      <c r="E874" s="419"/>
      <c r="F874" s="419"/>
      <c r="G874" s="419"/>
      <c r="H874" s="419"/>
      <c r="I874" s="419"/>
      <c r="J874" s="420" t="s">
        <v>709</v>
      </c>
      <c r="K874" s="421"/>
      <c r="L874" s="421"/>
      <c r="M874" s="421"/>
      <c r="N874" s="421"/>
      <c r="O874" s="421"/>
      <c r="P874" s="317" t="s">
        <v>707</v>
      </c>
      <c r="Q874" s="317"/>
      <c r="R874" s="317"/>
      <c r="S874" s="317"/>
      <c r="T874" s="317"/>
      <c r="U874" s="317"/>
      <c r="V874" s="317"/>
      <c r="W874" s="317"/>
      <c r="X874" s="317"/>
      <c r="Y874" s="319">
        <v>20.7</v>
      </c>
      <c r="Z874" s="320"/>
      <c r="AA874" s="320"/>
      <c r="AB874" s="321"/>
      <c r="AC874" s="434" t="s">
        <v>501</v>
      </c>
      <c r="AD874" s="435"/>
      <c r="AE874" s="435"/>
      <c r="AF874" s="435"/>
      <c r="AG874" s="436"/>
      <c r="AH874" s="324">
        <v>1</v>
      </c>
      <c r="AI874" s="325"/>
      <c r="AJ874" s="325"/>
      <c r="AK874" s="325"/>
      <c r="AL874" s="326" t="s">
        <v>768</v>
      </c>
      <c r="AM874" s="327"/>
      <c r="AN874" s="327"/>
      <c r="AO874" s="328"/>
      <c r="AP874" s="322" t="s">
        <v>782</v>
      </c>
      <c r="AQ874" s="322"/>
      <c r="AR874" s="322"/>
      <c r="AS874" s="322"/>
      <c r="AT874" s="322"/>
      <c r="AU874" s="322"/>
      <c r="AV874" s="322"/>
      <c r="AW874" s="322"/>
      <c r="AX874" s="322"/>
    </row>
    <row r="875" spans="1:50" ht="30" customHeight="1" x14ac:dyDescent="0.15">
      <c r="A875" s="405">
        <v>6</v>
      </c>
      <c r="B875" s="405">
        <v>1</v>
      </c>
      <c r="C875" s="419" t="s">
        <v>664</v>
      </c>
      <c r="D875" s="419"/>
      <c r="E875" s="419"/>
      <c r="F875" s="419"/>
      <c r="G875" s="419"/>
      <c r="H875" s="419"/>
      <c r="I875" s="419"/>
      <c r="J875" s="420" t="s">
        <v>710</v>
      </c>
      <c r="K875" s="421"/>
      <c r="L875" s="421"/>
      <c r="M875" s="421"/>
      <c r="N875" s="421"/>
      <c r="O875" s="421"/>
      <c r="P875" s="317" t="s">
        <v>707</v>
      </c>
      <c r="Q875" s="317"/>
      <c r="R875" s="317"/>
      <c r="S875" s="317"/>
      <c r="T875" s="317"/>
      <c r="U875" s="317"/>
      <c r="V875" s="317"/>
      <c r="W875" s="317"/>
      <c r="X875" s="317"/>
      <c r="Y875" s="319">
        <v>20.7</v>
      </c>
      <c r="Z875" s="320"/>
      <c r="AA875" s="320"/>
      <c r="AB875" s="321"/>
      <c r="AC875" s="434" t="s">
        <v>501</v>
      </c>
      <c r="AD875" s="435"/>
      <c r="AE875" s="435"/>
      <c r="AF875" s="435"/>
      <c r="AG875" s="436"/>
      <c r="AH875" s="324">
        <v>1</v>
      </c>
      <c r="AI875" s="325"/>
      <c r="AJ875" s="325"/>
      <c r="AK875" s="325"/>
      <c r="AL875" s="326" t="s">
        <v>768</v>
      </c>
      <c r="AM875" s="327"/>
      <c r="AN875" s="327"/>
      <c r="AO875" s="328"/>
      <c r="AP875" s="322" t="s">
        <v>789</v>
      </c>
      <c r="AQ875" s="322"/>
      <c r="AR875" s="322"/>
      <c r="AS875" s="322"/>
      <c r="AT875" s="322"/>
      <c r="AU875" s="322"/>
      <c r="AV875" s="322"/>
      <c r="AW875" s="322"/>
      <c r="AX875" s="322"/>
    </row>
    <row r="876" spans="1:50" ht="30" customHeight="1" x14ac:dyDescent="0.15">
      <c r="A876" s="405">
        <v>7</v>
      </c>
      <c r="B876" s="405">
        <v>1</v>
      </c>
      <c r="C876" s="419" t="s">
        <v>698</v>
      </c>
      <c r="D876" s="419"/>
      <c r="E876" s="419"/>
      <c r="F876" s="419"/>
      <c r="G876" s="419"/>
      <c r="H876" s="419"/>
      <c r="I876" s="419"/>
      <c r="J876" s="420" t="s">
        <v>711</v>
      </c>
      <c r="K876" s="421"/>
      <c r="L876" s="421"/>
      <c r="M876" s="421"/>
      <c r="N876" s="421"/>
      <c r="O876" s="421"/>
      <c r="P876" s="317" t="s">
        <v>707</v>
      </c>
      <c r="Q876" s="317"/>
      <c r="R876" s="317"/>
      <c r="S876" s="317"/>
      <c r="T876" s="317"/>
      <c r="U876" s="317"/>
      <c r="V876" s="317"/>
      <c r="W876" s="317"/>
      <c r="X876" s="317"/>
      <c r="Y876" s="319">
        <v>20.3</v>
      </c>
      <c r="Z876" s="320"/>
      <c r="AA876" s="320"/>
      <c r="AB876" s="321"/>
      <c r="AC876" s="434" t="s">
        <v>501</v>
      </c>
      <c r="AD876" s="435"/>
      <c r="AE876" s="435"/>
      <c r="AF876" s="435"/>
      <c r="AG876" s="436"/>
      <c r="AH876" s="324">
        <v>1</v>
      </c>
      <c r="AI876" s="325"/>
      <c r="AJ876" s="325"/>
      <c r="AK876" s="325"/>
      <c r="AL876" s="326" t="s">
        <v>768</v>
      </c>
      <c r="AM876" s="327"/>
      <c r="AN876" s="327"/>
      <c r="AO876" s="328"/>
      <c r="AP876" s="322" t="s">
        <v>786</v>
      </c>
      <c r="AQ876" s="322"/>
      <c r="AR876" s="322"/>
      <c r="AS876" s="322"/>
      <c r="AT876" s="322"/>
      <c r="AU876" s="322"/>
      <c r="AV876" s="322"/>
      <c r="AW876" s="322"/>
      <c r="AX876" s="322"/>
    </row>
    <row r="877" spans="1:50" ht="30" customHeight="1" x14ac:dyDescent="0.15">
      <c r="A877" s="405">
        <v>8</v>
      </c>
      <c r="B877" s="405">
        <v>1</v>
      </c>
      <c r="C877" s="419" t="s">
        <v>699</v>
      </c>
      <c r="D877" s="419"/>
      <c r="E877" s="419"/>
      <c r="F877" s="419"/>
      <c r="G877" s="419"/>
      <c r="H877" s="419"/>
      <c r="I877" s="419"/>
      <c r="J877" s="420" t="s">
        <v>713</v>
      </c>
      <c r="K877" s="421"/>
      <c r="L877" s="421"/>
      <c r="M877" s="421"/>
      <c r="N877" s="421"/>
      <c r="O877" s="421"/>
      <c r="P877" s="317" t="s">
        <v>712</v>
      </c>
      <c r="Q877" s="317"/>
      <c r="R877" s="317"/>
      <c r="S877" s="317"/>
      <c r="T877" s="317"/>
      <c r="U877" s="317"/>
      <c r="V877" s="317"/>
      <c r="W877" s="317"/>
      <c r="X877" s="317"/>
      <c r="Y877" s="319">
        <v>18.399999999999999</v>
      </c>
      <c r="Z877" s="320"/>
      <c r="AA877" s="320"/>
      <c r="AB877" s="321"/>
      <c r="AC877" s="434" t="s">
        <v>501</v>
      </c>
      <c r="AD877" s="435"/>
      <c r="AE877" s="435"/>
      <c r="AF877" s="435"/>
      <c r="AG877" s="436"/>
      <c r="AH877" s="324">
        <v>1</v>
      </c>
      <c r="AI877" s="325"/>
      <c r="AJ877" s="325"/>
      <c r="AK877" s="325"/>
      <c r="AL877" s="326" t="s">
        <v>768</v>
      </c>
      <c r="AM877" s="327"/>
      <c r="AN877" s="327"/>
      <c r="AO877" s="328"/>
      <c r="AP877" s="322" t="s">
        <v>786</v>
      </c>
      <c r="AQ877" s="322"/>
      <c r="AR877" s="322"/>
      <c r="AS877" s="322"/>
      <c r="AT877" s="322"/>
      <c r="AU877" s="322"/>
      <c r="AV877" s="322"/>
      <c r="AW877" s="322"/>
      <c r="AX877" s="322"/>
    </row>
    <row r="878" spans="1:50" ht="30" customHeight="1" x14ac:dyDescent="0.15">
      <c r="A878" s="405">
        <v>9</v>
      </c>
      <c r="B878" s="405">
        <v>1</v>
      </c>
      <c r="C878" s="419" t="s">
        <v>700</v>
      </c>
      <c r="D878" s="419"/>
      <c r="E878" s="419"/>
      <c r="F878" s="419"/>
      <c r="G878" s="419"/>
      <c r="H878" s="419"/>
      <c r="I878" s="419"/>
      <c r="J878" s="420" t="s">
        <v>714</v>
      </c>
      <c r="K878" s="421"/>
      <c r="L878" s="421"/>
      <c r="M878" s="421"/>
      <c r="N878" s="421"/>
      <c r="O878" s="421"/>
      <c r="P878" s="317" t="s">
        <v>707</v>
      </c>
      <c r="Q878" s="317"/>
      <c r="R878" s="317"/>
      <c r="S878" s="317"/>
      <c r="T878" s="317"/>
      <c r="U878" s="317"/>
      <c r="V878" s="317"/>
      <c r="W878" s="317"/>
      <c r="X878" s="317"/>
      <c r="Y878" s="319">
        <v>16.5</v>
      </c>
      <c r="Z878" s="320"/>
      <c r="AA878" s="320"/>
      <c r="AB878" s="321"/>
      <c r="AC878" s="434" t="s">
        <v>501</v>
      </c>
      <c r="AD878" s="435"/>
      <c r="AE878" s="435"/>
      <c r="AF878" s="435"/>
      <c r="AG878" s="436"/>
      <c r="AH878" s="324">
        <v>1</v>
      </c>
      <c r="AI878" s="325"/>
      <c r="AJ878" s="325"/>
      <c r="AK878" s="325"/>
      <c r="AL878" s="326" t="s">
        <v>768</v>
      </c>
      <c r="AM878" s="327"/>
      <c r="AN878" s="327"/>
      <c r="AO878" s="328"/>
      <c r="AP878" s="322" t="s">
        <v>790</v>
      </c>
      <c r="AQ878" s="322"/>
      <c r="AR878" s="322"/>
      <c r="AS878" s="322"/>
      <c r="AT878" s="322"/>
      <c r="AU878" s="322"/>
      <c r="AV878" s="322"/>
      <c r="AW878" s="322"/>
      <c r="AX878" s="322"/>
    </row>
    <row r="879" spans="1:50" ht="30" customHeight="1" x14ac:dyDescent="0.15">
      <c r="A879" s="405">
        <v>10</v>
      </c>
      <c r="B879" s="405">
        <v>1</v>
      </c>
      <c r="C879" s="419" t="s">
        <v>701</v>
      </c>
      <c r="D879" s="419"/>
      <c r="E879" s="419"/>
      <c r="F879" s="419"/>
      <c r="G879" s="419"/>
      <c r="H879" s="419"/>
      <c r="I879" s="419"/>
      <c r="J879" s="420" t="s">
        <v>715</v>
      </c>
      <c r="K879" s="421"/>
      <c r="L879" s="421"/>
      <c r="M879" s="421"/>
      <c r="N879" s="421"/>
      <c r="O879" s="421"/>
      <c r="P879" s="317" t="s">
        <v>707</v>
      </c>
      <c r="Q879" s="317"/>
      <c r="R879" s="317"/>
      <c r="S879" s="317"/>
      <c r="T879" s="317"/>
      <c r="U879" s="317"/>
      <c r="V879" s="317"/>
      <c r="W879" s="317"/>
      <c r="X879" s="317"/>
      <c r="Y879" s="319">
        <v>10.3</v>
      </c>
      <c r="Z879" s="320"/>
      <c r="AA879" s="320"/>
      <c r="AB879" s="321"/>
      <c r="AC879" s="434" t="s">
        <v>501</v>
      </c>
      <c r="AD879" s="435"/>
      <c r="AE879" s="435"/>
      <c r="AF879" s="435"/>
      <c r="AG879" s="436"/>
      <c r="AH879" s="324">
        <v>1</v>
      </c>
      <c r="AI879" s="325"/>
      <c r="AJ879" s="325"/>
      <c r="AK879" s="325"/>
      <c r="AL879" s="326" t="s">
        <v>768</v>
      </c>
      <c r="AM879" s="327"/>
      <c r="AN879" s="327"/>
      <c r="AO879" s="328"/>
      <c r="AP879" s="322" t="s">
        <v>790</v>
      </c>
      <c r="AQ879" s="322"/>
      <c r="AR879" s="322"/>
      <c r="AS879" s="322"/>
      <c r="AT879" s="322"/>
      <c r="AU879" s="322"/>
      <c r="AV879" s="322"/>
      <c r="AW879" s="322"/>
      <c r="AX879" s="322"/>
    </row>
    <row r="880" spans="1:50" ht="30" customHeight="1" x14ac:dyDescent="0.15">
      <c r="A880" s="405">
        <v>11</v>
      </c>
      <c r="B880" s="405">
        <v>1</v>
      </c>
      <c r="C880" s="419" t="s">
        <v>702</v>
      </c>
      <c r="D880" s="419"/>
      <c r="E880" s="419"/>
      <c r="F880" s="419"/>
      <c r="G880" s="419"/>
      <c r="H880" s="419"/>
      <c r="I880" s="419"/>
      <c r="J880" s="420" t="s">
        <v>716</v>
      </c>
      <c r="K880" s="421"/>
      <c r="L880" s="421"/>
      <c r="M880" s="421"/>
      <c r="N880" s="421"/>
      <c r="O880" s="421"/>
      <c r="P880" s="317" t="s">
        <v>707</v>
      </c>
      <c r="Q880" s="317"/>
      <c r="R880" s="317"/>
      <c r="S880" s="317"/>
      <c r="T880" s="317"/>
      <c r="U880" s="317"/>
      <c r="V880" s="317"/>
      <c r="W880" s="317"/>
      <c r="X880" s="317"/>
      <c r="Y880" s="319">
        <v>9.6999999999999993</v>
      </c>
      <c r="Z880" s="320"/>
      <c r="AA880" s="320"/>
      <c r="AB880" s="321"/>
      <c r="AC880" s="434" t="s">
        <v>501</v>
      </c>
      <c r="AD880" s="435"/>
      <c r="AE880" s="435"/>
      <c r="AF880" s="435"/>
      <c r="AG880" s="436"/>
      <c r="AH880" s="324">
        <v>1</v>
      </c>
      <c r="AI880" s="325"/>
      <c r="AJ880" s="325"/>
      <c r="AK880" s="325"/>
      <c r="AL880" s="326" t="s">
        <v>768</v>
      </c>
      <c r="AM880" s="327"/>
      <c r="AN880" s="327"/>
      <c r="AO880" s="328"/>
      <c r="AP880" s="322" t="s">
        <v>790</v>
      </c>
      <c r="AQ880" s="322"/>
      <c r="AR880" s="322"/>
      <c r="AS880" s="322"/>
      <c r="AT880" s="322"/>
      <c r="AU880" s="322"/>
      <c r="AV880" s="322"/>
      <c r="AW880" s="322"/>
      <c r="AX880" s="322"/>
    </row>
    <row r="881" spans="1:50" ht="50.1" customHeight="1" x14ac:dyDescent="0.15">
      <c r="A881" s="405">
        <v>12</v>
      </c>
      <c r="B881" s="405">
        <v>1</v>
      </c>
      <c r="C881" s="419" t="s">
        <v>703</v>
      </c>
      <c r="D881" s="419"/>
      <c r="E881" s="419"/>
      <c r="F881" s="419"/>
      <c r="G881" s="419"/>
      <c r="H881" s="419"/>
      <c r="I881" s="419"/>
      <c r="J881" s="420" t="s">
        <v>717</v>
      </c>
      <c r="K881" s="421"/>
      <c r="L881" s="421"/>
      <c r="M881" s="421"/>
      <c r="N881" s="421"/>
      <c r="O881" s="421"/>
      <c r="P881" s="317" t="s">
        <v>707</v>
      </c>
      <c r="Q881" s="317"/>
      <c r="R881" s="317"/>
      <c r="S881" s="317"/>
      <c r="T881" s="317"/>
      <c r="U881" s="317"/>
      <c r="V881" s="317"/>
      <c r="W881" s="317"/>
      <c r="X881" s="317"/>
      <c r="Y881" s="319">
        <v>8.6999999999999993</v>
      </c>
      <c r="Z881" s="320"/>
      <c r="AA881" s="320"/>
      <c r="AB881" s="321"/>
      <c r="AC881" s="434" t="s">
        <v>501</v>
      </c>
      <c r="AD881" s="435"/>
      <c r="AE881" s="435"/>
      <c r="AF881" s="435"/>
      <c r="AG881" s="436"/>
      <c r="AH881" s="324">
        <v>1</v>
      </c>
      <c r="AI881" s="325"/>
      <c r="AJ881" s="325"/>
      <c r="AK881" s="325"/>
      <c r="AL881" s="326" t="s">
        <v>768</v>
      </c>
      <c r="AM881" s="327"/>
      <c r="AN881" s="327"/>
      <c r="AO881" s="328"/>
      <c r="AP881" s="322" t="s">
        <v>786</v>
      </c>
      <c r="AQ881" s="322"/>
      <c r="AR881" s="322"/>
      <c r="AS881" s="322"/>
      <c r="AT881" s="322"/>
      <c r="AU881" s="322"/>
      <c r="AV881" s="322"/>
      <c r="AW881" s="322"/>
      <c r="AX881" s="322"/>
    </row>
    <row r="882" spans="1:50" ht="30" customHeight="1" x14ac:dyDescent="0.15">
      <c r="A882" s="405">
        <v>13</v>
      </c>
      <c r="B882" s="405">
        <v>1</v>
      </c>
      <c r="C882" s="419" t="s">
        <v>704</v>
      </c>
      <c r="D882" s="419"/>
      <c r="E882" s="419"/>
      <c r="F882" s="419"/>
      <c r="G882" s="419"/>
      <c r="H882" s="419"/>
      <c r="I882" s="419"/>
      <c r="J882" s="420" t="s">
        <v>719</v>
      </c>
      <c r="K882" s="421"/>
      <c r="L882" s="421"/>
      <c r="M882" s="421"/>
      <c r="N882" s="421"/>
      <c r="O882" s="421"/>
      <c r="P882" s="317" t="s">
        <v>718</v>
      </c>
      <c r="Q882" s="317"/>
      <c r="R882" s="317"/>
      <c r="S882" s="317"/>
      <c r="T882" s="317"/>
      <c r="U882" s="317"/>
      <c r="V882" s="317"/>
      <c r="W882" s="317"/>
      <c r="X882" s="317"/>
      <c r="Y882" s="319">
        <v>8.6999999999999993</v>
      </c>
      <c r="Z882" s="320"/>
      <c r="AA882" s="320"/>
      <c r="AB882" s="321"/>
      <c r="AC882" s="434" t="s">
        <v>501</v>
      </c>
      <c r="AD882" s="435"/>
      <c r="AE882" s="435"/>
      <c r="AF882" s="435"/>
      <c r="AG882" s="436"/>
      <c r="AH882" s="324">
        <v>1</v>
      </c>
      <c r="AI882" s="325"/>
      <c r="AJ882" s="325"/>
      <c r="AK882" s="325"/>
      <c r="AL882" s="326" t="s">
        <v>768</v>
      </c>
      <c r="AM882" s="327"/>
      <c r="AN882" s="327"/>
      <c r="AO882" s="328"/>
      <c r="AP882" s="322" t="s">
        <v>782</v>
      </c>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t="s">
        <v>768</v>
      </c>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694</v>
      </c>
      <c r="D903" s="419"/>
      <c r="E903" s="419"/>
      <c r="F903" s="419"/>
      <c r="G903" s="419"/>
      <c r="H903" s="419"/>
      <c r="I903" s="419"/>
      <c r="J903" s="420">
        <v>4120905002554</v>
      </c>
      <c r="K903" s="421"/>
      <c r="L903" s="421"/>
      <c r="M903" s="421"/>
      <c r="N903" s="421"/>
      <c r="O903" s="421"/>
      <c r="P903" s="318" t="s">
        <v>782</v>
      </c>
      <c r="Q903" s="317"/>
      <c r="R903" s="317"/>
      <c r="S903" s="317"/>
      <c r="T903" s="317"/>
      <c r="U903" s="317"/>
      <c r="V903" s="317"/>
      <c r="W903" s="317"/>
      <c r="X903" s="317"/>
      <c r="Y903" s="319">
        <v>128.30000000000001</v>
      </c>
      <c r="Z903" s="320"/>
      <c r="AA903" s="320"/>
      <c r="AB903" s="321"/>
      <c r="AC903" s="329"/>
      <c r="AD903" s="424"/>
      <c r="AE903" s="424"/>
      <c r="AF903" s="424"/>
      <c r="AG903" s="424"/>
      <c r="AH903" s="422" t="s">
        <v>782</v>
      </c>
      <c r="AI903" s="423"/>
      <c r="AJ903" s="423"/>
      <c r="AK903" s="423"/>
      <c r="AL903" s="326" t="s">
        <v>782</v>
      </c>
      <c r="AM903" s="327"/>
      <c r="AN903" s="327"/>
      <c r="AO903" s="328"/>
      <c r="AP903" s="322" t="s">
        <v>782</v>
      </c>
      <c r="AQ903" s="322"/>
      <c r="AR903" s="322"/>
      <c r="AS903" s="322"/>
      <c r="AT903" s="322"/>
      <c r="AU903" s="322"/>
      <c r="AV903" s="322"/>
      <c r="AW903" s="322"/>
      <c r="AX903" s="322"/>
    </row>
    <row r="904" spans="1:50" ht="60" customHeight="1" x14ac:dyDescent="0.15">
      <c r="A904" s="405">
        <v>2</v>
      </c>
      <c r="B904" s="405">
        <v>1</v>
      </c>
      <c r="C904" s="419" t="s">
        <v>664</v>
      </c>
      <c r="D904" s="419"/>
      <c r="E904" s="419"/>
      <c r="F904" s="419"/>
      <c r="G904" s="419"/>
      <c r="H904" s="419"/>
      <c r="I904" s="419"/>
      <c r="J904" s="420">
        <v>4120905002554</v>
      </c>
      <c r="K904" s="421"/>
      <c r="L904" s="421"/>
      <c r="M904" s="421"/>
      <c r="N904" s="421"/>
      <c r="O904" s="421"/>
      <c r="P904" s="909" t="s">
        <v>764</v>
      </c>
      <c r="Q904" s="432"/>
      <c r="R904" s="432"/>
      <c r="S904" s="432"/>
      <c r="T904" s="432"/>
      <c r="U904" s="432"/>
      <c r="V904" s="432"/>
      <c r="W904" s="432"/>
      <c r="X904" s="433"/>
      <c r="Y904" s="319">
        <v>59.8</v>
      </c>
      <c r="Z904" s="320"/>
      <c r="AA904" s="320"/>
      <c r="AB904" s="321"/>
      <c r="AC904" s="329" t="s">
        <v>501</v>
      </c>
      <c r="AD904" s="329"/>
      <c r="AE904" s="329"/>
      <c r="AF904" s="329"/>
      <c r="AG904" s="329"/>
      <c r="AH904" s="422">
        <v>30</v>
      </c>
      <c r="AI904" s="423"/>
      <c r="AJ904" s="423"/>
      <c r="AK904" s="423"/>
      <c r="AL904" s="326" t="s">
        <v>768</v>
      </c>
      <c r="AM904" s="327"/>
      <c r="AN904" s="327"/>
      <c r="AO904" s="328"/>
      <c r="AP904" s="322" t="s">
        <v>785</v>
      </c>
      <c r="AQ904" s="322"/>
      <c r="AR904" s="322"/>
      <c r="AS904" s="322"/>
      <c r="AT904" s="322"/>
      <c r="AU904" s="322"/>
      <c r="AV904" s="322"/>
      <c r="AW904" s="322"/>
      <c r="AX904" s="322"/>
    </row>
    <row r="905" spans="1:50" ht="69.95" customHeight="1" x14ac:dyDescent="0.15">
      <c r="A905" s="405">
        <v>3</v>
      </c>
      <c r="B905" s="405">
        <v>1</v>
      </c>
      <c r="C905" s="425" t="s">
        <v>664</v>
      </c>
      <c r="D905" s="419"/>
      <c r="E905" s="419"/>
      <c r="F905" s="419"/>
      <c r="G905" s="419"/>
      <c r="H905" s="419"/>
      <c r="I905" s="419"/>
      <c r="J905" s="420">
        <v>4120905002554</v>
      </c>
      <c r="K905" s="421"/>
      <c r="L905" s="421"/>
      <c r="M905" s="421"/>
      <c r="N905" s="421"/>
      <c r="O905" s="421"/>
      <c r="P905" s="318" t="s">
        <v>674</v>
      </c>
      <c r="Q905" s="317"/>
      <c r="R905" s="317"/>
      <c r="S905" s="317"/>
      <c r="T905" s="317"/>
      <c r="U905" s="317"/>
      <c r="V905" s="317"/>
      <c r="W905" s="317"/>
      <c r="X905" s="317"/>
      <c r="Y905" s="319">
        <v>39</v>
      </c>
      <c r="Z905" s="320"/>
      <c r="AA905" s="320"/>
      <c r="AB905" s="321"/>
      <c r="AC905" s="329" t="s">
        <v>501</v>
      </c>
      <c r="AD905" s="329"/>
      <c r="AE905" s="329"/>
      <c r="AF905" s="329"/>
      <c r="AG905" s="329"/>
      <c r="AH905" s="324">
        <v>30</v>
      </c>
      <c r="AI905" s="325"/>
      <c r="AJ905" s="325"/>
      <c r="AK905" s="325"/>
      <c r="AL905" s="326" t="s">
        <v>768</v>
      </c>
      <c r="AM905" s="327"/>
      <c r="AN905" s="327"/>
      <c r="AO905" s="328"/>
      <c r="AP905" s="322" t="s">
        <v>792</v>
      </c>
      <c r="AQ905" s="322"/>
      <c r="AR905" s="322"/>
      <c r="AS905" s="322"/>
      <c r="AT905" s="322"/>
      <c r="AU905" s="322"/>
      <c r="AV905" s="322"/>
      <c r="AW905" s="322"/>
      <c r="AX905" s="322"/>
    </row>
    <row r="906" spans="1:50" ht="69.95" customHeight="1" x14ac:dyDescent="0.15">
      <c r="A906" s="405">
        <v>4</v>
      </c>
      <c r="B906" s="405">
        <v>1</v>
      </c>
      <c r="C906" s="425" t="s">
        <v>665</v>
      </c>
      <c r="D906" s="419"/>
      <c r="E906" s="419"/>
      <c r="F906" s="419"/>
      <c r="G906" s="419"/>
      <c r="H906" s="419"/>
      <c r="I906" s="419"/>
      <c r="J906" s="420" t="s">
        <v>676</v>
      </c>
      <c r="K906" s="421"/>
      <c r="L906" s="421"/>
      <c r="M906" s="421"/>
      <c r="N906" s="421"/>
      <c r="O906" s="421"/>
      <c r="P906" s="318" t="s">
        <v>675</v>
      </c>
      <c r="Q906" s="317"/>
      <c r="R906" s="317"/>
      <c r="S906" s="317"/>
      <c r="T906" s="317"/>
      <c r="U906" s="317"/>
      <c r="V906" s="317"/>
      <c r="W906" s="317"/>
      <c r="X906" s="317"/>
      <c r="Y906" s="319">
        <v>97.4</v>
      </c>
      <c r="Z906" s="320"/>
      <c r="AA906" s="320"/>
      <c r="AB906" s="321"/>
      <c r="AC906" s="329" t="s">
        <v>501</v>
      </c>
      <c r="AD906" s="329"/>
      <c r="AE906" s="329"/>
      <c r="AF906" s="329"/>
      <c r="AG906" s="329"/>
      <c r="AH906" s="324">
        <v>1</v>
      </c>
      <c r="AI906" s="325"/>
      <c r="AJ906" s="325"/>
      <c r="AK906" s="325"/>
      <c r="AL906" s="326" t="s">
        <v>768</v>
      </c>
      <c r="AM906" s="327"/>
      <c r="AN906" s="327"/>
      <c r="AO906" s="328"/>
      <c r="AP906" s="910" t="s">
        <v>781</v>
      </c>
      <c r="AQ906" s="322"/>
      <c r="AR906" s="322"/>
      <c r="AS906" s="322"/>
      <c r="AT906" s="322"/>
      <c r="AU906" s="322"/>
      <c r="AV906" s="322"/>
      <c r="AW906" s="322"/>
      <c r="AX906" s="322"/>
    </row>
    <row r="907" spans="1:50" ht="30" customHeight="1" x14ac:dyDescent="0.15">
      <c r="A907" s="405">
        <v>5</v>
      </c>
      <c r="B907" s="405">
        <v>1</v>
      </c>
      <c r="C907" s="419" t="s">
        <v>666</v>
      </c>
      <c r="D907" s="419"/>
      <c r="E907" s="419"/>
      <c r="F907" s="419"/>
      <c r="G907" s="419"/>
      <c r="H907" s="419"/>
      <c r="I907" s="419"/>
      <c r="J907" s="420">
        <v>5010005007398</v>
      </c>
      <c r="K907" s="421"/>
      <c r="L907" s="421"/>
      <c r="M907" s="421"/>
      <c r="N907" s="421"/>
      <c r="O907" s="421"/>
      <c r="P907" s="318" t="s">
        <v>782</v>
      </c>
      <c r="Q907" s="317"/>
      <c r="R907" s="317"/>
      <c r="S907" s="317"/>
      <c r="T907" s="317"/>
      <c r="U907" s="317"/>
      <c r="V907" s="317"/>
      <c r="W907" s="317"/>
      <c r="X907" s="317"/>
      <c r="Y907" s="319">
        <v>85</v>
      </c>
      <c r="Z907" s="320"/>
      <c r="AA907" s="320"/>
      <c r="AB907" s="321"/>
      <c r="AC907" s="323"/>
      <c r="AD907" s="323"/>
      <c r="AE907" s="323"/>
      <c r="AF907" s="323"/>
      <c r="AG907" s="323"/>
      <c r="AH907" s="324" t="s">
        <v>782</v>
      </c>
      <c r="AI907" s="325"/>
      <c r="AJ907" s="325"/>
      <c r="AK907" s="325"/>
      <c r="AL907" s="326" t="s">
        <v>785</v>
      </c>
      <c r="AM907" s="327"/>
      <c r="AN907" s="327"/>
      <c r="AO907" s="328"/>
      <c r="AP907" s="322" t="s">
        <v>782</v>
      </c>
      <c r="AQ907" s="322"/>
      <c r="AR907" s="322"/>
      <c r="AS907" s="322"/>
      <c r="AT907" s="322"/>
      <c r="AU907" s="322"/>
      <c r="AV907" s="322"/>
      <c r="AW907" s="322"/>
      <c r="AX907" s="322"/>
    </row>
    <row r="908" spans="1:50" ht="90" customHeight="1" x14ac:dyDescent="0.15">
      <c r="A908" s="405">
        <v>6</v>
      </c>
      <c r="B908" s="405">
        <v>1</v>
      </c>
      <c r="C908" s="419" t="s">
        <v>666</v>
      </c>
      <c r="D908" s="419"/>
      <c r="E908" s="419"/>
      <c r="F908" s="419"/>
      <c r="G908" s="419"/>
      <c r="H908" s="419"/>
      <c r="I908" s="419"/>
      <c r="J908" s="420">
        <v>5010005007398</v>
      </c>
      <c r="K908" s="421"/>
      <c r="L908" s="421"/>
      <c r="M908" s="421"/>
      <c r="N908" s="421"/>
      <c r="O908" s="421"/>
      <c r="P908" s="317" t="s">
        <v>678</v>
      </c>
      <c r="Q908" s="317"/>
      <c r="R908" s="317"/>
      <c r="S908" s="317"/>
      <c r="T908" s="317"/>
      <c r="U908" s="317"/>
      <c r="V908" s="317"/>
      <c r="W908" s="317"/>
      <c r="X908" s="317"/>
      <c r="Y908" s="319">
        <v>37.799999999999997</v>
      </c>
      <c r="Z908" s="320"/>
      <c r="AA908" s="320"/>
      <c r="AB908" s="321"/>
      <c r="AC908" s="323" t="s">
        <v>501</v>
      </c>
      <c r="AD908" s="323"/>
      <c r="AE908" s="323"/>
      <c r="AF908" s="323"/>
      <c r="AG908" s="323"/>
      <c r="AH908" s="324">
        <v>30</v>
      </c>
      <c r="AI908" s="325"/>
      <c r="AJ908" s="325"/>
      <c r="AK908" s="325"/>
      <c r="AL908" s="326" t="s">
        <v>768</v>
      </c>
      <c r="AM908" s="327"/>
      <c r="AN908" s="327"/>
      <c r="AO908" s="328"/>
      <c r="AP908" s="322" t="s">
        <v>790</v>
      </c>
      <c r="AQ908" s="322"/>
      <c r="AR908" s="322"/>
      <c r="AS908" s="322"/>
      <c r="AT908" s="322"/>
      <c r="AU908" s="322"/>
      <c r="AV908" s="322"/>
      <c r="AW908" s="322"/>
      <c r="AX908" s="322"/>
    </row>
    <row r="909" spans="1:50" ht="50.1" customHeight="1" x14ac:dyDescent="0.15">
      <c r="A909" s="405">
        <v>7</v>
      </c>
      <c r="B909" s="405">
        <v>1</v>
      </c>
      <c r="C909" s="419" t="s">
        <v>666</v>
      </c>
      <c r="D909" s="419"/>
      <c r="E909" s="419"/>
      <c r="F909" s="419"/>
      <c r="G909" s="419"/>
      <c r="H909" s="419"/>
      <c r="I909" s="419"/>
      <c r="J909" s="428">
        <v>5010005007398</v>
      </c>
      <c r="K909" s="429"/>
      <c r="L909" s="429"/>
      <c r="M909" s="429"/>
      <c r="N909" s="429"/>
      <c r="O909" s="430"/>
      <c r="P909" s="431" t="s">
        <v>677</v>
      </c>
      <c r="Q909" s="432"/>
      <c r="R909" s="432"/>
      <c r="S909" s="432"/>
      <c r="T909" s="432"/>
      <c r="U909" s="432"/>
      <c r="V909" s="432"/>
      <c r="W909" s="432"/>
      <c r="X909" s="433"/>
      <c r="Y909" s="319">
        <v>28.3</v>
      </c>
      <c r="Z909" s="320"/>
      <c r="AA909" s="320"/>
      <c r="AB909" s="321"/>
      <c r="AC909" s="323" t="s">
        <v>501</v>
      </c>
      <c r="AD909" s="323"/>
      <c r="AE909" s="323"/>
      <c r="AF909" s="323"/>
      <c r="AG909" s="323"/>
      <c r="AH909" s="324">
        <v>1</v>
      </c>
      <c r="AI909" s="325"/>
      <c r="AJ909" s="325"/>
      <c r="AK909" s="325"/>
      <c r="AL909" s="326" t="s">
        <v>768</v>
      </c>
      <c r="AM909" s="327"/>
      <c r="AN909" s="327"/>
      <c r="AO909" s="328"/>
      <c r="AP909" s="322" t="s">
        <v>790</v>
      </c>
      <c r="AQ909" s="322"/>
      <c r="AR909" s="322"/>
      <c r="AS909" s="322"/>
      <c r="AT909" s="322"/>
      <c r="AU909" s="322"/>
      <c r="AV909" s="322"/>
      <c r="AW909" s="322"/>
      <c r="AX909" s="322"/>
    </row>
    <row r="910" spans="1:50" ht="30" customHeight="1" x14ac:dyDescent="0.15">
      <c r="A910" s="405">
        <v>8</v>
      </c>
      <c r="B910" s="405">
        <v>1</v>
      </c>
      <c r="C910" s="419" t="s">
        <v>667</v>
      </c>
      <c r="D910" s="419"/>
      <c r="E910" s="419"/>
      <c r="F910" s="419"/>
      <c r="G910" s="419"/>
      <c r="H910" s="419"/>
      <c r="I910" s="419"/>
      <c r="J910" s="420">
        <v>3130005005532</v>
      </c>
      <c r="K910" s="421"/>
      <c r="L910" s="421"/>
      <c r="M910" s="421"/>
      <c r="N910" s="421"/>
      <c r="O910" s="421"/>
      <c r="P910" s="318" t="s">
        <v>782</v>
      </c>
      <c r="Q910" s="317"/>
      <c r="R910" s="317"/>
      <c r="S910" s="317"/>
      <c r="T910" s="317"/>
      <c r="U910" s="317"/>
      <c r="V910" s="317"/>
      <c r="W910" s="317"/>
      <c r="X910" s="317"/>
      <c r="Y910" s="319">
        <v>75.099999999999994</v>
      </c>
      <c r="Z910" s="320"/>
      <c r="AA910" s="320"/>
      <c r="AB910" s="321"/>
      <c r="AC910" s="323"/>
      <c r="AD910" s="323"/>
      <c r="AE910" s="323"/>
      <c r="AF910" s="323"/>
      <c r="AG910" s="323"/>
      <c r="AH910" s="324" t="s">
        <v>786</v>
      </c>
      <c r="AI910" s="325"/>
      <c r="AJ910" s="325"/>
      <c r="AK910" s="325"/>
      <c r="AL910" s="326" t="s">
        <v>782</v>
      </c>
      <c r="AM910" s="327"/>
      <c r="AN910" s="327"/>
      <c r="AO910" s="328"/>
      <c r="AP910" s="322" t="s">
        <v>782</v>
      </c>
      <c r="AQ910" s="322"/>
      <c r="AR910" s="322"/>
      <c r="AS910" s="322"/>
      <c r="AT910" s="322"/>
      <c r="AU910" s="322"/>
      <c r="AV910" s="322"/>
      <c r="AW910" s="322"/>
      <c r="AX910" s="322"/>
    </row>
    <row r="911" spans="1:50" ht="50.1" customHeight="1" x14ac:dyDescent="0.15">
      <c r="A911" s="405">
        <v>9</v>
      </c>
      <c r="B911" s="405">
        <v>1</v>
      </c>
      <c r="C911" s="419" t="s">
        <v>667</v>
      </c>
      <c r="D911" s="419"/>
      <c r="E911" s="419"/>
      <c r="F911" s="419"/>
      <c r="G911" s="419"/>
      <c r="H911" s="419"/>
      <c r="I911" s="419"/>
      <c r="J911" s="420">
        <v>3130005005532</v>
      </c>
      <c r="K911" s="421"/>
      <c r="L911" s="421"/>
      <c r="M911" s="421"/>
      <c r="N911" s="421"/>
      <c r="O911" s="421"/>
      <c r="P911" s="317" t="s">
        <v>680</v>
      </c>
      <c r="Q911" s="317"/>
      <c r="R911" s="317"/>
      <c r="S911" s="317"/>
      <c r="T911" s="317"/>
      <c r="U911" s="317"/>
      <c r="V911" s="317"/>
      <c r="W911" s="317"/>
      <c r="X911" s="317"/>
      <c r="Y911" s="319">
        <v>44.5</v>
      </c>
      <c r="Z911" s="320"/>
      <c r="AA911" s="320"/>
      <c r="AB911" s="321"/>
      <c r="AC911" s="323" t="s">
        <v>501</v>
      </c>
      <c r="AD911" s="323"/>
      <c r="AE911" s="323"/>
      <c r="AF911" s="323"/>
      <c r="AG911" s="323"/>
      <c r="AH911" s="324">
        <v>1</v>
      </c>
      <c r="AI911" s="325"/>
      <c r="AJ911" s="325"/>
      <c r="AK911" s="325"/>
      <c r="AL911" s="326" t="s">
        <v>768</v>
      </c>
      <c r="AM911" s="327"/>
      <c r="AN911" s="327"/>
      <c r="AO911" s="328"/>
      <c r="AP911" s="322" t="s">
        <v>790</v>
      </c>
      <c r="AQ911" s="322"/>
      <c r="AR911" s="322"/>
      <c r="AS911" s="322"/>
      <c r="AT911" s="322"/>
      <c r="AU911" s="322"/>
      <c r="AV911" s="322"/>
      <c r="AW911" s="322"/>
      <c r="AX911" s="322"/>
    </row>
    <row r="912" spans="1:50" ht="69.95" customHeight="1" x14ac:dyDescent="0.15">
      <c r="A912" s="405">
        <v>10</v>
      </c>
      <c r="B912" s="405">
        <v>1</v>
      </c>
      <c r="C912" s="419" t="s">
        <v>667</v>
      </c>
      <c r="D912" s="419"/>
      <c r="E912" s="419"/>
      <c r="F912" s="419"/>
      <c r="G912" s="419"/>
      <c r="H912" s="419"/>
      <c r="I912" s="419"/>
      <c r="J912" s="420">
        <v>3130005005532</v>
      </c>
      <c r="K912" s="421"/>
      <c r="L912" s="421"/>
      <c r="M912" s="421"/>
      <c r="N912" s="421"/>
      <c r="O912" s="421"/>
      <c r="P912" s="317" t="s">
        <v>679</v>
      </c>
      <c r="Q912" s="317"/>
      <c r="R912" s="317"/>
      <c r="S912" s="317"/>
      <c r="T912" s="317"/>
      <c r="U912" s="317"/>
      <c r="V912" s="317"/>
      <c r="W912" s="317"/>
      <c r="X912" s="317"/>
      <c r="Y912" s="319">
        <v>24.2</v>
      </c>
      <c r="Z912" s="320"/>
      <c r="AA912" s="320"/>
      <c r="AB912" s="321"/>
      <c r="AC912" s="323" t="s">
        <v>501</v>
      </c>
      <c r="AD912" s="323"/>
      <c r="AE912" s="323"/>
      <c r="AF912" s="323"/>
      <c r="AG912" s="323"/>
      <c r="AH912" s="324">
        <v>1</v>
      </c>
      <c r="AI912" s="325"/>
      <c r="AJ912" s="325"/>
      <c r="AK912" s="325"/>
      <c r="AL912" s="326" t="s">
        <v>768</v>
      </c>
      <c r="AM912" s="327"/>
      <c r="AN912" s="327"/>
      <c r="AO912" s="328"/>
      <c r="AP912" s="322" t="s">
        <v>782</v>
      </c>
      <c r="AQ912" s="322"/>
      <c r="AR912" s="322"/>
      <c r="AS912" s="322"/>
      <c r="AT912" s="322"/>
      <c r="AU912" s="322"/>
      <c r="AV912" s="322"/>
      <c r="AW912" s="322"/>
      <c r="AX912" s="322"/>
    </row>
    <row r="913" spans="1:50" ht="30" customHeight="1" x14ac:dyDescent="0.15">
      <c r="A913" s="405">
        <v>11</v>
      </c>
      <c r="B913" s="405">
        <v>1</v>
      </c>
      <c r="C913" s="419" t="s">
        <v>668</v>
      </c>
      <c r="D913" s="419"/>
      <c r="E913" s="419"/>
      <c r="F913" s="419"/>
      <c r="G913" s="419"/>
      <c r="H913" s="419"/>
      <c r="I913" s="419"/>
      <c r="J913" s="428">
        <v>4010405001654</v>
      </c>
      <c r="K913" s="429"/>
      <c r="L913" s="429"/>
      <c r="M913" s="429"/>
      <c r="N913" s="429"/>
      <c r="O913" s="430"/>
      <c r="P913" s="318" t="s">
        <v>786</v>
      </c>
      <c r="Q913" s="317"/>
      <c r="R913" s="317"/>
      <c r="S913" s="317"/>
      <c r="T913" s="317"/>
      <c r="U913" s="317"/>
      <c r="V913" s="317"/>
      <c r="W913" s="317"/>
      <c r="X913" s="317"/>
      <c r="Y913" s="319">
        <v>69.5</v>
      </c>
      <c r="Z913" s="320"/>
      <c r="AA913" s="320"/>
      <c r="AB913" s="321"/>
      <c r="AC913" s="323"/>
      <c r="AD913" s="323"/>
      <c r="AE913" s="323"/>
      <c r="AF913" s="323"/>
      <c r="AG913" s="323"/>
      <c r="AH913" s="324" t="s">
        <v>791</v>
      </c>
      <c r="AI913" s="325"/>
      <c r="AJ913" s="325"/>
      <c r="AK913" s="325"/>
      <c r="AL913" s="326" t="s">
        <v>782</v>
      </c>
      <c r="AM913" s="327"/>
      <c r="AN913" s="327"/>
      <c r="AO913" s="328"/>
      <c r="AP913" s="322" t="s">
        <v>781</v>
      </c>
      <c r="AQ913" s="322"/>
      <c r="AR913" s="322"/>
      <c r="AS913" s="322"/>
      <c r="AT913" s="322"/>
      <c r="AU913" s="322"/>
      <c r="AV913" s="322"/>
      <c r="AW913" s="322"/>
      <c r="AX913" s="322"/>
    </row>
    <row r="914" spans="1:50" ht="50.1" customHeight="1" x14ac:dyDescent="0.15">
      <c r="A914" s="405">
        <v>12</v>
      </c>
      <c r="B914" s="405">
        <v>1</v>
      </c>
      <c r="C914" s="419" t="s">
        <v>668</v>
      </c>
      <c r="D914" s="419"/>
      <c r="E914" s="419"/>
      <c r="F914" s="419"/>
      <c r="G914" s="419"/>
      <c r="H914" s="419"/>
      <c r="I914" s="419"/>
      <c r="J914" s="420">
        <v>4010405001654</v>
      </c>
      <c r="K914" s="421"/>
      <c r="L914" s="421"/>
      <c r="M914" s="421"/>
      <c r="N914" s="421"/>
      <c r="O914" s="421"/>
      <c r="P914" s="317" t="s">
        <v>681</v>
      </c>
      <c r="Q914" s="317"/>
      <c r="R914" s="317"/>
      <c r="S914" s="317"/>
      <c r="T914" s="317"/>
      <c r="U914" s="317"/>
      <c r="V914" s="317"/>
      <c r="W914" s="317"/>
      <c r="X914" s="317"/>
      <c r="Y914" s="319">
        <v>55</v>
      </c>
      <c r="Z914" s="320"/>
      <c r="AA914" s="320"/>
      <c r="AB914" s="321"/>
      <c r="AC914" s="323" t="s">
        <v>501</v>
      </c>
      <c r="AD914" s="323"/>
      <c r="AE914" s="323"/>
      <c r="AF914" s="323"/>
      <c r="AG914" s="323"/>
      <c r="AH914" s="324">
        <v>1</v>
      </c>
      <c r="AI914" s="325"/>
      <c r="AJ914" s="325"/>
      <c r="AK914" s="325"/>
      <c r="AL914" s="326" t="s">
        <v>768</v>
      </c>
      <c r="AM914" s="327"/>
      <c r="AN914" s="327"/>
      <c r="AO914" s="328"/>
      <c r="AP914" s="322" t="s">
        <v>792</v>
      </c>
      <c r="AQ914" s="322"/>
      <c r="AR914" s="322"/>
      <c r="AS914" s="322"/>
      <c r="AT914" s="322"/>
      <c r="AU914" s="322"/>
      <c r="AV914" s="322"/>
      <c r="AW914" s="322"/>
      <c r="AX914" s="322"/>
    </row>
    <row r="915" spans="1:50" ht="69.95" customHeight="1" x14ac:dyDescent="0.15">
      <c r="A915" s="405">
        <v>13</v>
      </c>
      <c r="B915" s="405">
        <v>1</v>
      </c>
      <c r="C915" s="419" t="s">
        <v>668</v>
      </c>
      <c r="D915" s="419"/>
      <c r="E915" s="419"/>
      <c r="F915" s="419"/>
      <c r="G915" s="419"/>
      <c r="H915" s="419"/>
      <c r="I915" s="419"/>
      <c r="J915" s="420" t="s">
        <v>683</v>
      </c>
      <c r="K915" s="421"/>
      <c r="L915" s="421"/>
      <c r="M915" s="421"/>
      <c r="N915" s="421"/>
      <c r="O915" s="421"/>
      <c r="P915" s="317" t="s">
        <v>682</v>
      </c>
      <c r="Q915" s="317"/>
      <c r="R915" s="317"/>
      <c r="S915" s="317"/>
      <c r="T915" s="317"/>
      <c r="U915" s="317"/>
      <c r="V915" s="317"/>
      <c r="W915" s="317"/>
      <c r="X915" s="317"/>
      <c r="Y915" s="319">
        <v>14.5</v>
      </c>
      <c r="Z915" s="320"/>
      <c r="AA915" s="320"/>
      <c r="AB915" s="321"/>
      <c r="AC915" s="323" t="s">
        <v>501</v>
      </c>
      <c r="AD915" s="323"/>
      <c r="AE915" s="323"/>
      <c r="AF915" s="323"/>
      <c r="AG915" s="323"/>
      <c r="AH915" s="324">
        <v>1</v>
      </c>
      <c r="AI915" s="325"/>
      <c r="AJ915" s="325"/>
      <c r="AK915" s="325"/>
      <c r="AL915" s="326" t="s">
        <v>768</v>
      </c>
      <c r="AM915" s="327"/>
      <c r="AN915" s="327"/>
      <c r="AO915" s="328"/>
      <c r="AP915" s="322" t="s">
        <v>793</v>
      </c>
      <c r="AQ915" s="322"/>
      <c r="AR915" s="322"/>
      <c r="AS915" s="322"/>
      <c r="AT915" s="322"/>
      <c r="AU915" s="322"/>
      <c r="AV915" s="322"/>
      <c r="AW915" s="322"/>
      <c r="AX915" s="322"/>
    </row>
    <row r="916" spans="1:50" ht="30" customHeight="1" x14ac:dyDescent="0.15">
      <c r="A916" s="405">
        <v>14</v>
      </c>
      <c r="B916" s="405">
        <v>1</v>
      </c>
      <c r="C916" s="419" t="s">
        <v>669</v>
      </c>
      <c r="D916" s="419"/>
      <c r="E916" s="419"/>
      <c r="F916" s="419"/>
      <c r="G916" s="419"/>
      <c r="H916" s="419"/>
      <c r="I916" s="419"/>
      <c r="J916" s="420" t="s">
        <v>685</v>
      </c>
      <c r="K916" s="421"/>
      <c r="L916" s="421"/>
      <c r="M916" s="421"/>
      <c r="N916" s="421"/>
      <c r="O916" s="421"/>
      <c r="P916" s="318" t="s">
        <v>782</v>
      </c>
      <c r="Q916" s="317"/>
      <c r="R916" s="317"/>
      <c r="S916" s="317"/>
      <c r="T916" s="317"/>
      <c r="U916" s="317"/>
      <c r="V916" s="317"/>
      <c r="W916" s="317"/>
      <c r="X916" s="317"/>
      <c r="Y916" s="319">
        <v>65.3</v>
      </c>
      <c r="Z916" s="320"/>
      <c r="AA916" s="320"/>
      <c r="AB916" s="321"/>
      <c r="AC916" s="323"/>
      <c r="AD916" s="323"/>
      <c r="AE916" s="323"/>
      <c r="AF916" s="323"/>
      <c r="AG916" s="323"/>
      <c r="AH916" s="324" t="s">
        <v>786</v>
      </c>
      <c r="AI916" s="325"/>
      <c r="AJ916" s="325"/>
      <c r="AK916" s="325"/>
      <c r="AL916" s="326" t="s">
        <v>785</v>
      </c>
      <c r="AM916" s="327"/>
      <c r="AN916" s="327"/>
      <c r="AO916" s="328"/>
      <c r="AP916" s="322" t="s">
        <v>782</v>
      </c>
      <c r="AQ916" s="322"/>
      <c r="AR916" s="322"/>
      <c r="AS916" s="322"/>
      <c r="AT916" s="322"/>
      <c r="AU916" s="322"/>
      <c r="AV916" s="322"/>
      <c r="AW916" s="322"/>
      <c r="AX916" s="322"/>
    </row>
    <row r="917" spans="1:50" ht="30" customHeight="1" x14ac:dyDescent="0.15">
      <c r="A917" s="405">
        <v>15</v>
      </c>
      <c r="B917" s="405">
        <v>1</v>
      </c>
      <c r="C917" s="419" t="s">
        <v>669</v>
      </c>
      <c r="D917" s="419"/>
      <c r="E917" s="419"/>
      <c r="F917" s="419"/>
      <c r="G917" s="419"/>
      <c r="H917" s="419"/>
      <c r="I917" s="419"/>
      <c r="J917" s="420" t="s">
        <v>685</v>
      </c>
      <c r="K917" s="421"/>
      <c r="L917" s="421"/>
      <c r="M917" s="421"/>
      <c r="N917" s="421"/>
      <c r="O917" s="421"/>
      <c r="P917" s="317" t="s">
        <v>684</v>
      </c>
      <c r="Q917" s="317"/>
      <c r="R917" s="317"/>
      <c r="S917" s="317"/>
      <c r="T917" s="317"/>
      <c r="U917" s="317"/>
      <c r="V917" s="317"/>
      <c r="W917" s="317"/>
      <c r="X917" s="317"/>
      <c r="Y917" s="319">
        <v>35.799999999999997</v>
      </c>
      <c r="Z917" s="320"/>
      <c r="AA917" s="320"/>
      <c r="AB917" s="321"/>
      <c r="AC917" s="323" t="s">
        <v>501</v>
      </c>
      <c r="AD917" s="323"/>
      <c r="AE917" s="323"/>
      <c r="AF917" s="323"/>
      <c r="AG917" s="323"/>
      <c r="AH917" s="324">
        <v>30</v>
      </c>
      <c r="AI917" s="325"/>
      <c r="AJ917" s="325"/>
      <c r="AK917" s="325"/>
      <c r="AL917" s="326" t="s">
        <v>768</v>
      </c>
      <c r="AM917" s="327"/>
      <c r="AN917" s="327"/>
      <c r="AO917" s="328"/>
      <c r="AP917" s="322" t="s">
        <v>781</v>
      </c>
      <c r="AQ917" s="322"/>
      <c r="AR917" s="322"/>
      <c r="AS917" s="322"/>
      <c r="AT917" s="322"/>
      <c r="AU917" s="322"/>
      <c r="AV917" s="322"/>
      <c r="AW917" s="322"/>
      <c r="AX917" s="322"/>
    </row>
    <row r="918" spans="1:50" ht="30" customHeight="1" x14ac:dyDescent="0.15">
      <c r="A918" s="405">
        <v>16</v>
      </c>
      <c r="B918" s="405">
        <v>1</v>
      </c>
      <c r="C918" s="419" t="s">
        <v>669</v>
      </c>
      <c r="D918" s="419"/>
      <c r="E918" s="419"/>
      <c r="F918" s="419"/>
      <c r="G918" s="419"/>
      <c r="H918" s="419"/>
      <c r="I918" s="419"/>
      <c r="J918" s="420" t="s">
        <v>685</v>
      </c>
      <c r="K918" s="421"/>
      <c r="L918" s="421"/>
      <c r="M918" s="421"/>
      <c r="N918" s="421"/>
      <c r="O918" s="421"/>
      <c r="P918" s="318" t="s">
        <v>780</v>
      </c>
      <c r="Q918" s="317"/>
      <c r="R918" s="317"/>
      <c r="S918" s="317"/>
      <c r="T918" s="317"/>
      <c r="U918" s="317"/>
      <c r="V918" s="317"/>
      <c r="W918" s="317"/>
      <c r="X918" s="317"/>
      <c r="Y918" s="319">
        <v>29.5</v>
      </c>
      <c r="Z918" s="320"/>
      <c r="AA918" s="320"/>
      <c r="AB918" s="321"/>
      <c r="AC918" s="323" t="s">
        <v>501</v>
      </c>
      <c r="AD918" s="323"/>
      <c r="AE918" s="323"/>
      <c r="AF918" s="323"/>
      <c r="AG918" s="323"/>
      <c r="AH918" s="324">
        <v>1</v>
      </c>
      <c r="AI918" s="325"/>
      <c r="AJ918" s="325"/>
      <c r="AK918" s="325"/>
      <c r="AL918" s="326" t="s">
        <v>768</v>
      </c>
      <c r="AM918" s="327"/>
      <c r="AN918" s="327"/>
      <c r="AO918" s="328"/>
      <c r="AP918" s="322" t="s">
        <v>781</v>
      </c>
      <c r="AQ918" s="322"/>
      <c r="AR918" s="322"/>
      <c r="AS918" s="322"/>
      <c r="AT918" s="322"/>
      <c r="AU918" s="322"/>
      <c r="AV918" s="322"/>
      <c r="AW918" s="322"/>
      <c r="AX918" s="322"/>
    </row>
    <row r="919" spans="1:50" s="16" customFormat="1" ht="69.95" customHeight="1" x14ac:dyDescent="0.15">
      <c r="A919" s="405">
        <v>17</v>
      </c>
      <c r="B919" s="405">
        <v>1</v>
      </c>
      <c r="C919" s="419" t="s">
        <v>670</v>
      </c>
      <c r="D919" s="419"/>
      <c r="E919" s="419"/>
      <c r="F919" s="419"/>
      <c r="G919" s="419"/>
      <c r="H919" s="419"/>
      <c r="I919" s="419"/>
      <c r="J919" s="420" t="s">
        <v>687</v>
      </c>
      <c r="K919" s="421"/>
      <c r="L919" s="421"/>
      <c r="M919" s="421"/>
      <c r="N919" s="421"/>
      <c r="O919" s="421"/>
      <c r="P919" s="317" t="s">
        <v>686</v>
      </c>
      <c r="Q919" s="317" t="s">
        <v>686</v>
      </c>
      <c r="R919" s="317" t="s">
        <v>686</v>
      </c>
      <c r="S919" s="317" t="s">
        <v>686</v>
      </c>
      <c r="T919" s="317" t="s">
        <v>686</v>
      </c>
      <c r="U919" s="317" t="s">
        <v>686</v>
      </c>
      <c r="V919" s="317" t="s">
        <v>686</v>
      </c>
      <c r="W919" s="317" t="s">
        <v>686</v>
      </c>
      <c r="X919" s="317" t="s">
        <v>686</v>
      </c>
      <c r="Y919" s="319">
        <v>59.4</v>
      </c>
      <c r="Z919" s="320"/>
      <c r="AA919" s="320"/>
      <c r="AB919" s="321"/>
      <c r="AC919" s="323" t="s">
        <v>501</v>
      </c>
      <c r="AD919" s="323"/>
      <c r="AE919" s="323"/>
      <c r="AF919" s="323"/>
      <c r="AG919" s="323"/>
      <c r="AH919" s="324">
        <v>30</v>
      </c>
      <c r="AI919" s="325"/>
      <c r="AJ919" s="325"/>
      <c r="AK919" s="325"/>
      <c r="AL919" s="326" t="s">
        <v>768</v>
      </c>
      <c r="AM919" s="327"/>
      <c r="AN919" s="327"/>
      <c r="AO919" s="328"/>
      <c r="AP919" s="322" t="s">
        <v>786</v>
      </c>
      <c r="AQ919" s="322"/>
      <c r="AR919" s="322"/>
      <c r="AS919" s="322"/>
      <c r="AT919" s="322"/>
      <c r="AU919" s="322"/>
      <c r="AV919" s="322"/>
      <c r="AW919" s="322"/>
      <c r="AX919" s="322"/>
    </row>
    <row r="920" spans="1:50" ht="69.95" customHeight="1" x14ac:dyDescent="0.15">
      <c r="A920" s="405">
        <v>18</v>
      </c>
      <c r="B920" s="405">
        <v>1</v>
      </c>
      <c r="C920" s="419" t="s">
        <v>671</v>
      </c>
      <c r="D920" s="419"/>
      <c r="E920" s="419"/>
      <c r="F920" s="419"/>
      <c r="G920" s="419"/>
      <c r="H920" s="419"/>
      <c r="I920" s="419"/>
      <c r="J920" s="420" t="s">
        <v>689</v>
      </c>
      <c r="K920" s="421"/>
      <c r="L920" s="421"/>
      <c r="M920" s="421"/>
      <c r="N920" s="421"/>
      <c r="O920" s="421"/>
      <c r="P920" s="317" t="s">
        <v>688</v>
      </c>
      <c r="Q920" s="317"/>
      <c r="R920" s="317"/>
      <c r="S920" s="317"/>
      <c r="T920" s="317"/>
      <c r="U920" s="317"/>
      <c r="V920" s="317"/>
      <c r="W920" s="317"/>
      <c r="X920" s="317"/>
      <c r="Y920" s="319">
        <v>44.5</v>
      </c>
      <c r="Z920" s="320"/>
      <c r="AA920" s="320"/>
      <c r="AB920" s="321"/>
      <c r="AC920" s="323" t="s">
        <v>501</v>
      </c>
      <c r="AD920" s="323"/>
      <c r="AE920" s="323"/>
      <c r="AF920" s="323"/>
      <c r="AG920" s="323"/>
      <c r="AH920" s="324">
        <v>1</v>
      </c>
      <c r="AI920" s="325"/>
      <c r="AJ920" s="325"/>
      <c r="AK920" s="325"/>
      <c r="AL920" s="326" t="s">
        <v>768</v>
      </c>
      <c r="AM920" s="327"/>
      <c r="AN920" s="327"/>
      <c r="AO920" s="328"/>
      <c r="AP920" s="322" t="s">
        <v>782</v>
      </c>
      <c r="AQ920" s="322"/>
      <c r="AR920" s="322"/>
      <c r="AS920" s="322"/>
      <c r="AT920" s="322"/>
      <c r="AU920" s="322"/>
      <c r="AV920" s="322"/>
      <c r="AW920" s="322"/>
      <c r="AX920" s="322"/>
    </row>
    <row r="921" spans="1:50" ht="50.1" customHeight="1" x14ac:dyDescent="0.15">
      <c r="A921" s="405">
        <v>19</v>
      </c>
      <c r="B921" s="405">
        <v>1</v>
      </c>
      <c r="C921" s="419" t="s">
        <v>672</v>
      </c>
      <c r="D921" s="419"/>
      <c r="E921" s="419"/>
      <c r="F921" s="419"/>
      <c r="G921" s="419"/>
      <c r="H921" s="419"/>
      <c r="I921" s="419"/>
      <c r="J921" s="420" t="s">
        <v>691</v>
      </c>
      <c r="K921" s="421"/>
      <c r="L921" s="421"/>
      <c r="M921" s="421"/>
      <c r="N921" s="421"/>
      <c r="O921" s="421"/>
      <c r="P921" s="317" t="s">
        <v>690</v>
      </c>
      <c r="Q921" s="317"/>
      <c r="R921" s="317"/>
      <c r="S921" s="317"/>
      <c r="T921" s="317"/>
      <c r="U921" s="317"/>
      <c r="V921" s="317"/>
      <c r="W921" s="317"/>
      <c r="X921" s="317"/>
      <c r="Y921" s="319">
        <v>32.5</v>
      </c>
      <c r="Z921" s="320"/>
      <c r="AA921" s="320"/>
      <c r="AB921" s="321"/>
      <c r="AC921" s="323" t="s">
        <v>501</v>
      </c>
      <c r="AD921" s="323"/>
      <c r="AE921" s="323"/>
      <c r="AF921" s="323"/>
      <c r="AG921" s="323"/>
      <c r="AH921" s="324">
        <v>1</v>
      </c>
      <c r="AI921" s="325"/>
      <c r="AJ921" s="325"/>
      <c r="AK921" s="325"/>
      <c r="AL921" s="326" t="s">
        <v>768</v>
      </c>
      <c r="AM921" s="327"/>
      <c r="AN921" s="327"/>
      <c r="AO921" s="328"/>
      <c r="AP921" s="322" t="s">
        <v>781</v>
      </c>
      <c r="AQ921" s="322"/>
      <c r="AR921" s="322"/>
      <c r="AS921" s="322"/>
      <c r="AT921" s="322"/>
      <c r="AU921" s="322"/>
      <c r="AV921" s="322"/>
      <c r="AW921" s="322"/>
      <c r="AX921" s="322"/>
    </row>
    <row r="922" spans="1:50" ht="69.95" customHeight="1" x14ac:dyDescent="0.15">
      <c r="A922" s="405">
        <v>20</v>
      </c>
      <c r="B922" s="405">
        <v>1</v>
      </c>
      <c r="C922" s="419" t="s">
        <v>673</v>
      </c>
      <c r="D922" s="419"/>
      <c r="E922" s="419"/>
      <c r="F922" s="419"/>
      <c r="G922" s="419"/>
      <c r="H922" s="419"/>
      <c r="I922" s="419"/>
      <c r="J922" s="428" t="s">
        <v>693</v>
      </c>
      <c r="K922" s="429"/>
      <c r="L922" s="429"/>
      <c r="M922" s="429"/>
      <c r="N922" s="429"/>
      <c r="O922" s="430"/>
      <c r="P922" s="317" t="s">
        <v>692</v>
      </c>
      <c r="Q922" s="317"/>
      <c r="R922" s="317"/>
      <c r="S922" s="317"/>
      <c r="T922" s="317"/>
      <c r="U922" s="317"/>
      <c r="V922" s="317"/>
      <c r="W922" s="317"/>
      <c r="X922" s="317"/>
      <c r="Y922" s="319">
        <v>30</v>
      </c>
      <c r="Z922" s="320"/>
      <c r="AA922" s="320"/>
      <c r="AB922" s="321"/>
      <c r="AC922" s="323" t="s">
        <v>501</v>
      </c>
      <c r="AD922" s="323"/>
      <c r="AE922" s="323"/>
      <c r="AF922" s="323"/>
      <c r="AG922" s="323"/>
      <c r="AH922" s="324">
        <v>1</v>
      </c>
      <c r="AI922" s="325"/>
      <c r="AJ922" s="325"/>
      <c r="AK922" s="325"/>
      <c r="AL922" s="326" t="s">
        <v>768</v>
      </c>
      <c r="AM922" s="327"/>
      <c r="AN922" s="327"/>
      <c r="AO922" s="328"/>
      <c r="AP922" s="322" t="s">
        <v>786</v>
      </c>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2" t="s">
        <v>451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467</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5"/>
      <c r="E1101" s="277" t="s">
        <v>384</v>
      </c>
      <c r="F1101" s="905"/>
      <c r="G1101" s="905"/>
      <c r="H1101" s="905"/>
      <c r="I1101" s="905"/>
      <c r="J1101" s="277" t="s">
        <v>419</v>
      </c>
      <c r="K1101" s="277"/>
      <c r="L1101" s="277"/>
      <c r="M1101" s="277"/>
      <c r="N1101" s="277"/>
      <c r="O1101" s="277"/>
      <c r="P1101" s="345" t="s">
        <v>27</v>
      </c>
      <c r="Q1101" s="345"/>
      <c r="R1101" s="345"/>
      <c r="S1101" s="345"/>
      <c r="T1101" s="345"/>
      <c r="U1101" s="345"/>
      <c r="V1101" s="345"/>
      <c r="W1101" s="345"/>
      <c r="X1101" s="345"/>
      <c r="Y1101" s="277" t="s">
        <v>421</v>
      </c>
      <c r="Z1101" s="905"/>
      <c r="AA1101" s="905"/>
      <c r="AB1101" s="905"/>
      <c r="AC1101" s="277" t="s">
        <v>367</v>
      </c>
      <c r="AD1101" s="277"/>
      <c r="AE1101" s="277"/>
      <c r="AF1101" s="277"/>
      <c r="AG1101" s="277"/>
      <c r="AH1101" s="345" t="s">
        <v>380</v>
      </c>
      <c r="AI1101" s="346"/>
      <c r="AJ1101" s="346"/>
      <c r="AK1101" s="346"/>
      <c r="AL1101" s="346" t="s">
        <v>21</v>
      </c>
      <c r="AM1101" s="346"/>
      <c r="AN1101" s="346"/>
      <c r="AO1101" s="908"/>
      <c r="AP1101" s="427" t="s">
        <v>452</v>
      </c>
      <c r="AQ1101" s="427"/>
      <c r="AR1101" s="427"/>
      <c r="AS1101" s="427"/>
      <c r="AT1101" s="427"/>
      <c r="AU1101" s="427"/>
      <c r="AV1101" s="427"/>
      <c r="AW1101" s="427"/>
      <c r="AX1101" s="427"/>
    </row>
    <row r="1102" spans="1:50" ht="30" customHeight="1" x14ac:dyDescent="0.15">
      <c r="A1102" s="405">
        <v>1</v>
      </c>
      <c r="B1102" s="405">
        <v>1</v>
      </c>
      <c r="C1102" s="907"/>
      <c r="D1102" s="907"/>
      <c r="E1102" s="261" t="s">
        <v>770</v>
      </c>
      <c r="F1102" s="906"/>
      <c r="G1102" s="906"/>
      <c r="H1102" s="906"/>
      <c r="I1102" s="906"/>
      <c r="J1102" s="420" t="s">
        <v>771</v>
      </c>
      <c r="K1102" s="421"/>
      <c r="L1102" s="421"/>
      <c r="M1102" s="421"/>
      <c r="N1102" s="421"/>
      <c r="O1102" s="421"/>
      <c r="P1102" s="318" t="s">
        <v>770</v>
      </c>
      <c r="Q1102" s="317"/>
      <c r="R1102" s="317"/>
      <c r="S1102" s="317"/>
      <c r="T1102" s="317"/>
      <c r="U1102" s="317"/>
      <c r="V1102" s="317"/>
      <c r="W1102" s="317"/>
      <c r="X1102" s="317"/>
      <c r="Y1102" s="319" t="s">
        <v>772</v>
      </c>
      <c r="Z1102" s="320"/>
      <c r="AA1102" s="320"/>
      <c r="AB1102" s="321"/>
      <c r="AC1102" s="323"/>
      <c r="AD1102" s="323"/>
      <c r="AE1102" s="323"/>
      <c r="AF1102" s="323"/>
      <c r="AG1102" s="323"/>
      <c r="AH1102" s="324" t="s">
        <v>770</v>
      </c>
      <c r="AI1102" s="325"/>
      <c r="AJ1102" s="325"/>
      <c r="AK1102" s="325"/>
      <c r="AL1102" s="326" t="s">
        <v>770</v>
      </c>
      <c r="AM1102" s="327"/>
      <c r="AN1102" s="327"/>
      <c r="AO1102" s="328"/>
      <c r="AP1102" s="322" t="s">
        <v>771</v>
      </c>
      <c r="AQ1102" s="322"/>
      <c r="AR1102" s="322"/>
      <c r="AS1102" s="322"/>
      <c r="AT1102" s="322"/>
      <c r="AU1102" s="322"/>
      <c r="AV1102" s="322"/>
      <c r="AW1102" s="322"/>
      <c r="AX1102" s="322"/>
    </row>
    <row r="1103" spans="1:50" ht="30" hidden="1" customHeight="1" x14ac:dyDescent="0.15">
      <c r="A1103" s="405">
        <v>2</v>
      </c>
      <c r="B1103" s="405">
        <v>1</v>
      </c>
      <c r="C1103" s="907"/>
      <c r="D1103" s="907"/>
      <c r="E1103" s="906"/>
      <c r="F1103" s="906"/>
      <c r="G1103" s="906"/>
      <c r="H1103" s="906"/>
      <c r="I1103" s="906"/>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7"/>
      <c r="D1104" s="907"/>
      <c r="E1104" s="906"/>
      <c r="F1104" s="906"/>
      <c r="G1104" s="906"/>
      <c r="H1104" s="906"/>
      <c r="I1104" s="906"/>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7"/>
      <c r="D1105" s="907"/>
      <c r="E1105" s="906"/>
      <c r="F1105" s="906"/>
      <c r="G1105" s="906"/>
      <c r="H1105" s="906"/>
      <c r="I1105" s="906"/>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7"/>
      <c r="D1106" s="907"/>
      <c r="E1106" s="906"/>
      <c r="F1106" s="906"/>
      <c r="G1106" s="906"/>
      <c r="H1106" s="906"/>
      <c r="I1106" s="906"/>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7"/>
      <c r="D1107" s="907"/>
      <c r="E1107" s="906"/>
      <c r="F1107" s="906"/>
      <c r="G1107" s="906"/>
      <c r="H1107" s="906"/>
      <c r="I1107" s="906"/>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7"/>
      <c r="D1108" s="907"/>
      <c r="E1108" s="906"/>
      <c r="F1108" s="906"/>
      <c r="G1108" s="906"/>
      <c r="H1108" s="906"/>
      <c r="I1108" s="906"/>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7"/>
      <c r="D1109" s="907"/>
      <c r="E1109" s="906"/>
      <c r="F1109" s="906"/>
      <c r="G1109" s="906"/>
      <c r="H1109" s="906"/>
      <c r="I1109" s="906"/>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7"/>
      <c r="D1110" s="907"/>
      <c r="E1110" s="906"/>
      <c r="F1110" s="906"/>
      <c r="G1110" s="906"/>
      <c r="H1110" s="906"/>
      <c r="I1110" s="906"/>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7"/>
      <c r="D1111" s="907"/>
      <c r="E1111" s="906"/>
      <c r="F1111" s="906"/>
      <c r="G1111" s="906"/>
      <c r="H1111" s="906"/>
      <c r="I1111" s="906"/>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7"/>
      <c r="D1112" s="907"/>
      <c r="E1112" s="906"/>
      <c r="F1112" s="906"/>
      <c r="G1112" s="906"/>
      <c r="H1112" s="906"/>
      <c r="I1112" s="906"/>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7"/>
      <c r="D1113" s="907"/>
      <c r="E1113" s="906"/>
      <c r="F1113" s="906"/>
      <c r="G1113" s="906"/>
      <c r="H1113" s="906"/>
      <c r="I1113" s="906"/>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7"/>
      <c r="D1114" s="907"/>
      <c r="E1114" s="906"/>
      <c r="F1114" s="906"/>
      <c r="G1114" s="906"/>
      <c r="H1114" s="906"/>
      <c r="I1114" s="906"/>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7"/>
      <c r="D1115" s="907"/>
      <c r="E1115" s="906"/>
      <c r="F1115" s="906"/>
      <c r="G1115" s="906"/>
      <c r="H1115" s="906"/>
      <c r="I1115" s="906"/>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7"/>
      <c r="D1116" s="907"/>
      <c r="E1116" s="906"/>
      <c r="F1116" s="906"/>
      <c r="G1116" s="906"/>
      <c r="H1116" s="906"/>
      <c r="I1116" s="906"/>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7"/>
      <c r="D1117" s="907"/>
      <c r="E1117" s="906"/>
      <c r="F1117" s="906"/>
      <c r="G1117" s="906"/>
      <c r="H1117" s="906"/>
      <c r="I1117" s="906"/>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7"/>
      <c r="D1118" s="907"/>
      <c r="E1118" s="906"/>
      <c r="F1118" s="906"/>
      <c r="G1118" s="906"/>
      <c r="H1118" s="906"/>
      <c r="I1118" s="906"/>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7"/>
      <c r="D1119" s="907"/>
      <c r="E1119" s="261"/>
      <c r="F1119" s="906"/>
      <c r="G1119" s="906"/>
      <c r="H1119" s="906"/>
      <c r="I1119" s="906"/>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7"/>
      <c r="D1120" s="907"/>
      <c r="E1120" s="906"/>
      <c r="F1120" s="906"/>
      <c r="G1120" s="906"/>
      <c r="H1120" s="906"/>
      <c r="I1120" s="906"/>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7"/>
      <c r="D1121" s="907"/>
      <c r="E1121" s="906"/>
      <c r="F1121" s="906"/>
      <c r="G1121" s="906"/>
      <c r="H1121" s="906"/>
      <c r="I1121" s="906"/>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7"/>
      <c r="D1122" s="907"/>
      <c r="E1122" s="906"/>
      <c r="F1122" s="906"/>
      <c r="G1122" s="906"/>
      <c r="H1122" s="906"/>
      <c r="I1122" s="906"/>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7"/>
      <c r="D1123" s="907"/>
      <c r="E1123" s="906"/>
      <c r="F1123" s="906"/>
      <c r="G1123" s="906"/>
      <c r="H1123" s="906"/>
      <c r="I1123" s="906"/>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7"/>
      <c r="D1124" s="907"/>
      <c r="E1124" s="906"/>
      <c r="F1124" s="906"/>
      <c r="G1124" s="906"/>
      <c r="H1124" s="906"/>
      <c r="I1124" s="906"/>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7"/>
      <c r="D1125" s="907"/>
      <c r="E1125" s="906"/>
      <c r="F1125" s="906"/>
      <c r="G1125" s="906"/>
      <c r="H1125" s="906"/>
      <c r="I1125" s="906"/>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7"/>
      <c r="D1126" s="907"/>
      <c r="E1126" s="906"/>
      <c r="F1126" s="906"/>
      <c r="G1126" s="906"/>
      <c r="H1126" s="906"/>
      <c r="I1126" s="906"/>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7"/>
      <c r="D1127" s="907"/>
      <c r="E1127" s="906"/>
      <c r="F1127" s="906"/>
      <c r="G1127" s="906"/>
      <c r="H1127" s="906"/>
      <c r="I1127" s="906"/>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7"/>
      <c r="D1128" s="907"/>
      <c r="E1128" s="906"/>
      <c r="F1128" s="906"/>
      <c r="G1128" s="906"/>
      <c r="H1128" s="906"/>
      <c r="I1128" s="906"/>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7"/>
      <c r="D1129" s="907"/>
      <c r="E1129" s="906"/>
      <c r="F1129" s="906"/>
      <c r="G1129" s="906"/>
      <c r="H1129" s="906"/>
      <c r="I1129" s="906"/>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7"/>
      <c r="D1130" s="907"/>
      <c r="E1130" s="906"/>
      <c r="F1130" s="906"/>
      <c r="G1130" s="906"/>
      <c r="H1130" s="906"/>
      <c r="I1130" s="906"/>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7"/>
      <c r="D1131" s="907"/>
      <c r="E1131" s="906"/>
      <c r="F1131" s="906"/>
      <c r="G1131" s="906"/>
      <c r="H1131" s="906"/>
      <c r="I1131" s="906"/>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customSheetViews>
    <customSheetView guid="{5709F6CE-C56C-4314-B3BE-1D365AF8BC95}" scale="90" showPageBreaks="1" fitToPage="1" printArea="1" hiddenRows="1" view="pageBreakPreview" topLeftCell="A864">
      <selection activeCell="AC876" sqref="AC876:AG876"/>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8" manualBreakCount="8">
    <brk id="43" max="49" man="1"/>
    <brk id="699" max="49" man="1"/>
    <brk id="718" max="49" man="1"/>
    <brk id="739" max="49" man="1"/>
    <brk id="833" max="49" man="1"/>
    <brk id="876" max="49" man="1"/>
    <brk id="919" max="49" man="1"/>
    <brk id="1102"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5709F6CE-C56C-4314-B3BE-1D365AF8BC95}" scale="115" hiddenColumns="1">
      <selection activeCell="L3" sqref="L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3"/>
      <c r="Z2" s="413"/>
      <c r="AA2" s="414"/>
      <c r="AB2" s="1027" t="s">
        <v>11</v>
      </c>
      <c r="AC2" s="1028"/>
      <c r="AD2" s="1029"/>
      <c r="AE2" s="1015" t="s">
        <v>555</v>
      </c>
      <c r="AF2" s="1015"/>
      <c r="AG2" s="1015"/>
      <c r="AH2" s="1015"/>
      <c r="AI2" s="1015" t="s">
        <v>552</v>
      </c>
      <c r="AJ2" s="1015"/>
      <c r="AK2" s="1015"/>
      <c r="AL2" s="1015"/>
      <c r="AM2" s="1015" t="s">
        <v>526</v>
      </c>
      <c r="AN2" s="1015"/>
      <c r="AO2" s="1015"/>
      <c r="AP2" s="469"/>
      <c r="AQ2" s="176" t="s">
        <v>354</v>
      </c>
      <c r="AR2" s="169"/>
      <c r="AS2" s="169"/>
      <c r="AT2" s="170"/>
      <c r="AU2" s="374" t="s">
        <v>253</v>
      </c>
      <c r="AV2" s="374"/>
      <c r="AW2" s="374"/>
      <c r="AX2" s="375"/>
    </row>
    <row r="3" spans="1:50" ht="18.75" customHeight="1" x14ac:dyDescent="0.15">
      <c r="A3" s="523"/>
      <c r="B3" s="524"/>
      <c r="C3" s="524"/>
      <c r="D3" s="524"/>
      <c r="E3" s="524"/>
      <c r="F3" s="525"/>
      <c r="G3" s="578"/>
      <c r="H3" s="380"/>
      <c r="I3" s="380"/>
      <c r="J3" s="380"/>
      <c r="K3" s="380"/>
      <c r="L3" s="380"/>
      <c r="M3" s="380"/>
      <c r="N3" s="380"/>
      <c r="O3" s="579"/>
      <c r="P3" s="591"/>
      <c r="Q3" s="380"/>
      <c r="R3" s="380"/>
      <c r="S3" s="380"/>
      <c r="T3" s="380"/>
      <c r="U3" s="380"/>
      <c r="V3" s="380"/>
      <c r="W3" s="380"/>
      <c r="X3" s="579"/>
      <c r="Y3" s="1024"/>
      <c r="Z3" s="1025"/>
      <c r="AA3" s="1026"/>
      <c r="AB3" s="1030"/>
      <c r="AC3" s="1031"/>
      <c r="AD3" s="1032"/>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6"/>
      <c r="B4" s="524"/>
      <c r="C4" s="524"/>
      <c r="D4" s="524"/>
      <c r="E4" s="524"/>
      <c r="F4" s="525"/>
      <c r="G4" s="551"/>
      <c r="H4" s="1033"/>
      <c r="I4" s="1033"/>
      <c r="J4" s="1033"/>
      <c r="K4" s="1033"/>
      <c r="L4" s="1033"/>
      <c r="M4" s="1033"/>
      <c r="N4" s="1033"/>
      <c r="O4" s="1034"/>
      <c r="P4" s="161"/>
      <c r="Q4" s="1041"/>
      <c r="R4" s="1041"/>
      <c r="S4" s="1041"/>
      <c r="T4" s="1041"/>
      <c r="U4" s="1041"/>
      <c r="V4" s="1041"/>
      <c r="W4" s="1041"/>
      <c r="X4" s="1042"/>
      <c r="Y4" s="1019" t="s">
        <v>12</v>
      </c>
      <c r="Z4" s="1020"/>
      <c r="AA4" s="1021"/>
      <c r="AB4" s="562"/>
      <c r="AC4" s="1022"/>
      <c r="AD4" s="102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3" t="s">
        <v>54</v>
      </c>
      <c r="Z5" s="1016"/>
      <c r="AA5" s="1017"/>
      <c r="AB5" s="533"/>
      <c r="AC5" s="1018"/>
      <c r="AD5" s="101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3" t="s">
        <v>504</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472</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3"/>
      <c r="Z9" s="413"/>
      <c r="AA9" s="414"/>
      <c r="AB9" s="1027" t="s">
        <v>11</v>
      </c>
      <c r="AC9" s="1028"/>
      <c r="AD9" s="1029"/>
      <c r="AE9" s="1015" t="s">
        <v>556</v>
      </c>
      <c r="AF9" s="1015"/>
      <c r="AG9" s="1015"/>
      <c r="AH9" s="1015"/>
      <c r="AI9" s="1015" t="s">
        <v>552</v>
      </c>
      <c r="AJ9" s="1015"/>
      <c r="AK9" s="1015"/>
      <c r="AL9" s="1015"/>
      <c r="AM9" s="1015" t="s">
        <v>526</v>
      </c>
      <c r="AN9" s="1015"/>
      <c r="AO9" s="1015"/>
      <c r="AP9" s="469"/>
      <c r="AQ9" s="176" t="s">
        <v>354</v>
      </c>
      <c r="AR9" s="169"/>
      <c r="AS9" s="169"/>
      <c r="AT9" s="170"/>
      <c r="AU9" s="374" t="s">
        <v>253</v>
      </c>
      <c r="AV9" s="374"/>
      <c r="AW9" s="374"/>
      <c r="AX9" s="375"/>
    </row>
    <row r="10" spans="1:50" ht="18.75" customHeight="1" x14ac:dyDescent="0.15">
      <c r="A10" s="523"/>
      <c r="B10" s="524"/>
      <c r="C10" s="524"/>
      <c r="D10" s="524"/>
      <c r="E10" s="524"/>
      <c r="F10" s="525"/>
      <c r="G10" s="578"/>
      <c r="H10" s="380"/>
      <c r="I10" s="380"/>
      <c r="J10" s="380"/>
      <c r="K10" s="380"/>
      <c r="L10" s="380"/>
      <c r="M10" s="380"/>
      <c r="N10" s="380"/>
      <c r="O10" s="579"/>
      <c r="P10" s="591"/>
      <c r="Q10" s="380"/>
      <c r="R10" s="380"/>
      <c r="S10" s="380"/>
      <c r="T10" s="380"/>
      <c r="U10" s="380"/>
      <c r="V10" s="380"/>
      <c r="W10" s="380"/>
      <c r="X10" s="579"/>
      <c r="Y10" s="1024"/>
      <c r="Z10" s="1025"/>
      <c r="AA10" s="1026"/>
      <c r="AB10" s="1030"/>
      <c r="AC10" s="1031"/>
      <c r="AD10" s="1032"/>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6"/>
      <c r="B11" s="524"/>
      <c r="C11" s="524"/>
      <c r="D11" s="524"/>
      <c r="E11" s="524"/>
      <c r="F11" s="525"/>
      <c r="G11" s="551"/>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2"/>
      <c r="AC11" s="1022"/>
      <c r="AD11" s="102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3"/>
      <c r="AC12" s="1018"/>
      <c r="AD12" s="101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3" t="s">
        <v>504</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472</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3"/>
      <c r="Z16" s="413"/>
      <c r="AA16" s="414"/>
      <c r="AB16" s="1027" t="s">
        <v>11</v>
      </c>
      <c r="AC16" s="1028"/>
      <c r="AD16" s="1029"/>
      <c r="AE16" s="1015" t="s">
        <v>555</v>
      </c>
      <c r="AF16" s="1015"/>
      <c r="AG16" s="1015"/>
      <c r="AH16" s="1015"/>
      <c r="AI16" s="1015" t="s">
        <v>553</v>
      </c>
      <c r="AJ16" s="1015"/>
      <c r="AK16" s="1015"/>
      <c r="AL16" s="1015"/>
      <c r="AM16" s="1015" t="s">
        <v>526</v>
      </c>
      <c r="AN16" s="1015"/>
      <c r="AO16" s="1015"/>
      <c r="AP16" s="469"/>
      <c r="AQ16" s="176" t="s">
        <v>354</v>
      </c>
      <c r="AR16" s="169"/>
      <c r="AS16" s="169"/>
      <c r="AT16" s="170"/>
      <c r="AU16" s="374" t="s">
        <v>253</v>
      </c>
      <c r="AV16" s="374"/>
      <c r="AW16" s="374"/>
      <c r="AX16" s="375"/>
    </row>
    <row r="17" spans="1:50" ht="18.75" customHeight="1" x14ac:dyDescent="0.15">
      <c r="A17" s="523"/>
      <c r="B17" s="524"/>
      <c r="C17" s="524"/>
      <c r="D17" s="524"/>
      <c r="E17" s="524"/>
      <c r="F17" s="525"/>
      <c r="G17" s="578"/>
      <c r="H17" s="380"/>
      <c r="I17" s="380"/>
      <c r="J17" s="380"/>
      <c r="K17" s="380"/>
      <c r="L17" s="380"/>
      <c r="M17" s="380"/>
      <c r="N17" s="380"/>
      <c r="O17" s="579"/>
      <c r="P17" s="591"/>
      <c r="Q17" s="380"/>
      <c r="R17" s="380"/>
      <c r="S17" s="380"/>
      <c r="T17" s="380"/>
      <c r="U17" s="380"/>
      <c r="V17" s="380"/>
      <c r="W17" s="380"/>
      <c r="X17" s="579"/>
      <c r="Y17" s="1024"/>
      <c r="Z17" s="1025"/>
      <c r="AA17" s="1026"/>
      <c r="AB17" s="1030"/>
      <c r="AC17" s="1031"/>
      <c r="AD17" s="1032"/>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6"/>
      <c r="B18" s="524"/>
      <c r="C18" s="524"/>
      <c r="D18" s="524"/>
      <c r="E18" s="524"/>
      <c r="F18" s="525"/>
      <c r="G18" s="551"/>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2"/>
      <c r="AC18" s="1022"/>
      <c r="AD18" s="102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3"/>
      <c r="AC19" s="1018"/>
      <c r="AD19" s="101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3" t="s">
        <v>504</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472</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3"/>
      <c r="Z23" s="413"/>
      <c r="AA23" s="414"/>
      <c r="AB23" s="1027" t="s">
        <v>11</v>
      </c>
      <c r="AC23" s="1028"/>
      <c r="AD23" s="1029"/>
      <c r="AE23" s="1015" t="s">
        <v>557</v>
      </c>
      <c r="AF23" s="1015"/>
      <c r="AG23" s="1015"/>
      <c r="AH23" s="1015"/>
      <c r="AI23" s="1015" t="s">
        <v>552</v>
      </c>
      <c r="AJ23" s="1015"/>
      <c r="AK23" s="1015"/>
      <c r="AL23" s="1015"/>
      <c r="AM23" s="1015" t="s">
        <v>526</v>
      </c>
      <c r="AN23" s="1015"/>
      <c r="AO23" s="1015"/>
      <c r="AP23" s="469"/>
      <c r="AQ23" s="176" t="s">
        <v>354</v>
      </c>
      <c r="AR23" s="169"/>
      <c r="AS23" s="169"/>
      <c r="AT23" s="170"/>
      <c r="AU23" s="374" t="s">
        <v>253</v>
      </c>
      <c r="AV23" s="374"/>
      <c r="AW23" s="374"/>
      <c r="AX23" s="375"/>
    </row>
    <row r="24" spans="1:50" ht="18.75" customHeight="1" x14ac:dyDescent="0.15">
      <c r="A24" s="523"/>
      <c r="B24" s="524"/>
      <c r="C24" s="524"/>
      <c r="D24" s="524"/>
      <c r="E24" s="524"/>
      <c r="F24" s="525"/>
      <c r="G24" s="578"/>
      <c r="H24" s="380"/>
      <c r="I24" s="380"/>
      <c r="J24" s="380"/>
      <c r="K24" s="380"/>
      <c r="L24" s="380"/>
      <c r="M24" s="380"/>
      <c r="N24" s="380"/>
      <c r="O24" s="579"/>
      <c r="P24" s="591"/>
      <c r="Q24" s="380"/>
      <c r="R24" s="380"/>
      <c r="S24" s="380"/>
      <c r="T24" s="380"/>
      <c r="U24" s="380"/>
      <c r="V24" s="380"/>
      <c r="W24" s="380"/>
      <c r="X24" s="579"/>
      <c r="Y24" s="1024"/>
      <c r="Z24" s="1025"/>
      <c r="AA24" s="1026"/>
      <c r="AB24" s="1030"/>
      <c r="AC24" s="1031"/>
      <c r="AD24" s="1032"/>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6"/>
      <c r="B25" s="524"/>
      <c r="C25" s="524"/>
      <c r="D25" s="524"/>
      <c r="E25" s="524"/>
      <c r="F25" s="525"/>
      <c r="G25" s="551"/>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2"/>
      <c r="AC25" s="1022"/>
      <c r="AD25" s="102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3"/>
      <c r="AC26" s="1018"/>
      <c r="AD26" s="101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3" t="s">
        <v>504</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472</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3"/>
      <c r="Z30" s="413"/>
      <c r="AA30" s="414"/>
      <c r="AB30" s="1027" t="s">
        <v>11</v>
      </c>
      <c r="AC30" s="1028"/>
      <c r="AD30" s="1029"/>
      <c r="AE30" s="1015" t="s">
        <v>555</v>
      </c>
      <c r="AF30" s="1015"/>
      <c r="AG30" s="1015"/>
      <c r="AH30" s="1015"/>
      <c r="AI30" s="1015" t="s">
        <v>552</v>
      </c>
      <c r="AJ30" s="1015"/>
      <c r="AK30" s="1015"/>
      <c r="AL30" s="1015"/>
      <c r="AM30" s="1015" t="s">
        <v>550</v>
      </c>
      <c r="AN30" s="1015"/>
      <c r="AO30" s="1015"/>
      <c r="AP30" s="469"/>
      <c r="AQ30" s="176" t="s">
        <v>354</v>
      </c>
      <c r="AR30" s="169"/>
      <c r="AS30" s="169"/>
      <c r="AT30" s="170"/>
      <c r="AU30" s="374" t="s">
        <v>253</v>
      </c>
      <c r="AV30" s="374"/>
      <c r="AW30" s="374"/>
      <c r="AX30" s="375"/>
    </row>
    <row r="31" spans="1:50" ht="18.75" customHeight="1" x14ac:dyDescent="0.15">
      <c r="A31" s="523"/>
      <c r="B31" s="524"/>
      <c r="C31" s="524"/>
      <c r="D31" s="524"/>
      <c r="E31" s="524"/>
      <c r="F31" s="525"/>
      <c r="G31" s="578"/>
      <c r="H31" s="380"/>
      <c r="I31" s="380"/>
      <c r="J31" s="380"/>
      <c r="K31" s="380"/>
      <c r="L31" s="380"/>
      <c r="M31" s="380"/>
      <c r="N31" s="380"/>
      <c r="O31" s="579"/>
      <c r="P31" s="591"/>
      <c r="Q31" s="380"/>
      <c r="R31" s="380"/>
      <c r="S31" s="380"/>
      <c r="T31" s="380"/>
      <c r="U31" s="380"/>
      <c r="V31" s="380"/>
      <c r="W31" s="380"/>
      <c r="X31" s="579"/>
      <c r="Y31" s="1024"/>
      <c r="Z31" s="1025"/>
      <c r="AA31" s="1026"/>
      <c r="AB31" s="1030"/>
      <c r="AC31" s="1031"/>
      <c r="AD31" s="1032"/>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6"/>
      <c r="B32" s="524"/>
      <c r="C32" s="524"/>
      <c r="D32" s="524"/>
      <c r="E32" s="524"/>
      <c r="F32" s="525"/>
      <c r="G32" s="551"/>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2"/>
      <c r="AC32" s="1022"/>
      <c r="AD32" s="102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3"/>
      <c r="AC33" s="1018"/>
      <c r="AD33" s="101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3" t="s">
        <v>504</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472</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3"/>
      <c r="Z37" s="413"/>
      <c r="AA37" s="414"/>
      <c r="AB37" s="1027" t="s">
        <v>11</v>
      </c>
      <c r="AC37" s="1028"/>
      <c r="AD37" s="1029"/>
      <c r="AE37" s="1015" t="s">
        <v>557</v>
      </c>
      <c r="AF37" s="1015"/>
      <c r="AG37" s="1015"/>
      <c r="AH37" s="1015"/>
      <c r="AI37" s="1015" t="s">
        <v>554</v>
      </c>
      <c r="AJ37" s="1015"/>
      <c r="AK37" s="1015"/>
      <c r="AL37" s="1015"/>
      <c r="AM37" s="1015" t="s">
        <v>551</v>
      </c>
      <c r="AN37" s="1015"/>
      <c r="AO37" s="1015"/>
      <c r="AP37" s="469"/>
      <c r="AQ37" s="176" t="s">
        <v>354</v>
      </c>
      <c r="AR37" s="169"/>
      <c r="AS37" s="169"/>
      <c r="AT37" s="170"/>
      <c r="AU37" s="374" t="s">
        <v>253</v>
      </c>
      <c r="AV37" s="374"/>
      <c r="AW37" s="374"/>
      <c r="AX37" s="375"/>
    </row>
    <row r="38" spans="1:50" ht="18.75" customHeight="1" x14ac:dyDescent="0.15">
      <c r="A38" s="523"/>
      <c r="B38" s="524"/>
      <c r="C38" s="524"/>
      <c r="D38" s="524"/>
      <c r="E38" s="524"/>
      <c r="F38" s="525"/>
      <c r="G38" s="578"/>
      <c r="H38" s="380"/>
      <c r="I38" s="380"/>
      <c r="J38" s="380"/>
      <c r="K38" s="380"/>
      <c r="L38" s="380"/>
      <c r="M38" s="380"/>
      <c r="N38" s="380"/>
      <c r="O38" s="579"/>
      <c r="P38" s="591"/>
      <c r="Q38" s="380"/>
      <c r="R38" s="380"/>
      <c r="S38" s="380"/>
      <c r="T38" s="380"/>
      <c r="U38" s="380"/>
      <c r="V38" s="380"/>
      <c r="W38" s="380"/>
      <c r="X38" s="579"/>
      <c r="Y38" s="1024"/>
      <c r="Z38" s="1025"/>
      <c r="AA38" s="1026"/>
      <c r="AB38" s="1030"/>
      <c r="AC38" s="1031"/>
      <c r="AD38" s="1032"/>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6"/>
      <c r="B39" s="524"/>
      <c r="C39" s="524"/>
      <c r="D39" s="524"/>
      <c r="E39" s="524"/>
      <c r="F39" s="525"/>
      <c r="G39" s="551"/>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2"/>
      <c r="AC39" s="1022"/>
      <c r="AD39" s="102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3"/>
      <c r="AC40" s="1018"/>
      <c r="AD40" s="101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3" t="s">
        <v>504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472</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3"/>
      <c r="Z44" s="413"/>
      <c r="AA44" s="414"/>
      <c r="AB44" s="1027" t="s">
        <v>11</v>
      </c>
      <c r="AC44" s="1028"/>
      <c r="AD44" s="1029"/>
      <c r="AE44" s="1015" t="s">
        <v>555</v>
      </c>
      <c r="AF44" s="1015"/>
      <c r="AG44" s="1015"/>
      <c r="AH44" s="1015"/>
      <c r="AI44" s="1015" t="s">
        <v>552</v>
      </c>
      <c r="AJ44" s="1015"/>
      <c r="AK44" s="1015"/>
      <c r="AL44" s="1015"/>
      <c r="AM44" s="1015" t="s">
        <v>526</v>
      </c>
      <c r="AN44" s="1015"/>
      <c r="AO44" s="1015"/>
      <c r="AP44" s="469"/>
      <c r="AQ44" s="176" t="s">
        <v>354</v>
      </c>
      <c r="AR44" s="169"/>
      <c r="AS44" s="169"/>
      <c r="AT44" s="170"/>
      <c r="AU44" s="374" t="s">
        <v>253</v>
      </c>
      <c r="AV44" s="374"/>
      <c r="AW44" s="374"/>
      <c r="AX44" s="375"/>
    </row>
    <row r="45" spans="1:50" ht="18.75" customHeight="1" x14ac:dyDescent="0.15">
      <c r="A45" s="523"/>
      <c r="B45" s="524"/>
      <c r="C45" s="524"/>
      <c r="D45" s="524"/>
      <c r="E45" s="524"/>
      <c r="F45" s="525"/>
      <c r="G45" s="578"/>
      <c r="H45" s="380"/>
      <c r="I45" s="380"/>
      <c r="J45" s="380"/>
      <c r="K45" s="380"/>
      <c r="L45" s="380"/>
      <c r="M45" s="380"/>
      <c r="N45" s="380"/>
      <c r="O45" s="579"/>
      <c r="P45" s="591"/>
      <c r="Q45" s="380"/>
      <c r="R45" s="380"/>
      <c r="S45" s="380"/>
      <c r="T45" s="380"/>
      <c r="U45" s="380"/>
      <c r="V45" s="380"/>
      <c r="W45" s="380"/>
      <c r="X45" s="579"/>
      <c r="Y45" s="1024"/>
      <c r="Z45" s="1025"/>
      <c r="AA45" s="1026"/>
      <c r="AB45" s="1030"/>
      <c r="AC45" s="1031"/>
      <c r="AD45" s="1032"/>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6"/>
      <c r="B46" s="524"/>
      <c r="C46" s="524"/>
      <c r="D46" s="524"/>
      <c r="E46" s="524"/>
      <c r="F46" s="525"/>
      <c r="G46" s="551"/>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2"/>
      <c r="AC46" s="1022"/>
      <c r="AD46" s="102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3"/>
      <c r="AC47" s="1018"/>
      <c r="AD47" s="101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3" t="s">
        <v>504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472</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3"/>
      <c r="Z51" s="413"/>
      <c r="AA51" s="414"/>
      <c r="AB51" s="469" t="s">
        <v>11</v>
      </c>
      <c r="AC51" s="1028"/>
      <c r="AD51" s="1029"/>
      <c r="AE51" s="1015" t="s">
        <v>555</v>
      </c>
      <c r="AF51" s="1015"/>
      <c r="AG51" s="1015"/>
      <c r="AH51" s="1015"/>
      <c r="AI51" s="1015" t="s">
        <v>552</v>
      </c>
      <c r="AJ51" s="1015"/>
      <c r="AK51" s="1015"/>
      <c r="AL51" s="1015"/>
      <c r="AM51" s="1015" t="s">
        <v>526</v>
      </c>
      <c r="AN51" s="1015"/>
      <c r="AO51" s="1015"/>
      <c r="AP51" s="469"/>
      <c r="AQ51" s="176" t="s">
        <v>354</v>
      </c>
      <c r="AR51" s="169"/>
      <c r="AS51" s="169"/>
      <c r="AT51" s="170"/>
      <c r="AU51" s="374" t="s">
        <v>253</v>
      </c>
      <c r="AV51" s="374"/>
      <c r="AW51" s="374"/>
      <c r="AX51" s="375"/>
    </row>
    <row r="52" spans="1:50" ht="18.75" customHeight="1" x14ac:dyDescent="0.15">
      <c r="A52" s="523"/>
      <c r="B52" s="524"/>
      <c r="C52" s="524"/>
      <c r="D52" s="524"/>
      <c r="E52" s="524"/>
      <c r="F52" s="525"/>
      <c r="G52" s="578"/>
      <c r="H52" s="380"/>
      <c r="I52" s="380"/>
      <c r="J52" s="380"/>
      <c r="K52" s="380"/>
      <c r="L52" s="380"/>
      <c r="M52" s="380"/>
      <c r="N52" s="380"/>
      <c r="O52" s="579"/>
      <c r="P52" s="591"/>
      <c r="Q52" s="380"/>
      <c r="R52" s="380"/>
      <c r="S52" s="380"/>
      <c r="T52" s="380"/>
      <c r="U52" s="380"/>
      <c r="V52" s="380"/>
      <c r="W52" s="380"/>
      <c r="X52" s="579"/>
      <c r="Y52" s="1024"/>
      <c r="Z52" s="1025"/>
      <c r="AA52" s="1026"/>
      <c r="AB52" s="1030"/>
      <c r="AC52" s="1031"/>
      <c r="AD52" s="1032"/>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6"/>
      <c r="B53" s="524"/>
      <c r="C53" s="524"/>
      <c r="D53" s="524"/>
      <c r="E53" s="524"/>
      <c r="F53" s="525"/>
      <c r="G53" s="551"/>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2"/>
      <c r="AC53" s="1022"/>
      <c r="AD53" s="102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3"/>
      <c r="AC54" s="1018"/>
      <c r="AD54" s="101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3" t="s">
        <v>504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472</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3"/>
      <c r="Z58" s="413"/>
      <c r="AA58" s="414"/>
      <c r="AB58" s="1027" t="s">
        <v>11</v>
      </c>
      <c r="AC58" s="1028"/>
      <c r="AD58" s="1029"/>
      <c r="AE58" s="1015" t="s">
        <v>555</v>
      </c>
      <c r="AF58" s="1015"/>
      <c r="AG58" s="1015"/>
      <c r="AH58" s="1015"/>
      <c r="AI58" s="1015" t="s">
        <v>552</v>
      </c>
      <c r="AJ58" s="1015"/>
      <c r="AK58" s="1015"/>
      <c r="AL58" s="1015"/>
      <c r="AM58" s="1015" t="s">
        <v>526</v>
      </c>
      <c r="AN58" s="1015"/>
      <c r="AO58" s="1015"/>
      <c r="AP58" s="469"/>
      <c r="AQ58" s="176" t="s">
        <v>354</v>
      </c>
      <c r="AR58" s="169"/>
      <c r="AS58" s="169"/>
      <c r="AT58" s="170"/>
      <c r="AU58" s="374" t="s">
        <v>253</v>
      </c>
      <c r="AV58" s="374"/>
      <c r="AW58" s="374"/>
      <c r="AX58" s="375"/>
    </row>
    <row r="59" spans="1:50" ht="18.75" customHeight="1" x14ac:dyDescent="0.15">
      <c r="A59" s="523"/>
      <c r="B59" s="524"/>
      <c r="C59" s="524"/>
      <c r="D59" s="524"/>
      <c r="E59" s="524"/>
      <c r="F59" s="525"/>
      <c r="G59" s="578"/>
      <c r="H59" s="380"/>
      <c r="I59" s="380"/>
      <c r="J59" s="380"/>
      <c r="K59" s="380"/>
      <c r="L59" s="380"/>
      <c r="M59" s="380"/>
      <c r="N59" s="380"/>
      <c r="O59" s="579"/>
      <c r="P59" s="591"/>
      <c r="Q59" s="380"/>
      <c r="R59" s="380"/>
      <c r="S59" s="380"/>
      <c r="T59" s="380"/>
      <c r="U59" s="380"/>
      <c r="V59" s="380"/>
      <c r="W59" s="380"/>
      <c r="X59" s="579"/>
      <c r="Y59" s="1024"/>
      <c r="Z59" s="1025"/>
      <c r="AA59" s="1026"/>
      <c r="AB59" s="1030"/>
      <c r="AC59" s="1031"/>
      <c r="AD59" s="1032"/>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6"/>
      <c r="B60" s="524"/>
      <c r="C60" s="524"/>
      <c r="D60" s="524"/>
      <c r="E60" s="524"/>
      <c r="F60" s="525"/>
      <c r="G60" s="551"/>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2"/>
      <c r="AC60" s="1022"/>
      <c r="AD60" s="102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3"/>
      <c r="AC61" s="1018"/>
      <c r="AD61" s="101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472</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3"/>
      <c r="Z65" s="413"/>
      <c r="AA65" s="414"/>
      <c r="AB65" s="1027" t="s">
        <v>11</v>
      </c>
      <c r="AC65" s="1028"/>
      <c r="AD65" s="1029"/>
      <c r="AE65" s="1015" t="s">
        <v>555</v>
      </c>
      <c r="AF65" s="1015"/>
      <c r="AG65" s="1015"/>
      <c r="AH65" s="1015"/>
      <c r="AI65" s="1015" t="s">
        <v>552</v>
      </c>
      <c r="AJ65" s="1015"/>
      <c r="AK65" s="1015"/>
      <c r="AL65" s="1015"/>
      <c r="AM65" s="1015" t="s">
        <v>526</v>
      </c>
      <c r="AN65" s="1015"/>
      <c r="AO65" s="1015"/>
      <c r="AP65" s="469"/>
      <c r="AQ65" s="176" t="s">
        <v>354</v>
      </c>
      <c r="AR65" s="169"/>
      <c r="AS65" s="169"/>
      <c r="AT65" s="170"/>
      <c r="AU65" s="374" t="s">
        <v>253</v>
      </c>
      <c r="AV65" s="374"/>
      <c r="AW65" s="374"/>
      <c r="AX65" s="375"/>
    </row>
    <row r="66" spans="1:50" ht="18.75" customHeight="1" x14ac:dyDescent="0.15">
      <c r="A66" s="523"/>
      <c r="B66" s="524"/>
      <c r="C66" s="524"/>
      <c r="D66" s="524"/>
      <c r="E66" s="524"/>
      <c r="F66" s="525"/>
      <c r="G66" s="578"/>
      <c r="H66" s="380"/>
      <c r="I66" s="380"/>
      <c r="J66" s="380"/>
      <c r="K66" s="380"/>
      <c r="L66" s="380"/>
      <c r="M66" s="380"/>
      <c r="N66" s="380"/>
      <c r="O66" s="579"/>
      <c r="P66" s="591"/>
      <c r="Q66" s="380"/>
      <c r="R66" s="380"/>
      <c r="S66" s="380"/>
      <c r="T66" s="380"/>
      <c r="U66" s="380"/>
      <c r="V66" s="380"/>
      <c r="W66" s="380"/>
      <c r="X66" s="579"/>
      <c r="Y66" s="1024"/>
      <c r="Z66" s="1025"/>
      <c r="AA66" s="1026"/>
      <c r="AB66" s="1030"/>
      <c r="AC66" s="1031"/>
      <c r="AD66" s="1032"/>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6"/>
      <c r="B67" s="524"/>
      <c r="C67" s="524"/>
      <c r="D67" s="524"/>
      <c r="E67" s="524"/>
      <c r="F67" s="525"/>
      <c r="G67" s="551"/>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2"/>
      <c r="AC67" s="1022"/>
      <c r="AD67" s="102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3"/>
      <c r="AC68" s="1018"/>
      <c r="AD68" s="101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3" t="s">
        <v>504</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customSheetViews>
    <customSheetView guid="{5709F6CE-C56C-4314-B3BE-1D365AF8BC95}"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5"/>
      <c r="B6" s="1056"/>
      <c r="C6" s="1056"/>
      <c r="D6" s="1056"/>
      <c r="E6" s="1056"/>
      <c r="F6" s="105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5"/>
      <c r="B7" s="1056"/>
      <c r="C7" s="1056"/>
      <c r="D7" s="1056"/>
      <c r="E7" s="1056"/>
      <c r="F7" s="105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5"/>
      <c r="B8" s="1056"/>
      <c r="C8" s="1056"/>
      <c r="D8" s="1056"/>
      <c r="E8" s="1056"/>
      <c r="F8" s="105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5"/>
      <c r="B9" s="1056"/>
      <c r="C9" s="1056"/>
      <c r="D9" s="1056"/>
      <c r="E9" s="1056"/>
      <c r="F9" s="105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5"/>
      <c r="B10" s="1056"/>
      <c r="C10" s="1056"/>
      <c r="D10" s="1056"/>
      <c r="E10" s="1056"/>
      <c r="F10" s="105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5"/>
      <c r="B11" s="1056"/>
      <c r="C11" s="1056"/>
      <c r="D11" s="1056"/>
      <c r="E11" s="1056"/>
      <c r="F11" s="105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5"/>
      <c r="B12" s="1056"/>
      <c r="C12" s="1056"/>
      <c r="D12" s="1056"/>
      <c r="E12" s="1056"/>
      <c r="F12" s="105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5"/>
      <c r="B13" s="1056"/>
      <c r="C13" s="1056"/>
      <c r="D13" s="1056"/>
      <c r="E13" s="1056"/>
      <c r="F13" s="105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5"/>
      <c r="B14" s="1056"/>
      <c r="C14" s="1056"/>
      <c r="D14" s="1056"/>
      <c r="E14" s="1056"/>
      <c r="F14" s="105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5"/>
      <c r="B15" s="1056"/>
      <c r="C15" s="1056"/>
      <c r="D15" s="1056"/>
      <c r="E15" s="1056"/>
      <c r="F15" s="1057"/>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5"/>
      <c r="B16" s="1056"/>
      <c r="C16" s="1056"/>
      <c r="D16" s="1056"/>
      <c r="E16" s="1056"/>
      <c r="F16" s="1057"/>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5"/>
      <c r="B19" s="1056"/>
      <c r="C19" s="1056"/>
      <c r="D19" s="1056"/>
      <c r="E19" s="1056"/>
      <c r="F19" s="105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5"/>
      <c r="B20" s="1056"/>
      <c r="C20" s="1056"/>
      <c r="D20" s="1056"/>
      <c r="E20" s="1056"/>
      <c r="F20" s="105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5"/>
      <c r="B21" s="1056"/>
      <c r="C21" s="1056"/>
      <c r="D21" s="1056"/>
      <c r="E21" s="1056"/>
      <c r="F21" s="105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5"/>
      <c r="B22" s="1056"/>
      <c r="C22" s="1056"/>
      <c r="D22" s="1056"/>
      <c r="E22" s="1056"/>
      <c r="F22" s="105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5"/>
      <c r="B23" s="1056"/>
      <c r="C23" s="1056"/>
      <c r="D23" s="1056"/>
      <c r="E23" s="1056"/>
      <c r="F23" s="105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5"/>
      <c r="B24" s="1056"/>
      <c r="C24" s="1056"/>
      <c r="D24" s="1056"/>
      <c r="E24" s="1056"/>
      <c r="F24" s="105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5"/>
      <c r="B25" s="1056"/>
      <c r="C25" s="1056"/>
      <c r="D25" s="1056"/>
      <c r="E25" s="1056"/>
      <c r="F25" s="105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5"/>
      <c r="B26" s="1056"/>
      <c r="C26" s="1056"/>
      <c r="D26" s="1056"/>
      <c r="E26" s="1056"/>
      <c r="F26" s="105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5"/>
      <c r="B27" s="1056"/>
      <c r="C27" s="1056"/>
      <c r="D27" s="1056"/>
      <c r="E27" s="1056"/>
      <c r="F27" s="105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5"/>
      <c r="B28" s="1056"/>
      <c r="C28" s="1056"/>
      <c r="D28" s="1056"/>
      <c r="E28" s="1056"/>
      <c r="F28" s="1057"/>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5"/>
      <c r="B29" s="1056"/>
      <c r="C29" s="1056"/>
      <c r="D29" s="1056"/>
      <c r="E29" s="1056"/>
      <c r="F29" s="1057"/>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5"/>
      <c r="B32" s="1056"/>
      <c r="C32" s="1056"/>
      <c r="D32" s="1056"/>
      <c r="E32" s="1056"/>
      <c r="F32" s="105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5"/>
      <c r="B33" s="1056"/>
      <c r="C33" s="1056"/>
      <c r="D33" s="1056"/>
      <c r="E33" s="1056"/>
      <c r="F33" s="105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5"/>
      <c r="B34" s="1056"/>
      <c r="C34" s="1056"/>
      <c r="D34" s="1056"/>
      <c r="E34" s="1056"/>
      <c r="F34" s="105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5"/>
      <c r="B35" s="1056"/>
      <c r="C35" s="1056"/>
      <c r="D35" s="1056"/>
      <c r="E35" s="1056"/>
      <c r="F35" s="105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5"/>
      <c r="B36" s="1056"/>
      <c r="C36" s="1056"/>
      <c r="D36" s="1056"/>
      <c r="E36" s="1056"/>
      <c r="F36" s="105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5"/>
      <c r="B37" s="1056"/>
      <c r="C37" s="1056"/>
      <c r="D37" s="1056"/>
      <c r="E37" s="1056"/>
      <c r="F37" s="105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5"/>
      <c r="B38" s="1056"/>
      <c r="C38" s="1056"/>
      <c r="D38" s="1056"/>
      <c r="E38" s="1056"/>
      <c r="F38" s="105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5"/>
      <c r="B39" s="1056"/>
      <c r="C39" s="1056"/>
      <c r="D39" s="1056"/>
      <c r="E39" s="1056"/>
      <c r="F39" s="105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5"/>
      <c r="B40" s="1056"/>
      <c r="C40" s="1056"/>
      <c r="D40" s="1056"/>
      <c r="E40" s="1056"/>
      <c r="F40" s="105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5"/>
      <c r="B41" s="1056"/>
      <c r="C41" s="1056"/>
      <c r="D41" s="1056"/>
      <c r="E41" s="1056"/>
      <c r="F41" s="1057"/>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5"/>
      <c r="B42" s="1056"/>
      <c r="C42" s="1056"/>
      <c r="D42" s="1056"/>
      <c r="E42" s="1056"/>
      <c r="F42" s="1057"/>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5"/>
      <c r="B45" s="1056"/>
      <c r="C45" s="1056"/>
      <c r="D45" s="1056"/>
      <c r="E45" s="1056"/>
      <c r="F45" s="105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5"/>
      <c r="B46" s="1056"/>
      <c r="C46" s="1056"/>
      <c r="D46" s="1056"/>
      <c r="E46" s="1056"/>
      <c r="F46" s="105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5"/>
      <c r="B47" s="1056"/>
      <c r="C47" s="1056"/>
      <c r="D47" s="1056"/>
      <c r="E47" s="1056"/>
      <c r="F47" s="105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5"/>
      <c r="B48" s="1056"/>
      <c r="C48" s="1056"/>
      <c r="D48" s="1056"/>
      <c r="E48" s="1056"/>
      <c r="F48" s="105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5"/>
      <c r="B49" s="1056"/>
      <c r="C49" s="1056"/>
      <c r="D49" s="1056"/>
      <c r="E49" s="1056"/>
      <c r="F49" s="105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5"/>
      <c r="B50" s="1056"/>
      <c r="C50" s="1056"/>
      <c r="D50" s="1056"/>
      <c r="E50" s="1056"/>
      <c r="F50" s="105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5"/>
      <c r="B51" s="1056"/>
      <c r="C51" s="1056"/>
      <c r="D51" s="1056"/>
      <c r="E51" s="1056"/>
      <c r="F51" s="105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5"/>
      <c r="B52" s="1056"/>
      <c r="C52" s="1056"/>
      <c r="D52" s="1056"/>
      <c r="E52" s="1056"/>
      <c r="F52" s="105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5"/>
      <c r="B56" s="1056"/>
      <c r="C56" s="1056"/>
      <c r="D56" s="1056"/>
      <c r="E56" s="1056"/>
      <c r="F56" s="1057"/>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5"/>
      <c r="B59" s="1056"/>
      <c r="C59" s="1056"/>
      <c r="D59" s="1056"/>
      <c r="E59" s="1056"/>
      <c r="F59" s="105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5"/>
      <c r="B60" s="1056"/>
      <c r="C60" s="1056"/>
      <c r="D60" s="1056"/>
      <c r="E60" s="1056"/>
      <c r="F60" s="105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5"/>
      <c r="B61" s="1056"/>
      <c r="C61" s="1056"/>
      <c r="D61" s="1056"/>
      <c r="E61" s="1056"/>
      <c r="F61" s="105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5"/>
      <c r="B62" s="1056"/>
      <c r="C62" s="1056"/>
      <c r="D62" s="1056"/>
      <c r="E62" s="1056"/>
      <c r="F62" s="105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5"/>
      <c r="B63" s="1056"/>
      <c r="C63" s="1056"/>
      <c r="D63" s="1056"/>
      <c r="E63" s="1056"/>
      <c r="F63" s="105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5"/>
      <c r="B64" s="1056"/>
      <c r="C64" s="1056"/>
      <c r="D64" s="1056"/>
      <c r="E64" s="1056"/>
      <c r="F64" s="105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5"/>
      <c r="B65" s="1056"/>
      <c r="C65" s="1056"/>
      <c r="D65" s="1056"/>
      <c r="E65" s="1056"/>
      <c r="F65" s="105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5"/>
      <c r="B66" s="1056"/>
      <c r="C66" s="1056"/>
      <c r="D66" s="1056"/>
      <c r="E66" s="1056"/>
      <c r="F66" s="105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5"/>
      <c r="B67" s="1056"/>
      <c r="C67" s="1056"/>
      <c r="D67" s="1056"/>
      <c r="E67" s="1056"/>
      <c r="F67" s="105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5"/>
      <c r="B68" s="1056"/>
      <c r="C68" s="1056"/>
      <c r="D68" s="1056"/>
      <c r="E68" s="1056"/>
      <c r="F68" s="1057"/>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5"/>
      <c r="B69" s="1056"/>
      <c r="C69" s="1056"/>
      <c r="D69" s="1056"/>
      <c r="E69" s="1056"/>
      <c r="F69" s="1057"/>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5"/>
      <c r="B72" s="1056"/>
      <c r="C72" s="1056"/>
      <c r="D72" s="1056"/>
      <c r="E72" s="1056"/>
      <c r="F72" s="105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5"/>
      <c r="B73" s="1056"/>
      <c r="C73" s="1056"/>
      <c r="D73" s="1056"/>
      <c r="E73" s="1056"/>
      <c r="F73" s="105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5"/>
      <c r="B74" s="1056"/>
      <c r="C74" s="1056"/>
      <c r="D74" s="1056"/>
      <c r="E74" s="1056"/>
      <c r="F74" s="105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5"/>
      <c r="B75" s="1056"/>
      <c r="C75" s="1056"/>
      <c r="D75" s="1056"/>
      <c r="E75" s="1056"/>
      <c r="F75" s="105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5"/>
      <c r="B76" s="1056"/>
      <c r="C76" s="1056"/>
      <c r="D76" s="1056"/>
      <c r="E76" s="1056"/>
      <c r="F76" s="105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5"/>
      <c r="B77" s="1056"/>
      <c r="C77" s="1056"/>
      <c r="D77" s="1056"/>
      <c r="E77" s="1056"/>
      <c r="F77" s="105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5"/>
      <c r="B78" s="1056"/>
      <c r="C78" s="1056"/>
      <c r="D78" s="1056"/>
      <c r="E78" s="1056"/>
      <c r="F78" s="105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5"/>
      <c r="B79" s="1056"/>
      <c r="C79" s="1056"/>
      <c r="D79" s="1056"/>
      <c r="E79" s="1056"/>
      <c r="F79" s="105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5"/>
      <c r="B80" s="1056"/>
      <c r="C80" s="1056"/>
      <c r="D80" s="1056"/>
      <c r="E80" s="1056"/>
      <c r="F80" s="105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5"/>
      <c r="B81" s="1056"/>
      <c r="C81" s="1056"/>
      <c r="D81" s="1056"/>
      <c r="E81" s="1056"/>
      <c r="F81" s="1057"/>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5"/>
      <c r="B82" s="1056"/>
      <c r="C82" s="1056"/>
      <c r="D82" s="1056"/>
      <c r="E82" s="1056"/>
      <c r="F82" s="1057"/>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5"/>
      <c r="B85" s="1056"/>
      <c r="C85" s="1056"/>
      <c r="D85" s="1056"/>
      <c r="E85" s="1056"/>
      <c r="F85" s="105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5"/>
      <c r="B86" s="1056"/>
      <c r="C86" s="1056"/>
      <c r="D86" s="1056"/>
      <c r="E86" s="1056"/>
      <c r="F86" s="105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5"/>
      <c r="B87" s="1056"/>
      <c r="C87" s="1056"/>
      <c r="D87" s="1056"/>
      <c r="E87" s="1056"/>
      <c r="F87" s="105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5"/>
      <c r="B88" s="1056"/>
      <c r="C88" s="1056"/>
      <c r="D88" s="1056"/>
      <c r="E88" s="1056"/>
      <c r="F88" s="105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5"/>
      <c r="B89" s="1056"/>
      <c r="C89" s="1056"/>
      <c r="D89" s="1056"/>
      <c r="E89" s="1056"/>
      <c r="F89" s="105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5"/>
      <c r="B90" s="1056"/>
      <c r="C90" s="1056"/>
      <c r="D90" s="1056"/>
      <c r="E90" s="1056"/>
      <c r="F90" s="105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5"/>
      <c r="B91" s="1056"/>
      <c r="C91" s="1056"/>
      <c r="D91" s="1056"/>
      <c r="E91" s="1056"/>
      <c r="F91" s="105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5"/>
      <c r="B92" s="1056"/>
      <c r="C92" s="1056"/>
      <c r="D92" s="1056"/>
      <c r="E92" s="1056"/>
      <c r="F92" s="105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5"/>
      <c r="B93" s="1056"/>
      <c r="C93" s="1056"/>
      <c r="D93" s="1056"/>
      <c r="E93" s="1056"/>
      <c r="F93" s="105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5"/>
      <c r="B94" s="1056"/>
      <c r="C94" s="1056"/>
      <c r="D94" s="1056"/>
      <c r="E94" s="1056"/>
      <c r="F94" s="1057"/>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5"/>
      <c r="B95" s="1056"/>
      <c r="C95" s="1056"/>
      <c r="D95" s="1056"/>
      <c r="E95" s="1056"/>
      <c r="F95" s="1057"/>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5"/>
      <c r="B98" s="1056"/>
      <c r="C98" s="1056"/>
      <c r="D98" s="1056"/>
      <c r="E98" s="1056"/>
      <c r="F98" s="105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5"/>
      <c r="B99" s="1056"/>
      <c r="C99" s="1056"/>
      <c r="D99" s="1056"/>
      <c r="E99" s="1056"/>
      <c r="F99" s="105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5"/>
      <c r="B100" s="1056"/>
      <c r="C100" s="1056"/>
      <c r="D100" s="1056"/>
      <c r="E100" s="1056"/>
      <c r="F100" s="105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5"/>
      <c r="B101" s="1056"/>
      <c r="C101" s="1056"/>
      <c r="D101" s="1056"/>
      <c r="E101" s="1056"/>
      <c r="F101" s="105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5"/>
      <c r="B102" s="1056"/>
      <c r="C102" s="1056"/>
      <c r="D102" s="1056"/>
      <c r="E102" s="1056"/>
      <c r="F102" s="105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5"/>
      <c r="B103" s="1056"/>
      <c r="C103" s="1056"/>
      <c r="D103" s="1056"/>
      <c r="E103" s="1056"/>
      <c r="F103" s="105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5"/>
      <c r="B104" s="1056"/>
      <c r="C104" s="1056"/>
      <c r="D104" s="1056"/>
      <c r="E104" s="1056"/>
      <c r="F104" s="105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5"/>
      <c r="B105" s="1056"/>
      <c r="C105" s="1056"/>
      <c r="D105" s="1056"/>
      <c r="E105" s="1056"/>
      <c r="F105" s="105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5"/>
      <c r="B109" s="1056"/>
      <c r="C109" s="1056"/>
      <c r="D109" s="1056"/>
      <c r="E109" s="1056"/>
      <c r="F109" s="1057"/>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5"/>
      <c r="B112" s="1056"/>
      <c r="C112" s="1056"/>
      <c r="D112" s="1056"/>
      <c r="E112" s="1056"/>
      <c r="F112" s="105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5"/>
      <c r="B113" s="1056"/>
      <c r="C113" s="1056"/>
      <c r="D113" s="1056"/>
      <c r="E113" s="1056"/>
      <c r="F113" s="105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5"/>
      <c r="B114" s="1056"/>
      <c r="C114" s="1056"/>
      <c r="D114" s="1056"/>
      <c r="E114" s="1056"/>
      <c r="F114" s="105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5"/>
      <c r="B115" s="1056"/>
      <c r="C115" s="1056"/>
      <c r="D115" s="1056"/>
      <c r="E115" s="1056"/>
      <c r="F115" s="105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5"/>
      <c r="B116" s="1056"/>
      <c r="C116" s="1056"/>
      <c r="D116" s="1056"/>
      <c r="E116" s="1056"/>
      <c r="F116" s="105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5"/>
      <c r="B117" s="1056"/>
      <c r="C117" s="1056"/>
      <c r="D117" s="1056"/>
      <c r="E117" s="1056"/>
      <c r="F117" s="105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5"/>
      <c r="B118" s="1056"/>
      <c r="C118" s="1056"/>
      <c r="D118" s="1056"/>
      <c r="E118" s="1056"/>
      <c r="F118" s="105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5"/>
      <c r="B119" s="1056"/>
      <c r="C119" s="1056"/>
      <c r="D119" s="1056"/>
      <c r="E119" s="1056"/>
      <c r="F119" s="105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5"/>
      <c r="B120" s="1056"/>
      <c r="C120" s="1056"/>
      <c r="D120" s="1056"/>
      <c r="E120" s="1056"/>
      <c r="F120" s="105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5"/>
      <c r="B121" s="1056"/>
      <c r="C121" s="1056"/>
      <c r="D121" s="1056"/>
      <c r="E121" s="1056"/>
      <c r="F121" s="1057"/>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5"/>
      <c r="B122" s="1056"/>
      <c r="C122" s="1056"/>
      <c r="D122" s="1056"/>
      <c r="E122" s="1056"/>
      <c r="F122" s="1057"/>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5"/>
      <c r="B125" s="1056"/>
      <c r="C125" s="1056"/>
      <c r="D125" s="1056"/>
      <c r="E125" s="1056"/>
      <c r="F125" s="105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5"/>
      <c r="B126" s="1056"/>
      <c r="C126" s="1056"/>
      <c r="D126" s="1056"/>
      <c r="E126" s="1056"/>
      <c r="F126" s="105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5"/>
      <c r="B127" s="1056"/>
      <c r="C127" s="1056"/>
      <c r="D127" s="1056"/>
      <c r="E127" s="1056"/>
      <c r="F127" s="105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5"/>
      <c r="B128" s="1056"/>
      <c r="C128" s="1056"/>
      <c r="D128" s="1056"/>
      <c r="E128" s="1056"/>
      <c r="F128" s="105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5"/>
      <c r="B129" s="1056"/>
      <c r="C129" s="1056"/>
      <c r="D129" s="1056"/>
      <c r="E129" s="1056"/>
      <c r="F129" s="105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5"/>
      <c r="B130" s="1056"/>
      <c r="C130" s="1056"/>
      <c r="D130" s="1056"/>
      <c r="E130" s="1056"/>
      <c r="F130" s="105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5"/>
      <c r="B131" s="1056"/>
      <c r="C131" s="1056"/>
      <c r="D131" s="1056"/>
      <c r="E131" s="1056"/>
      <c r="F131" s="105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5"/>
      <c r="B132" s="1056"/>
      <c r="C132" s="1056"/>
      <c r="D132" s="1056"/>
      <c r="E132" s="1056"/>
      <c r="F132" s="105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5"/>
      <c r="B133" s="1056"/>
      <c r="C133" s="1056"/>
      <c r="D133" s="1056"/>
      <c r="E133" s="1056"/>
      <c r="F133" s="105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5"/>
      <c r="B134" s="1056"/>
      <c r="C134" s="1056"/>
      <c r="D134" s="1056"/>
      <c r="E134" s="1056"/>
      <c r="F134" s="1057"/>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5"/>
      <c r="B135" s="1056"/>
      <c r="C135" s="1056"/>
      <c r="D135" s="1056"/>
      <c r="E135" s="1056"/>
      <c r="F135" s="1057"/>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5"/>
      <c r="B138" s="1056"/>
      <c r="C138" s="1056"/>
      <c r="D138" s="1056"/>
      <c r="E138" s="1056"/>
      <c r="F138" s="105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5"/>
      <c r="B139" s="1056"/>
      <c r="C139" s="1056"/>
      <c r="D139" s="1056"/>
      <c r="E139" s="1056"/>
      <c r="F139" s="105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5"/>
      <c r="B140" s="1056"/>
      <c r="C140" s="1056"/>
      <c r="D140" s="1056"/>
      <c r="E140" s="1056"/>
      <c r="F140" s="105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5"/>
      <c r="B141" s="1056"/>
      <c r="C141" s="1056"/>
      <c r="D141" s="1056"/>
      <c r="E141" s="1056"/>
      <c r="F141" s="105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5"/>
      <c r="B142" s="1056"/>
      <c r="C142" s="1056"/>
      <c r="D142" s="1056"/>
      <c r="E142" s="1056"/>
      <c r="F142" s="105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5"/>
      <c r="B143" s="1056"/>
      <c r="C143" s="1056"/>
      <c r="D143" s="1056"/>
      <c r="E143" s="1056"/>
      <c r="F143" s="105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5"/>
      <c r="B144" s="1056"/>
      <c r="C144" s="1056"/>
      <c r="D144" s="1056"/>
      <c r="E144" s="1056"/>
      <c r="F144" s="105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5"/>
      <c r="B145" s="1056"/>
      <c r="C145" s="1056"/>
      <c r="D145" s="1056"/>
      <c r="E145" s="1056"/>
      <c r="F145" s="105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5"/>
      <c r="B146" s="1056"/>
      <c r="C146" s="1056"/>
      <c r="D146" s="1056"/>
      <c r="E146" s="1056"/>
      <c r="F146" s="105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5"/>
      <c r="B147" s="1056"/>
      <c r="C147" s="1056"/>
      <c r="D147" s="1056"/>
      <c r="E147" s="1056"/>
      <c r="F147" s="1057"/>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5"/>
      <c r="B148" s="1056"/>
      <c r="C148" s="1056"/>
      <c r="D148" s="1056"/>
      <c r="E148" s="1056"/>
      <c r="F148" s="1057"/>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5"/>
      <c r="B151" s="1056"/>
      <c r="C151" s="1056"/>
      <c r="D151" s="1056"/>
      <c r="E151" s="1056"/>
      <c r="F151" s="105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5"/>
      <c r="B152" s="1056"/>
      <c r="C152" s="1056"/>
      <c r="D152" s="1056"/>
      <c r="E152" s="1056"/>
      <c r="F152" s="105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5"/>
      <c r="B153" s="1056"/>
      <c r="C153" s="1056"/>
      <c r="D153" s="1056"/>
      <c r="E153" s="1056"/>
      <c r="F153" s="105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5"/>
      <c r="B154" s="1056"/>
      <c r="C154" s="1056"/>
      <c r="D154" s="1056"/>
      <c r="E154" s="1056"/>
      <c r="F154" s="105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5"/>
      <c r="B155" s="1056"/>
      <c r="C155" s="1056"/>
      <c r="D155" s="1056"/>
      <c r="E155" s="1056"/>
      <c r="F155" s="105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5"/>
      <c r="B156" s="1056"/>
      <c r="C156" s="1056"/>
      <c r="D156" s="1056"/>
      <c r="E156" s="1056"/>
      <c r="F156" s="105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5"/>
      <c r="B157" s="1056"/>
      <c r="C157" s="1056"/>
      <c r="D157" s="1056"/>
      <c r="E157" s="1056"/>
      <c r="F157" s="105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5"/>
      <c r="B158" s="1056"/>
      <c r="C158" s="1056"/>
      <c r="D158" s="1056"/>
      <c r="E158" s="1056"/>
      <c r="F158" s="105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5"/>
      <c r="B162" s="1056"/>
      <c r="C162" s="1056"/>
      <c r="D162" s="1056"/>
      <c r="E162" s="1056"/>
      <c r="F162" s="1057"/>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5"/>
      <c r="B165" s="1056"/>
      <c r="C165" s="1056"/>
      <c r="D165" s="1056"/>
      <c r="E165" s="1056"/>
      <c r="F165" s="105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5"/>
      <c r="B166" s="1056"/>
      <c r="C166" s="1056"/>
      <c r="D166" s="1056"/>
      <c r="E166" s="1056"/>
      <c r="F166" s="105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5"/>
      <c r="B167" s="1056"/>
      <c r="C167" s="1056"/>
      <c r="D167" s="1056"/>
      <c r="E167" s="1056"/>
      <c r="F167" s="105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5"/>
      <c r="B168" s="1056"/>
      <c r="C168" s="1056"/>
      <c r="D168" s="1056"/>
      <c r="E168" s="1056"/>
      <c r="F168" s="105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5"/>
      <c r="B169" s="1056"/>
      <c r="C169" s="1056"/>
      <c r="D169" s="1056"/>
      <c r="E169" s="1056"/>
      <c r="F169" s="105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5"/>
      <c r="B170" s="1056"/>
      <c r="C170" s="1056"/>
      <c r="D170" s="1056"/>
      <c r="E170" s="1056"/>
      <c r="F170" s="105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5"/>
      <c r="B171" s="1056"/>
      <c r="C171" s="1056"/>
      <c r="D171" s="1056"/>
      <c r="E171" s="1056"/>
      <c r="F171" s="105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5"/>
      <c r="B172" s="1056"/>
      <c r="C172" s="1056"/>
      <c r="D172" s="1056"/>
      <c r="E172" s="1056"/>
      <c r="F172" s="105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5"/>
      <c r="B173" s="1056"/>
      <c r="C173" s="1056"/>
      <c r="D173" s="1056"/>
      <c r="E173" s="1056"/>
      <c r="F173" s="105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5"/>
      <c r="B174" s="1056"/>
      <c r="C174" s="1056"/>
      <c r="D174" s="1056"/>
      <c r="E174" s="1056"/>
      <c r="F174" s="1057"/>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5"/>
      <c r="B175" s="1056"/>
      <c r="C175" s="1056"/>
      <c r="D175" s="1056"/>
      <c r="E175" s="1056"/>
      <c r="F175" s="1057"/>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5"/>
      <c r="B178" s="1056"/>
      <c r="C178" s="1056"/>
      <c r="D178" s="1056"/>
      <c r="E178" s="1056"/>
      <c r="F178" s="105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5"/>
      <c r="B179" s="1056"/>
      <c r="C179" s="1056"/>
      <c r="D179" s="1056"/>
      <c r="E179" s="1056"/>
      <c r="F179" s="105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5"/>
      <c r="B180" s="1056"/>
      <c r="C180" s="1056"/>
      <c r="D180" s="1056"/>
      <c r="E180" s="1056"/>
      <c r="F180" s="105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5"/>
      <c r="B181" s="1056"/>
      <c r="C181" s="1056"/>
      <c r="D181" s="1056"/>
      <c r="E181" s="1056"/>
      <c r="F181" s="105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5"/>
      <c r="B182" s="1056"/>
      <c r="C182" s="1056"/>
      <c r="D182" s="1056"/>
      <c r="E182" s="1056"/>
      <c r="F182" s="105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5"/>
      <c r="B183" s="1056"/>
      <c r="C183" s="1056"/>
      <c r="D183" s="1056"/>
      <c r="E183" s="1056"/>
      <c r="F183" s="105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5"/>
      <c r="B184" s="1056"/>
      <c r="C184" s="1056"/>
      <c r="D184" s="1056"/>
      <c r="E184" s="1056"/>
      <c r="F184" s="105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5"/>
      <c r="B185" s="1056"/>
      <c r="C185" s="1056"/>
      <c r="D185" s="1056"/>
      <c r="E185" s="1056"/>
      <c r="F185" s="105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5"/>
      <c r="B186" s="1056"/>
      <c r="C186" s="1056"/>
      <c r="D186" s="1056"/>
      <c r="E186" s="1056"/>
      <c r="F186" s="105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5"/>
      <c r="B187" s="1056"/>
      <c r="C187" s="1056"/>
      <c r="D187" s="1056"/>
      <c r="E187" s="1056"/>
      <c r="F187" s="1057"/>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5"/>
      <c r="B188" s="1056"/>
      <c r="C188" s="1056"/>
      <c r="D188" s="1056"/>
      <c r="E188" s="1056"/>
      <c r="F188" s="1057"/>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5"/>
      <c r="B191" s="1056"/>
      <c r="C191" s="1056"/>
      <c r="D191" s="1056"/>
      <c r="E191" s="1056"/>
      <c r="F191" s="105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5"/>
      <c r="B192" s="1056"/>
      <c r="C192" s="1056"/>
      <c r="D192" s="1056"/>
      <c r="E192" s="1056"/>
      <c r="F192" s="105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5"/>
      <c r="B193" s="1056"/>
      <c r="C193" s="1056"/>
      <c r="D193" s="1056"/>
      <c r="E193" s="1056"/>
      <c r="F193" s="105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5"/>
      <c r="B194" s="1056"/>
      <c r="C194" s="1056"/>
      <c r="D194" s="1056"/>
      <c r="E194" s="1056"/>
      <c r="F194" s="105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5"/>
      <c r="B195" s="1056"/>
      <c r="C195" s="1056"/>
      <c r="D195" s="1056"/>
      <c r="E195" s="1056"/>
      <c r="F195" s="105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5"/>
      <c r="B196" s="1056"/>
      <c r="C196" s="1056"/>
      <c r="D196" s="1056"/>
      <c r="E196" s="1056"/>
      <c r="F196" s="105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5"/>
      <c r="B197" s="1056"/>
      <c r="C197" s="1056"/>
      <c r="D197" s="1056"/>
      <c r="E197" s="1056"/>
      <c r="F197" s="105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5"/>
      <c r="B198" s="1056"/>
      <c r="C198" s="1056"/>
      <c r="D198" s="1056"/>
      <c r="E198" s="1056"/>
      <c r="F198" s="105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5"/>
      <c r="B199" s="1056"/>
      <c r="C199" s="1056"/>
      <c r="D199" s="1056"/>
      <c r="E199" s="1056"/>
      <c r="F199" s="105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5"/>
      <c r="B200" s="1056"/>
      <c r="C200" s="1056"/>
      <c r="D200" s="1056"/>
      <c r="E200" s="1056"/>
      <c r="F200" s="1057"/>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5"/>
      <c r="B201" s="1056"/>
      <c r="C201" s="1056"/>
      <c r="D201" s="1056"/>
      <c r="E201" s="1056"/>
      <c r="F201" s="1057"/>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5"/>
      <c r="B204" s="1056"/>
      <c r="C204" s="1056"/>
      <c r="D204" s="1056"/>
      <c r="E204" s="1056"/>
      <c r="F204" s="105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5"/>
      <c r="B205" s="1056"/>
      <c r="C205" s="1056"/>
      <c r="D205" s="1056"/>
      <c r="E205" s="1056"/>
      <c r="F205" s="105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5"/>
      <c r="B206" s="1056"/>
      <c r="C206" s="1056"/>
      <c r="D206" s="1056"/>
      <c r="E206" s="1056"/>
      <c r="F206" s="105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5"/>
      <c r="B207" s="1056"/>
      <c r="C207" s="1056"/>
      <c r="D207" s="1056"/>
      <c r="E207" s="1056"/>
      <c r="F207" s="105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5"/>
      <c r="B208" s="1056"/>
      <c r="C208" s="1056"/>
      <c r="D208" s="1056"/>
      <c r="E208" s="1056"/>
      <c r="F208" s="105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5"/>
      <c r="B209" s="1056"/>
      <c r="C209" s="1056"/>
      <c r="D209" s="1056"/>
      <c r="E209" s="1056"/>
      <c r="F209" s="105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5"/>
      <c r="B210" s="1056"/>
      <c r="C210" s="1056"/>
      <c r="D210" s="1056"/>
      <c r="E210" s="1056"/>
      <c r="F210" s="105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5"/>
      <c r="B211" s="1056"/>
      <c r="C211" s="1056"/>
      <c r="D211" s="1056"/>
      <c r="E211" s="1056"/>
      <c r="F211" s="105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5"/>
      <c r="B215" s="1056"/>
      <c r="C215" s="1056"/>
      <c r="D215" s="1056"/>
      <c r="E215" s="1056"/>
      <c r="F215" s="1057"/>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5"/>
      <c r="B218" s="1056"/>
      <c r="C218" s="1056"/>
      <c r="D218" s="1056"/>
      <c r="E218" s="1056"/>
      <c r="F218" s="105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5"/>
      <c r="B219" s="1056"/>
      <c r="C219" s="1056"/>
      <c r="D219" s="1056"/>
      <c r="E219" s="1056"/>
      <c r="F219" s="105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5"/>
      <c r="B220" s="1056"/>
      <c r="C220" s="1056"/>
      <c r="D220" s="1056"/>
      <c r="E220" s="1056"/>
      <c r="F220" s="105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5"/>
      <c r="B221" s="1056"/>
      <c r="C221" s="1056"/>
      <c r="D221" s="1056"/>
      <c r="E221" s="1056"/>
      <c r="F221" s="105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5"/>
      <c r="B222" s="1056"/>
      <c r="C222" s="1056"/>
      <c r="D222" s="1056"/>
      <c r="E222" s="1056"/>
      <c r="F222" s="105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5"/>
      <c r="B223" s="1056"/>
      <c r="C223" s="1056"/>
      <c r="D223" s="1056"/>
      <c r="E223" s="1056"/>
      <c r="F223" s="105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5"/>
      <c r="B224" s="1056"/>
      <c r="C224" s="1056"/>
      <c r="D224" s="1056"/>
      <c r="E224" s="1056"/>
      <c r="F224" s="105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5"/>
      <c r="B225" s="1056"/>
      <c r="C225" s="1056"/>
      <c r="D225" s="1056"/>
      <c r="E225" s="1056"/>
      <c r="F225" s="105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5"/>
      <c r="B226" s="1056"/>
      <c r="C226" s="1056"/>
      <c r="D226" s="1056"/>
      <c r="E226" s="1056"/>
      <c r="F226" s="105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5"/>
      <c r="B227" s="1056"/>
      <c r="C227" s="1056"/>
      <c r="D227" s="1056"/>
      <c r="E227" s="1056"/>
      <c r="F227" s="1057"/>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5"/>
      <c r="B228" s="1056"/>
      <c r="C228" s="1056"/>
      <c r="D228" s="1056"/>
      <c r="E228" s="1056"/>
      <c r="F228" s="1057"/>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5"/>
      <c r="B231" s="1056"/>
      <c r="C231" s="1056"/>
      <c r="D231" s="1056"/>
      <c r="E231" s="1056"/>
      <c r="F231" s="105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5"/>
      <c r="B232" s="1056"/>
      <c r="C232" s="1056"/>
      <c r="D232" s="1056"/>
      <c r="E232" s="1056"/>
      <c r="F232" s="105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5"/>
      <c r="B233" s="1056"/>
      <c r="C233" s="1056"/>
      <c r="D233" s="1056"/>
      <c r="E233" s="1056"/>
      <c r="F233" s="105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5"/>
      <c r="B234" s="1056"/>
      <c r="C234" s="1056"/>
      <c r="D234" s="1056"/>
      <c r="E234" s="1056"/>
      <c r="F234" s="105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5"/>
      <c r="B235" s="1056"/>
      <c r="C235" s="1056"/>
      <c r="D235" s="1056"/>
      <c r="E235" s="1056"/>
      <c r="F235" s="105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5"/>
      <c r="B236" s="1056"/>
      <c r="C236" s="1056"/>
      <c r="D236" s="1056"/>
      <c r="E236" s="1056"/>
      <c r="F236" s="105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5"/>
      <c r="B237" s="1056"/>
      <c r="C237" s="1056"/>
      <c r="D237" s="1056"/>
      <c r="E237" s="1056"/>
      <c r="F237" s="105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5"/>
      <c r="B238" s="1056"/>
      <c r="C238" s="1056"/>
      <c r="D238" s="1056"/>
      <c r="E238" s="1056"/>
      <c r="F238" s="105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5"/>
      <c r="B239" s="1056"/>
      <c r="C239" s="1056"/>
      <c r="D239" s="1056"/>
      <c r="E239" s="1056"/>
      <c r="F239" s="105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5"/>
      <c r="B240" s="1056"/>
      <c r="C240" s="1056"/>
      <c r="D240" s="1056"/>
      <c r="E240" s="1056"/>
      <c r="F240" s="1057"/>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5"/>
      <c r="B241" s="1056"/>
      <c r="C241" s="1056"/>
      <c r="D241" s="1056"/>
      <c r="E241" s="1056"/>
      <c r="F241" s="1057"/>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5"/>
      <c r="B244" s="1056"/>
      <c r="C244" s="1056"/>
      <c r="D244" s="1056"/>
      <c r="E244" s="1056"/>
      <c r="F244" s="105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5"/>
      <c r="B245" s="1056"/>
      <c r="C245" s="1056"/>
      <c r="D245" s="1056"/>
      <c r="E245" s="1056"/>
      <c r="F245" s="105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5"/>
      <c r="B246" s="1056"/>
      <c r="C246" s="1056"/>
      <c r="D246" s="1056"/>
      <c r="E246" s="1056"/>
      <c r="F246" s="105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5"/>
      <c r="B247" s="1056"/>
      <c r="C247" s="1056"/>
      <c r="D247" s="1056"/>
      <c r="E247" s="1056"/>
      <c r="F247" s="105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5"/>
      <c r="B248" s="1056"/>
      <c r="C248" s="1056"/>
      <c r="D248" s="1056"/>
      <c r="E248" s="1056"/>
      <c r="F248" s="105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5"/>
      <c r="B249" s="1056"/>
      <c r="C249" s="1056"/>
      <c r="D249" s="1056"/>
      <c r="E249" s="1056"/>
      <c r="F249" s="105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5"/>
      <c r="B250" s="1056"/>
      <c r="C250" s="1056"/>
      <c r="D250" s="1056"/>
      <c r="E250" s="1056"/>
      <c r="F250" s="105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5"/>
      <c r="B251" s="1056"/>
      <c r="C251" s="1056"/>
      <c r="D251" s="1056"/>
      <c r="E251" s="1056"/>
      <c r="F251" s="105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5"/>
      <c r="B252" s="1056"/>
      <c r="C252" s="1056"/>
      <c r="D252" s="1056"/>
      <c r="E252" s="1056"/>
      <c r="F252" s="105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5"/>
      <c r="B253" s="1056"/>
      <c r="C253" s="1056"/>
      <c r="D253" s="1056"/>
      <c r="E253" s="1056"/>
      <c r="F253" s="1057"/>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5"/>
      <c r="B254" s="1056"/>
      <c r="C254" s="1056"/>
      <c r="D254" s="1056"/>
      <c r="E254" s="1056"/>
      <c r="F254" s="1057"/>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5"/>
      <c r="B257" s="1056"/>
      <c r="C257" s="1056"/>
      <c r="D257" s="1056"/>
      <c r="E257" s="1056"/>
      <c r="F257" s="105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5"/>
      <c r="B258" s="1056"/>
      <c r="C258" s="1056"/>
      <c r="D258" s="1056"/>
      <c r="E258" s="1056"/>
      <c r="F258" s="105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5"/>
      <c r="B259" s="1056"/>
      <c r="C259" s="1056"/>
      <c r="D259" s="1056"/>
      <c r="E259" s="1056"/>
      <c r="F259" s="105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5"/>
      <c r="B260" s="1056"/>
      <c r="C260" s="1056"/>
      <c r="D260" s="1056"/>
      <c r="E260" s="1056"/>
      <c r="F260" s="105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5"/>
      <c r="B261" s="1056"/>
      <c r="C261" s="1056"/>
      <c r="D261" s="1056"/>
      <c r="E261" s="1056"/>
      <c r="F261" s="105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5"/>
      <c r="B262" s="1056"/>
      <c r="C262" s="1056"/>
      <c r="D262" s="1056"/>
      <c r="E262" s="1056"/>
      <c r="F262" s="105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5"/>
      <c r="B263" s="1056"/>
      <c r="C263" s="1056"/>
      <c r="D263" s="1056"/>
      <c r="E263" s="1056"/>
      <c r="F263" s="105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5"/>
      <c r="B264" s="1056"/>
      <c r="C264" s="1056"/>
      <c r="D264" s="1056"/>
      <c r="E264" s="1056"/>
      <c r="F264" s="105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5709F6CE-C56C-4314-B3BE-1D365AF8BC95}"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5">
        <v>1</v>
      </c>
      <c r="B4" s="1075">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5">
        <v>1</v>
      </c>
      <c r="B37" s="1075">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5">
        <v>1</v>
      </c>
      <c r="B70" s="1075">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5">
        <v>1</v>
      </c>
      <c r="B103" s="1075">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5">
        <v>1</v>
      </c>
      <c r="B136" s="1075">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5">
        <v>1</v>
      </c>
      <c r="B169" s="1075">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5">
        <v>1</v>
      </c>
      <c r="B202" s="1075">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5">
        <v>1</v>
      </c>
      <c r="B235" s="1075">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5">
        <v>1</v>
      </c>
      <c r="B268" s="1075">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5">
        <v>1</v>
      </c>
      <c r="B301" s="1075">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5">
        <v>1</v>
      </c>
      <c r="B334" s="1075">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5">
        <v>1</v>
      </c>
      <c r="B367" s="1075">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5">
        <v>1</v>
      </c>
      <c r="B400" s="1075">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5">
        <v>1</v>
      </c>
      <c r="B433" s="1075">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5">
        <v>1</v>
      </c>
      <c r="B466" s="1075">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5">
        <v>1</v>
      </c>
      <c r="B499" s="1075">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5">
        <v>1</v>
      </c>
      <c r="B532" s="1075">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5">
        <v>1</v>
      </c>
      <c r="B565" s="1075">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5">
        <v>1</v>
      </c>
      <c r="B598" s="1075">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5">
        <v>1</v>
      </c>
      <c r="B631" s="1075">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5">
        <v>1</v>
      </c>
      <c r="B664" s="1075">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5">
        <v>1</v>
      </c>
      <c r="B697" s="1075">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5">
        <v>1</v>
      </c>
      <c r="B730" s="1075">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5">
        <v>1</v>
      </c>
      <c r="B763" s="1075">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5">
        <v>1</v>
      </c>
      <c r="B796" s="1075">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5">
        <v>1</v>
      </c>
      <c r="B829" s="1075">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5">
        <v>1</v>
      </c>
      <c r="B862" s="107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5">
        <v>1</v>
      </c>
      <c r="B895" s="107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5">
        <v>1</v>
      </c>
      <c r="B928" s="107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5">
        <v>1</v>
      </c>
      <c r="B961" s="107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5">
        <v>1</v>
      </c>
      <c r="B994" s="107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5">
        <v>1</v>
      </c>
      <c r="B1027" s="107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5">
        <v>1</v>
      </c>
      <c r="B1060" s="107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5">
        <v>1</v>
      </c>
      <c r="B1093" s="107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5">
        <v>1</v>
      </c>
      <c r="B1126" s="1075">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5">
        <v>1</v>
      </c>
      <c r="B1159" s="1075">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5">
        <v>1</v>
      </c>
      <c r="B1192" s="1075">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5">
        <v>1</v>
      </c>
      <c r="B1225" s="1075">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5">
        <v>1</v>
      </c>
      <c r="B1258" s="1075">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5">
        <v>1</v>
      </c>
      <c r="B1291" s="1075">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customSheetViews>
    <customSheetView guid="{5709F6CE-C56C-4314-B3BE-1D365AF8BC95}"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2019-06-19T09:11:12Z</cp:lastPrinted>
  <dcterms:created xsi:type="dcterms:W3CDTF">2012-03-13T00:50:25Z</dcterms:created>
  <dcterms:modified xsi:type="dcterms:W3CDTF">2019-06-19T09:11:13Z</dcterms:modified>
</cp:coreProperties>
</file>