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21　3回目提出（有識者分）\"/>
    </mc:Choice>
  </mc:AlternateContent>
  <xr:revisionPtr revIDLastSave="0" documentId="13_ncr:1_{EA031E66-F917-4B97-8885-EEE0DF7664A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<sst xmlns="http://schemas.openxmlformats.org/spreadsheetml/2006/main" count="2967" uniqueCount="639">
  <si>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</si>
  <si>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</si>
  <si>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</si>
  <si>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</si>
  <si>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</si>
  <si>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</si>
  <si>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</si>
  <si>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</si>
  <si>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</si>
  <si>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</si>
  <si>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</si>
  <si>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</si>
  <si>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</si>
  <si>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</si>
  <si>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</si>
  <si>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</si>
  <si>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</si>
  <si>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</si>
  <si>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</si>
  <si>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</si>
  <si>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</si>
  <si>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</si>
  <si>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</si>
  <si>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</si>
  <si>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</si>
  <si>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</si>
  <si>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</si>
  <si>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</si>
  <si>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</si>
  <si>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</si>
  <si>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</si>
  <si>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</si>
  <si>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</si>
  <si>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</si>
  <si>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</si>
  <si>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</si>
  <si>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</si>
  <si>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</si>
  <si>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</si>
  <si>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</si>
  <si>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</si>
  <si>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</si>
  <si>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</si>
  <si>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</si>
  <si>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</si>
  <si>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</si>
  <si>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</si>
  <si>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</si>
  <si>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</si>
  <si>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</si>
  <si>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</si>
  <si>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</si>
  <si>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</si>
  <si>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</si>
  <si>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</si>
  <si>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</si>
  <si>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</si>
  <si>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</si>
  <si>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</si>
  <si>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</si>
  <si>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</si>
  <si>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</si>
  <si>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</si>
  <si>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</si>
  <si>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</si>
  <si>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</si>
  <si>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</si>
  <si>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</si>
  <si>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</si>
  <si>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</si>
  <si>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</si>
  <si>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</si>
  <si>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</si>
  <si>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</si>
  <si>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</si>
  <si>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</si>
  <si>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</si>
  <si>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</si>
  <si>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</si>
  <si>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</si>
  <si>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</si>
  <si>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</si>
  <si>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</si>
  <si>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</si>
  <si>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</si>
  <si>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</si>
  <si>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</si>
  <si>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</si>
  <si>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</si>
  <si>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</si>
  <si>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</si>
  <si>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</si>
  <si>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</si>
  <si>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</si>
  <si>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</si>
  <si>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</si>
  <si>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</si>
  <si>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</si>
  <si>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</si>
  <si>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</si>
  <si>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</si>
  <si>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</si>
  <si>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</si>
  <si>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</si>
  <si>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</si>
  <si>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</si>
  <si>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</si>
  <si>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</si>
  <si>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</si>
  <si>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</si>
  <si>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</si>
  <si>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</si>
  <si>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</si>
  <si>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</si>
  <si>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</si>
  <si>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</si>
  <si>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</si>
  <si>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</si>
  <si>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</si>
  <si>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</si>
  <si>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</si>
  <si>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</si>
  <si>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</si>
  <si>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</si>
  <si>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</si>
  <si>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</si>
  <si>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</si>
  <si>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</si>
  <si>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</si>
  <si>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</si>
  <si>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</si>
  <si>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</si>
  <si>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</si>
  <si>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</si>
  <si>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</si>
  <si>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</si>
  <si>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</si>
  <si>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</si>
  <si>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</si>
  <si>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</si>
  <si>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</si>
  <si>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</si>
  <si>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</si>
  <si>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</si>
  <si>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</si>
  <si>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</si>
  <si>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</si>
  <si>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</si>
  <si>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</si>
  <si>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</si>
  <si>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</si>
  <si>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</si>
  <si>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</si>
  <si>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</si>
  <si>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</si>
  <si>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</si>
  <si>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</si>
  <si>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</si>
  <si>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</si>
  <si>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</si>
  <si>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</si>
  <si>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</si>
  <si>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</si>
  <si>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</si>
  <si>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</si>
  <si>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</si>
  <si>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</si>
  <si>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</si>
  <si>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</si>
  <si>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</si>
  <si>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</si>
  <si>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</si>
  <si>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</si>
  <si>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</si>
  <si>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</si>
  <si>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</si>
  <si>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</si>
  <si>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</si>
  <si>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</si>
  <si>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</si>
  <si>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</si>
  <si>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</si>
  <si>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</si>
  <si>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</si>
  <si>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</si>
  <si>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</si>
  <si>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</si>
  <si>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</si>
  <si>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</si>
  <si>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</si>
  <si>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</si>
  <si>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</si>
  <si>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</si>
  <si>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</si>
  <si>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</si>
  <si>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</si>
  <si>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</si>
  <si>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</si>
  <si>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</si>
  <si>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</si>
  <si>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</si>
  <si>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</si>
  <si>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</si>
  <si>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</si>
  <si>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</si>
  <si>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</si>
  <si>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</si>
  <si>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</si>
  <si>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</si>
  <si>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</si>
  <si>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</si>
  <si>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</si>
  <si>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</si>
  <si>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</si>
  <si>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</si>
  <si>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</si>
  <si>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</si>
  <si>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</si>
  <si>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</si>
  <si>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</si>
  <si>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</si>
  <si>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</si>
  <si>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</si>
  <si>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</si>
  <si>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</si>
  <si>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</si>
  <si>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</si>
  <si>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</si>
  <si>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</si>
  <si>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</si>
  <si>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</si>
  <si>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</si>
  <si>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</si>
  <si>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</si>
  <si>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</si>
  <si>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</si>
  <si>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</si>
  <si>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</si>
  <si>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</si>
  <si>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</si>
  <si>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</si>
  <si>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</si>
  <si>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</si>
  <si>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</si>
  <si>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</si>
  <si>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</si>
  <si>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</si>
  <si>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</si>
  <si>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</si>
  <si>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</si>
  <si>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</si>
  <si>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</si>
  <si>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</si>
  <si>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</si>
  <si>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</si>
  <si>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</si>
  <si>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</si>
  <si>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</si>
  <si>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</si>
  <si>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</si>
  <si>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</si>
  <si>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</si>
  <si>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</si>
  <si>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</si>
  <si>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</si>
  <si>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</si>
  <si>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</si>
  <si>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</si>
  <si>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</si>
  <si>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</si>
  <si>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</si>
  <si>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</si>
  <si>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</si>
  <si>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</si>
  <si>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</si>
  <si>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</si>
  <si>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</si>
  <si>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</si>
  <si>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</si>
  <si>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</si>
  <si>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</si>
  <si>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</si>
  <si>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</si>
  <si>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</si>
  <si>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</si>
  <si>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</si>
  <si>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</si>
  <si>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</si>
  <si>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</si>
  <si>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</si>
  <si>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</si>
  <si>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</si>
  <si>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</si>
  <si>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</si>
  <si>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</si>
  <si>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</si>
  <si>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</si>
  <si>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</si>
  <si>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</si>
  <si>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</si>
  <si>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</si>
  <si>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</si>
  <si>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</si>
  <si>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</si>
  <si>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</si>
  <si>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</si>
  <si>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</si>
  <si>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</si>
  <si>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</si>
  <si>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</si>
  <si>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</si>
  <si>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</si>
  <si>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</si>
  <si>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</si>
  <si>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</si>
  <si>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</si>
  <si>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</si>
  <si>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</si>
  <si>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</si>
  <si>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</si>
  <si>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</si>
  <si>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</si>
  <si>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</si>
  <si>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</si>
  <si>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</si>
  <si>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</si>
  <si>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</si>
  <si>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</si>
  <si>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</si>
  <si>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</si>
  <si>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</si>
  <si>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</si>
  <si>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</si>
  <si>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</si>
  <si>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</si>
  <si>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</si>
  <si>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</si>
  <si>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</si>
  <si>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</si>
  <si>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</si>
  <si>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</si>
  <si>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</si>
  <si>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</si>
  <si>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</si>
  <si>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</si>
  <si>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</si>
  <si>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</si>
  <si>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</si>
  <si>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</si>
  <si>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</si>
  <si>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</si>
  <si>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</si>
  <si>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</si>
  <si>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</si>
  <si>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</si>
  <si>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</si>
  <si>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</si>
  <si>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</si>
  <si>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</si>
  <si>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</si>
  <si>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</si>
  <si>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</si>
  <si>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</si>
  <si>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</si>
  <si>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</si>
  <si>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</si>
  <si>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</si>
  <si>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</si>
  <si>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</si>
  <si>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</si>
  <si>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</si>
  <si>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</si>
  <si>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</si>
  <si>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</si>
  <si>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</si>
  <si>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</si>
  <si>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</si>
  <si>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</si>
  <si>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</si>
  <si>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</si>
  <si>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</si>
  <si>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</si>
  <si>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</si>
  <si>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</si>
  <si>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</si>
  <si>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</si>
  <si>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</si>
  <si>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</si>
  <si>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</si>
  <si>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</si>
  <si>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</si>
  <si>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</si>
  <si>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</si>
  <si>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</si>
  <si>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</si>
  <si>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</si>
  <si>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</si>
  <si>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</si>
  <si>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</si>
  <si>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</si>
  <si>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</si>
  <si>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</si>
  <si>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</si>
  <si>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</si>
  <si>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</si>
  <si>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</si>
  <si>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</si>
  <si>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</si>
  <si>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</si>
  <si>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</si>
  <si>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</si>
  <si>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</si>
  <si>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</si>
  <si>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</si>
  <si>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</si>
  <si>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</si>
  <si>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</si>
  <si>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</si>
  <si>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</si>
  <si>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</si>
  <si>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</si>
  <si>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</si>
  <si>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</si>
  <si>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</si>
  <si>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</si>
  <si>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</si>
  <si>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</si>
  <si>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</si>
  <si>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</si>
  <si>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</si>
  <si>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</si>
  <si>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</si>
  <si>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</si>
  <si>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</si>
  <si>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</si>
  <si>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</si>
  <si>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</si>
  <si>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</si>
  <si>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</si>
  <si>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</si>
  <si>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</si>
  <si>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</si>
  <si>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</si>
  <si>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</si>
  <si>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</si>
  <si>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</si>
  <si>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</si>
  <si>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</si>
  <si>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</si>
  <si>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</si>
  <si>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</si>
  <si>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</si>
  <si>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</si>
  <si>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</si>
  <si>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</si>
  <si>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</si>
  <si>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</si>
  <si>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</si>
  <si>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</si>
  <si>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</si>
  <si>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</si>
  <si>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</si>
  <si>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</si>
  <si>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</si>
  <si>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</si>
  <si>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</si>
  <si>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</si>
  <si>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</si>
  <si>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</si>
  <si>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</si>
  <si>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</si>
  <si>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</si>
  <si>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</si>
  <si>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</si>
  <si>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</si>
  <si>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</si>
  <si>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</si>
  <si>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</si>
  <si>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</si>
  <si>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</si>
  <si>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</si>
  <si>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</si>
  <si>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</si>
  <si>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</si>
  <si>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</si>
  <si>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</si>
  <si>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</si>
  <si>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</si>
  <si>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</si>
  <si>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</si>
  <si>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</si>
  <si>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</si>
  <si>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</si>
  <si>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</si>
  <si>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</si>
  <si>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</si>
  <si>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</si>
  <si>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</si>
  <si>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</si>
  <si>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</si>
  <si>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</si>
  <si>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</si>
  <si>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</si>
  <si>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</si>
  <si>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</si>
  <si>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</si>
  <si>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</si>
  <si>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</si>
  <si>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</si>
  <si>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</si>
  <si>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</si>
  <si>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</si>
  <si>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</si>
  <si>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</si>
  <si>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</si>
  <si>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</si>
  <si>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</si>
  <si>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</si>
  <si>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</si>
  <si>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</si>
  <si>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</si>
  <si>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</si>
  <si>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</si>
  <si>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</si>
  <si>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</si>
  <si>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</si>
  <si>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</si>
  <si>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</si>
  <si>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</si>
  <si>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</si>
  <si>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</si>
  <si>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</si>
  <si>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</si>
  <si>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</si>
  <si>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</si>
  <si>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</si>
  <si>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</si>
  <si>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</si>
  <si>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</si>
  <si>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</si>
  <si>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</si>
  <si>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</si>
  <si>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</si>
  <si>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</si>
  <si>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</si>
  <si>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</si>
  <si>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</si>
  <si>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</si>
  <si>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</si>
  <si>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</si>
  <si>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</si>
  <si>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</si>
  <si>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</si>
  <si>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</si>
  <si>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</si>
  <si>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</si>
  <si>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</si>
  <si>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</si>
  <si>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</si>
  <si>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</si>
  <si>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</si>
  <si>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</si>
  <si>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</si>
  <si>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</si>
  <si>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</si>
  <si>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</si>
  <si>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</si>
  <si>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</si>
  <si>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</si>
  <si>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</si>
  <si>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ポリオウイルス病原体管理強化に伴う検定検査研究業務に係る事業費</t>
  </si>
  <si>
    <t>国立感染症研究所</t>
    <rPh sb="0" eb="8">
      <t>コクリツカンセンショウケンキュウショ</t>
    </rPh>
    <phoneticPr fontId="5"/>
  </si>
  <si>
    <t>厚生労働省</t>
  </si>
  <si>
    <t>大谷　剛志</t>
    <rPh sb="0" eb="2">
      <t>オオタニ</t>
    </rPh>
    <rPh sb="3" eb="5">
      <t>ツヨシ</t>
    </rPh>
    <phoneticPr fontId="5"/>
  </si>
  <si>
    <t>総務部会計課</t>
    <rPh sb="0" eb="3">
      <t>ソウムブ</t>
    </rPh>
    <rPh sb="3" eb="6">
      <t>カイケイカ</t>
    </rPh>
    <phoneticPr fontId="5"/>
  </si>
  <si>
    <t>○</t>
  </si>
  <si>
    <t>-</t>
  </si>
  <si>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</si>
  <si>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</si>
  <si>
    <t>試験研究費</t>
    <rPh sb="0" eb="2">
      <t>シケン</t>
    </rPh>
    <rPh sb="2" eb="5">
      <t>ケンキュウヒ</t>
    </rPh>
    <phoneticPr fontId="5"/>
  </si>
  <si>
    <t>件</t>
    <rPh sb="0" eb="1">
      <t>ケン</t>
    </rPh>
    <phoneticPr fontId="5"/>
  </si>
  <si>
    <t>-</t>
    <phoneticPr fontId="5"/>
  </si>
  <si>
    <t>WHO-GAPIII対応施設における2型ポリオウイルス中和抗体価測定試験の実施検体数</t>
  </si>
  <si>
    <t>円</t>
    <rPh sb="0" eb="1">
      <t>エン</t>
    </rPh>
    <phoneticPr fontId="5"/>
  </si>
  <si>
    <t>X/Y</t>
  </si>
  <si>
    <t>X:執行額/Y:WHO-GAPIII対応施設における2型ポリオウイルス中和抗体価測定試験の実施検体数</t>
    <rPh sb="2" eb="4">
      <t>シッコウ</t>
    </rPh>
    <phoneticPr fontId="5"/>
  </si>
  <si>
    <t>7百万円/1,500件</t>
    <rPh sb="1" eb="2">
      <t>ヒャク</t>
    </rPh>
    <rPh sb="3" eb="4">
      <t>エン</t>
    </rPh>
    <rPh sb="10" eb="11">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</si>
  <si>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</si>
  <si>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</si>
  <si>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</si>
  <si>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</si>
  <si>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</si>
  <si>
    <t>保健医療の向上や感染症に関する研究を行うことが国立感染症研究所の責務であり、国費の投入が必要。</t>
  </si>
  <si>
    <t>感染症法に基づく国の責務を踏まえ実施している事業であるため。</t>
  </si>
  <si>
    <t>国民の健康を守るための予防に繋がる必要な研究を行うものであり、優先度の高い事業である。</t>
  </si>
  <si>
    <t>無</t>
  </si>
  <si>
    <t>‐</t>
  </si>
  <si>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</si>
  <si>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</si>
  <si>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</si>
  <si>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</si>
  <si>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活動実績は概ね見込みに見合ったものとなっている。</t>
    <rPh sb="0" eb="2">
      <t>カツドウ</t>
    </rPh>
    <rPh sb="2" eb="4">
      <t>ジッセキ</t>
    </rPh>
    <rPh sb="5" eb="6">
      <t>オオム</t>
    </rPh>
    <rPh sb="7" eb="9">
      <t>ミコ</t>
    </rPh>
    <rPh sb="11" eb="13">
      <t>ミア</t>
    </rPh>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</si>
  <si>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rPh sb="0" eb="2">
      <t>トウガイ</t>
    </rPh>
    <rPh sb="2" eb="4">
      <t>ジギョウ</t>
    </rPh>
    <rPh sb="40" eb="42">
      <t>ケンテイ</t>
    </rPh>
    <rPh sb="42" eb="43">
      <t>オヨ</t>
    </rPh>
    <rPh sb="44" eb="46">
      <t>ヒンシツ</t>
    </rPh>
    <rPh sb="46" eb="48">
      <t>カンリ</t>
    </rPh>
    <rPh sb="49" eb="50">
      <t>カン</t>
    </rPh>
    <rPh sb="52" eb="54">
      <t>キソ</t>
    </rPh>
    <rPh sb="54" eb="56">
      <t>ケンキュウ</t>
    </rPh>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</si>
  <si>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</si>
  <si>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</si>
  <si>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rPh sb="0" eb="3">
      <t>カンセンセイ</t>
    </rPh>
    <rPh sb="4" eb="5">
      <t>ガタ</t>
    </rPh>
    <rPh sb="13" eb="15">
      <t>トリアツカ</t>
    </rPh>
    <rPh sb="16" eb="18">
      <t>シセツ</t>
    </rPh>
    <rPh sb="48" eb="52">
      <t>キカンシセツ</t>
    </rPh>
    <rPh sb="68" eb="71">
      <t>ビョウゲンタイ</t>
    </rPh>
    <rPh sb="77" eb="79">
      <t>カンリ</t>
    </rPh>
    <rPh sb="79" eb="81">
      <t>タイセイ</t>
    </rPh>
    <rPh sb="82" eb="84">
      <t>セイビ</t>
    </rPh>
    <rPh sb="85" eb="87">
      <t>シセツ</t>
    </rPh>
    <rPh sb="87" eb="89">
      <t>ニンショウ</t>
    </rPh>
    <rPh sb="90" eb="91">
      <t>ウ</t>
    </rPh>
    <rPh sb="93" eb="95">
      <t>ヒツヨウ</t>
    </rPh>
    <rPh sb="103" eb="107">
      <t>シセツニンショウ</t>
    </rPh>
    <rPh sb="108" eb="110">
      <t>ジュンビ</t>
    </rPh>
    <rPh sb="111" eb="112">
      <t>スス</t>
    </rPh>
    <rPh sb="120" eb="123">
      <t>ショウライテキ</t>
    </rPh>
    <rPh sb="124" eb="126">
      <t>ソウテイ</t>
    </rPh>
    <rPh sb="130" eb="131">
      <t>ガタ</t>
    </rPh>
    <rPh sb="135" eb="136">
      <t>ガタ</t>
    </rPh>
    <rPh sb="143" eb="146">
      <t>ビョウゲンタイ</t>
    </rPh>
    <rPh sb="146" eb="148">
      <t>カンリ</t>
    </rPh>
    <rPh sb="148" eb="151">
      <t>ゲンカクカ</t>
    </rPh>
    <rPh sb="153" eb="155">
      <t>タイオウカノウ</t>
    </rPh>
    <rPh sb="156" eb="157">
      <t>スス</t>
    </rPh>
    <phoneticPr fontId="5"/>
  </si>
  <si>
    <t>新30-0041</t>
    <rPh sb="0" eb="1">
      <t>シン</t>
    </rPh>
    <phoneticPr fontId="5"/>
  </si>
  <si>
    <t>○</t>
    <phoneticPr fontId="5"/>
  </si>
  <si>
    <t>当該事業の試験結果に基づき、国家検定によるポリオワクチン品質管理を実施していることから、成果物は十分に活用されている。</t>
    <rPh sb="0" eb="2">
      <t>トウガイ</t>
    </rPh>
    <rPh sb="2" eb="4">
      <t>ジギョウ</t>
    </rPh>
    <rPh sb="5" eb="7">
      <t>シケン</t>
    </rPh>
    <rPh sb="7" eb="9">
      <t>ケッカ</t>
    </rPh>
    <rPh sb="10" eb="11">
      <t>モト</t>
    </rPh>
    <rPh sb="14" eb="16">
      <t>コッカ</t>
    </rPh>
    <rPh sb="16" eb="18">
      <t>ケンテイ</t>
    </rPh>
    <rPh sb="28" eb="30">
      <t>ヒンシツ</t>
    </rPh>
    <rPh sb="30" eb="32">
      <t>カンリ</t>
    </rPh>
    <rPh sb="33" eb="35">
      <t>ジッシ</t>
    </rPh>
    <rPh sb="44" eb="47">
      <t>セイカブツ</t>
    </rPh>
    <rPh sb="48" eb="50">
      <t>ジュウブン</t>
    </rPh>
    <rPh sb="51" eb="53">
      <t>カツヨウ</t>
    </rPh>
    <phoneticPr fontId="5"/>
  </si>
  <si>
    <t>7百万円/1,470件</t>
    <rPh sb="1" eb="4">
      <t>ヒャクマンエン</t>
    </rPh>
    <rPh sb="10" eb="11">
      <t>ケン</t>
    </rPh>
    <phoneticPr fontId="5"/>
  </si>
  <si>
    <t>A.キコーテック株式会社</t>
    <phoneticPr fontId="5"/>
  </si>
  <si>
    <t>備品費</t>
    <rPh sb="0" eb="3">
      <t>ビヒンヒ</t>
    </rPh>
    <phoneticPr fontId="5"/>
  </si>
  <si>
    <t>研究用機器購入</t>
    <rPh sb="0" eb="3">
      <t>ケンキュウヨウ</t>
    </rPh>
    <rPh sb="3" eb="5">
      <t>キキ</t>
    </rPh>
    <rPh sb="5" eb="7">
      <t>コウニュウ</t>
    </rPh>
    <phoneticPr fontId="5"/>
  </si>
  <si>
    <t>株式会社チヨダサイエンス</t>
    <phoneticPr fontId="5"/>
  </si>
  <si>
    <t>-</t>
    <phoneticPr fontId="5"/>
  </si>
  <si>
    <t>検査機器点検</t>
    <rPh sb="0" eb="2">
      <t>ケンサ</t>
    </rPh>
    <rPh sb="2" eb="4">
      <t>キキ</t>
    </rPh>
    <rPh sb="4" eb="6">
      <t>テンケン</t>
    </rPh>
    <phoneticPr fontId="5"/>
  </si>
  <si>
    <t>研究機器購入</t>
    <rPh sb="0" eb="2">
      <t>ケンキュウ</t>
    </rPh>
    <rPh sb="2" eb="4">
      <t>キキ</t>
    </rPh>
    <rPh sb="4" eb="6">
      <t>コウニュウ</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</si>
  <si>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</si>
  <si>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</si>
  <si>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（株）池田理化</t>
    <phoneticPr fontId="5"/>
  </si>
  <si>
    <t>備品購入</t>
    <rPh sb="0" eb="2">
      <t>ビヒン</t>
    </rPh>
    <rPh sb="2" eb="4">
      <t>コウニュウ</t>
    </rPh>
    <phoneticPr fontId="5"/>
  </si>
  <si>
    <t>株式会社　ヤマダ電機</t>
    <phoneticPr fontId="5"/>
  </si>
  <si>
    <t>キコーテック株式会社</t>
    <phoneticPr fontId="5"/>
  </si>
  <si>
    <t>株式会社チヨダサイエンス</t>
    <phoneticPr fontId="5"/>
  </si>
  <si>
    <t>（株）池田理化</t>
    <phoneticPr fontId="5"/>
  </si>
  <si>
    <t>幸和商事（株）</t>
    <phoneticPr fontId="5"/>
  </si>
  <si>
    <t>コイケ酸商株式会社</t>
    <phoneticPr fontId="5"/>
  </si>
  <si>
    <t>株式会社　ヤマダ電機</t>
    <phoneticPr fontId="5"/>
  </si>
  <si>
    <t>アズサイエンス株式会社</t>
    <phoneticPr fontId="5"/>
  </si>
  <si>
    <t>井上事務機事務用品株式会社</t>
  </si>
  <si>
    <t>大洋産業株式会社</t>
  </si>
  <si>
    <t>尾崎理化株式会社</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</si>
  <si>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rPh sb="5" eb="8">
      <t>フカツカ</t>
    </rPh>
    <rPh sb="16" eb="18">
      <t>コッカ</t>
    </rPh>
    <rPh sb="18" eb="20">
      <t>ケンテイ</t>
    </rPh>
    <rPh sb="26" eb="28">
      <t>ムラヤマ</t>
    </rPh>
    <rPh sb="28" eb="30">
      <t>チョウシャ</t>
    </rPh>
    <rPh sb="34" eb="37">
      <t>ジッケンシツ</t>
    </rPh>
    <rPh sb="42" eb="46">
      <t>メンエキゲンセイ</t>
    </rPh>
    <rPh sb="46" eb="48">
      <t>シケン</t>
    </rPh>
    <rPh sb="53" eb="54">
      <t>ガタ</t>
    </rPh>
    <rPh sb="61" eb="63">
      <t>チュウワシケイ</t>
    </rPh>
    <rPh sb="63" eb="65">
      <t>シケン</t>
    </rPh>
    <rPh sb="66" eb="68">
      <t>ジッシ</t>
    </rPh>
    <rPh sb="73" eb="75">
      <t>リュウコウ</t>
    </rPh>
    <rPh sb="75" eb="77">
      <t>ヨソク</t>
    </rPh>
    <rPh sb="77" eb="79">
      <t>チョウサ</t>
    </rPh>
    <rPh sb="79" eb="81">
      <t>ジギョウ</t>
    </rPh>
    <rPh sb="94" eb="97">
      <t>コウタイカ</t>
    </rPh>
    <rPh sb="97" eb="99">
      <t>ソクテイ</t>
    </rPh>
    <rPh sb="107" eb="111">
      <t>チホウエイセイケンキュウジュ</t>
    </rPh>
    <rPh sb="111" eb="114">
      <t>ケンキュウジョ</t>
    </rPh>
    <rPh sb="115" eb="119">
      <t>ジッシデキ</t>
    </rPh>
    <rPh sb="133" eb="138">
      <t>チュウワコウタイカ</t>
    </rPh>
    <rPh sb="138" eb="140">
      <t>ソクテイ</t>
    </rPh>
    <rPh sb="153" eb="155">
      <t>ジッシ</t>
    </rPh>
    <rPh sb="157" eb="159">
      <t>タイセイ</t>
    </rPh>
    <rPh sb="160" eb="162">
      <t>セイビ</t>
    </rPh>
    <rPh sb="167" eb="168">
      <t>トウ</t>
    </rPh>
    <rPh sb="169" eb="171">
      <t>セイビ</t>
    </rPh>
    <phoneticPr fontId="5"/>
  </si>
  <si>
    <t>sIPV（不活化ポリオワクチン）「国家検定、感染症流行予測調査事業等における2型ポリオウイルス中和抗体価測定試験体制の整備と試験の実施</t>
    <rPh sb="5" eb="8">
      <t>フカツカ</t>
    </rPh>
    <phoneticPr fontId="5"/>
  </si>
  <si>
    <t>GAPIII対応施設における;
1.sIPV（不活化ポリオワクチン）国家検定(ロット数)
2.流行予測調査事業(地域数)
3.その他、2型ポリオウイルス中和抗体価測定試験</t>
    <rPh sb="23" eb="26">
      <t>フカツカ</t>
    </rPh>
    <phoneticPr fontId="5"/>
  </si>
  <si>
    <t>感染症流行予測調査報告書、sIPV（不活化ポリオワクチン）国家検定実績報告書</t>
    <rPh sb="18" eb="21">
      <t>フカツカ</t>
    </rPh>
    <phoneticPr fontId="5"/>
  </si>
  <si>
    <t>2018年度のsIPV（不活化ポリオワクチン）検定実績について、メーカーからの出検ロット数が予定より少なく推移したため、成果実績は見込みを下回ったが、2019年度内に予定されている2型ポリオウイルス使用施設承認に向け必要な対応を進めた。</t>
    <rPh sb="12" eb="15">
      <t>フカツカ</t>
    </rPh>
    <rPh sb="60" eb="62">
      <t>セイカ</t>
    </rPh>
    <rPh sb="62" eb="64">
      <t>ジッセキ</t>
    </rPh>
    <rPh sb="65" eb="67">
      <t>ミコ</t>
    </rPh>
    <rPh sb="69" eb="71">
      <t>シタマワ</t>
    </rPh>
    <phoneticPr fontId="5"/>
  </si>
  <si>
    <t>有</t>
  </si>
  <si>
    <t>研究機器の購入に係る調達については不落随契となったが、少額の随意契約であっても複数社から見積書を徴収し、最も安価な業者を選定する等、会計法に基づき適切に契約を行っている。</t>
    <rPh sb="27" eb="29">
      <t>ショウガク</t>
    </rPh>
    <rPh sb="30" eb="32">
      <t>ズイイ</t>
    </rPh>
    <rPh sb="32" eb="34">
      <t>ケイヤク</t>
    </rPh>
    <rPh sb="39" eb="41">
      <t>フクスウ</t>
    </rPh>
    <rPh sb="41" eb="42">
      <t>シャ</t>
    </rPh>
    <rPh sb="44" eb="47">
      <t>ミツモリショ</t>
    </rPh>
    <rPh sb="48" eb="50">
      <t>チョウシュウ</t>
    </rPh>
    <rPh sb="52" eb="53">
      <t>モット</t>
    </rPh>
    <rPh sb="54" eb="56">
      <t>アンカ</t>
    </rPh>
    <rPh sb="57" eb="59">
      <t>ギョウシャ</t>
    </rPh>
    <rPh sb="60" eb="62">
      <t>センテイ</t>
    </rPh>
    <rPh sb="64" eb="65">
      <t>トウ</t>
    </rPh>
    <rPh sb="66" eb="69">
      <t>カイケイホウ</t>
    </rPh>
    <rPh sb="70" eb="71">
      <t>モト</t>
    </rPh>
    <rPh sb="73" eb="75">
      <t>テキセツ</t>
    </rPh>
    <rPh sb="76" eb="78">
      <t>ケイヤク</t>
    </rPh>
    <rPh sb="79" eb="8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</si>
</sst>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77230</xdr:colOff>
      <xdr:row>741</xdr:row>
      <xdr:rowOff>25744</xdr:rowOff>
    </xdr:from>
    <xdr:to>
      <xdr:col>35</xdr:col>
      <xdr:colOff>47834</xdr:colOff>
      <xdr:row>744</xdr:row>
      <xdr:rowOff>157270</xdr:rowOff>
    </xdr:to>
    <xdr:sp macro="" textlink="">
      <xdr:nvSpPr>
        <xdr:cNvPr id="3" name="正方形/長方形 2">
          <a:extLst>
            <a:ext uri="{FF2B5EF4-FFF2-40B4-BE49-F238E27FC236}">
              <a16:creationId xmlns:a16="http://schemas.microsoft.com/office/drawing/2014/main" id="{3C059949-99AA-40DA-9ADC-BE35C01D2623}"/>
            </a:ext>
          </a:extLst>
        </xdr:cNvPr>
        <xdr:cNvSpPr/>
      </xdr:nvSpPr>
      <xdr:spPr>
        <a:xfrm>
          <a:off x="4196149" y="38640609"/>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180202</xdr:colOff>
      <xdr:row>744</xdr:row>
      <xdr:rowOff>154460</xdr:rowOff>
    </xdr:from>
    <xdr:to>
      <xdr:col>27</xdr:col>
      <xdr:colOff>189704</xdr:colOff>
      <xdr:row>747</xdr:row>
      <xdr:rowOff>13568</xdr:rowOff>
    </xdr:to>
    <xdr:cxnSp macro="">
      <xdr:nvCxnSpPr>
        <xdr:cNvPr id="4" name="直線コネクタ 3">
          <a:extLst>
            <a:ext uri="{FF2B5EF4-FFF2-40B4-BE49-F238E27FC236}">
              <a16:creationId xmlns:a16="http://schemas.microsoft.com/office/drawing/2014/main" id="{FF1A1B34-72E3-4A86-A383-32532617203A}"/>
            </a:ext>
          </a:extLst>
        </xdr:cNvPr>
        <xdr:cNvCxnSpPr/>
      </xdr:nvCxnSpPr>
      <xdr:spPr>
        <a:xfrm>
          <a:off x="5740743" y="39811926"/>
          <a:ext cx="9502" cy="9017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180203</xdr:colOff>
      <xdr:row>747</xdr:row>
      <xdr:rowOff>-1</xdr:rowOff>
    </xdr:from>
    <xdr:to>
      <xdr:col>33</xdr:col>
      <xdr:colOff>137727</xdr:colOff>
      <xdr:row>750</xdr:row>
      <xdr:rowOff>173029</xdr:rowOff>
    </xdr:to>
    <xdr:sp macro="" textlink="">
      <xdr:nvSpPr>
        <xdr:cNvPr id="5" name="正方形/長方形 4">
          <a:extLst>
            <a:ext uri="{FF2B5EF4-FFF2-40B4-BE49-F238E27FC236}">
              <a16:creationId xmlns:a16="http://schemas.microsoft.com/office/drawing/2014/main" id="{BB62AF50-E216-4900-82F4-9D8C5BCC5B55}"/>
            </a:ext>
          </a:extLst>
        </xdr:cNvPr>
        <xdr:cNvSpPr/>
      </xdr:nvSpPr>
      <xdr:spPr>
        <a:xfrm>
          <a:off x="4505068" y="40700067"/>
          <a:ext cx="242887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キコーテック株式会社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102972</xdr:colOff>
      <xdr:row>745</xdr:row>
      <xdr:rowOff>180203</xdr:rowOff>
    </xdr:from>
    <xdr:to>
      <xdr:col>34</xdr:col>
      <xdr:colOff>184320</xdr:colOff>
      <xdr:row>746</xdr:row>
      <xdr:rowOff>113883</xdr:rowOff>
    </xdr:to>
    <xdr:sp macro="" textlink="">
      <xdr:nvSpPr>
        <xdr:cNvPr id="6" name="テキスト ボックス 5">
          <a:extLst>
            <a:ext uri="{FF2B5EF4-FFF2-40B4-BE49-F238E27FC236}">
              <a16:creationId xmlns:a16="http://schemas.microsoft.com/office/drawing/2014/main" id="{ED135AB1-E3AF-4A84-BE89-9F83ED66820B}"/>
            </a:ext>
          </a:extLst>
        </xdr:cNvPr>
        <xdr:cNvSpPr txBox="1"/>
      </xdr:nvSpPr>
      <xdr:spPr>
        <a:xfrm rot="10800000" flipV="1">
          <a:off x="4633783" y="40185203"/>
          <a:ext cx="2552699"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483" zoomScale="90" zoomScaleNormal="75" zoomScaleSheetLayoutView="9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893</v>
      </c>
      <c r="AT2" s="220"/>
      <c r="AU2" s="220"/>
      <c r="AV2" s="52" t="str">
        <f>IF(AW2="", "", "-")</f>
        <v/>
      </c>
      <c r="AW2" s="398"/>
      <c r="AX2" s="398"/>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572</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570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455</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574</v>
      </c>
      <c r="AF5" s="726"/>
      <c r="AG5" s="726"/>
      <c r="AH5" s="726"/>
      <c r="AI5" s="726"/>
      <c r="AJ5" s="726"/>
      <c r="AK5" s="726"/>
      <c r="AL5" s="726"/>
      <c r="AM5" s="726"/>
      <c r="AN5" s="726"/>
      <c r="AO5" s="726"/>
      <c r="AP5" s="727"/>
      <c r="AQ5" s="728" t="s">
        <v>573</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576</v>
      </c>
      <c r="H7" s="842"/>
      <c r="I7" s="842"/>
      <c r="J7" s="842"/>
      <c r="K7" s="842"/>
      <c r="L7" s="842"/>
      <c r="M7" s="842"/>
      <c r="N7" s="842"/>
      <c r="O7" s="842"/>
      <c r="P7" s="842"/>
      <c r="Q7" s="842"/>
      <c r="R7" s="842"/>
      <c r="S7" s="842"/>
      <c r="T7" s="842"/>
      <c r="U7" s="842"/>
      <c r="V7" s="842"/>
      <c r="W7" s="842"/>
      <c r="X7" s="843"/>
      <c r="Y7" s="396" t="s">
        <v>516</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8" t="s">
        <v>378</v>
      </c>
      <c r="B8" s="839"/>
      <c r="C8" s="839"/>
      <c r="D8" s="839"/>
      <c r="E8" s="839"/>
      <c r="F8" s="840"/>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578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t="s">
        <v>576</v>
      </c>
      <c r="Q13" s="109"/>
      <c r="R13" s="109"/>
      <c r="S13" s="109"/>
      <c r="T13" s="109"/>
      <c r="U13" s="109"/>
      <c r="V13" s="110"/>
      <c r="W13" s="108" t="s">
        <v>576</v>
      </c>
      <c r="X13" s="109"/>
      <c r="Y13" s="109"/>
      <c r="Z13" s="109"/>
      <c r="AA13" s="109"/>
      <c r="AB13" s="109"/>
      <c r="AC13" s="110"/>
      <c r="AD13" s="108">
        <v>7</v>
      </c>
      <c r="AE13" s="109"/>
      <c r="AF13" s="109"/>
      <c r="AG13" s="109"/>
      <c r="AH13" s="109"/>
      <c r="AI13" s="109"/>
      <c r="AJ13" s="110"/>
      <c r="AK13" s="108">
        <v>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3"/>
      <c r="H14" s="754"/>
      <c r="I14" s="584" t="s">
        <v>8</v>
      </c>
      <c r="J14" s="638"/>
      <c r="K14" s="638"/>
      <c r="L14" s="638"/>
      <c r="M14" s="638"/>
      <c r="N14" s="638"/>
      <c r="O14" s="639"/>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7</v>
      </c>
      <c r="AE18" s="115"/>
      <c r="AF18" s="115"/>
      <c r="AG18" s="115"/>
      <c r="AH18" s="115"/>
      <c r="AI18" s="115"/>
      <c r="AJ18" s="116"/>
      <c r="AK18" s="114">
        <f>SUM(AK13:AQ17)</f>
        <v>7</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0</v>
      </c>
      <c r="Q19" s="109"/>
      <c r="R19" s="109"/>
      <c r="S19" s="109"/>
      <c r="T19" s="109"/>
      <c r="U19" s="109"/>
      <c r="V19" s="110"/>
      <c r="W19" s="108">
        <v>0</v>
      </c>
      <c r="X19" s="109"/>
      <c r="Y19" s="109"/>
      <c r="Z19" s="109"/>
      <c r="AA19" s="109"/>
      <c r="AB19" s="109"/>
      <c r="AC19" s="110"/>
      <c r="AD19" s="108">
        <v>7</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8" t="s">
        <v>478</v>
      </c>
      <c r="H21" s="939"/>
      <c r="I21" s="939"/>
      <c r="J21" s="939"/>
      <c r="K21" s="939"/>
      <c r="L21" s="939"/>
      <c r="M21" s="939"/>
      <c r="N21" s="939"/>
      <c r="O21" s="939"/>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4"/>
      <c r="Z30" s="475"/>
      <c r="AA30" s="476"/>
      <c r="AB30" s="387" t="s">
        <v>11</v>
      </c>
      <c r="AC30" s="388"/>
      <c r="AD30" s="389"/>
      <c r="AE30" s="387" t="s">
        <v>536</v>
      </c>
      <c r="AF30" s="388"/>
      <c r="AG30" s="388"/>
      <c r="AH30" s="389"/>
      <c r="AI30" s="387" t="s">
        <v>533</v>
      </c>
      <c r="AJ30" s="388"/>
      <c r="AK30" s="388"/>
      <c r="AL30" s="389"/>
      <c r="AM30" s="390" t="s">
        <v>528</v>
      </c>
      <c r="AN30" s="390"/>
      <c r="AO30" s="390"/>
      <c r="AP30" s="387"/>
      <c r="AQ30" s="647" t="s">
        <v>354</v>
      </c>
      <c r="AR30" s="648"/>
      <c r="AS30" s="648"/>
      <c r="AT30" s="649"/>
      <c r="AU30" s="391" t="s">
        <v>253</v>
      </c>
      <c r="AV30" s="391"/>
      <c r="AW30" s="391"/>
      <c r="AX30" s="392"/>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7"/>
      <c r="Z31" s="478"/>
      <c r="AA31" s="479"/>
      <c r="AB31" s="333"/>
      <c r="AC31" s="334"/>
      <c r="AD31" s="335"/>
      <c r="AE31" s="333"/>
      <c r="AF31" s="334"/>
      <c r="AG31" s="334"/>
      <c r="AH31" s="335"/>
      <c r="AI31" s="333"/>
      <c r="AJ31" s="334"/>
      <c r="AK31" s="334"/>
      <c r="AL31" s="335"/>
      <c r="AM31" s="377"/>
      <c r="AN31" s="377"/>
      <c r="AO31" s="377"/>
      <c r="AP31" s="333"/>
      <c r="AQ31" s="217" t="s">
        <v>581</v>
      </c>
      <c r="AR31" s="136"/>
      <c r="AS31" s="137" t="s">
        <v>355</v>
      </c>
      <c r="AT31" s="172"/>
      <c r="AU31" s="271">
        <v>31</v>
      </c>
      <c r="AV31" s="271"/>
      <c r="AW31" s="380" t="s">
        <v>300</v>
      </c>
      <c r="AX31" s="381"/>
    </row>
    <row r="32" spans="1:50" ht="35.1" customHeight="1" x14ac:dyDescent="0.15">
      <c r="A32" s="524"/>
      <c r="B32" s="522"/>
      <c r="C32" s="522"/>
      <c r="D32" s="522"/>
      <c r="E32" s="522"/>
      <c r="F32" s="523"/>
      <c r="G32" s="549" t="s">
        <v>633</v>
      </c>
      <c r="H32" s="550"/>
      <c r="I32" s="550"/>
      <c r="J32" s="550"/>
      <c r="K32" s="550"/>
      <c r="L32" s="550"/>
      <c r="M32" s="550"/>
      <c r="N32" s="550"/>
      <c r="O32" s="551"/>
      <c r="P32" s="161" t="s">
        <v>634</v>
      </c>
      <c r="Q32" s="161"/>
      <c r="R32" s="161"/>
      <c r="S32" s="161"/>
      <c r="T32" s="161"/>
      <c r="U32" s="161"/>
      <c r="V32" s="161"/>
      <c r="W32" s="161"/>
      <c r="X32" s="231"/>
      <c r="Y32" s="339" t="s">
        <v>12</v>
      </c>
      <c r="Z32" s="558"/>
      <c r="AA32" s="559"/>
      <c r="AB32" s="560" t="s">
        <v>580</v>
      </c>
      <c r="AC32" s="560"/>
      <c r="AD32" s="560"/>
      <c r="AE32" s="365" t="s">
        <v>576</v>
      </c>
      <c r="AF32" s="366"/>
      <c r="AG32" s="366"/>
      <c r="AH32" s="366"/>
      <c r="AI32" s="365" t="s">
        <v>576</v>
      </c>
      <c r="AJ32" s="366"/>
      <c r="AK32" s="366"/>
      <c r="AL32" s="366"/>
      <c r="AM32" s="365">
        <v>8</v>
      </c>
      <c r="AN32" s="366"/>
      <c r="AO32" s="366"/>
      <c r="AP32" s="366"/>
      <c r="AQ32" s="111" t="s">
        <v>576</v>
      </c>
      <c r="AR32" s="112"/>
      <c r="AS32" s="112"/>
      <c r="AT32" s="113"/>
      <c r="AU32" s="366" t="s">
        <v>576</v>
      </c>
      <c r="AV32" s="366"/>
      <c r="AW32" s="366"/>
      <c r="AX32" s="368"/>
    </row>
    <row r="33" spans="1:50" ht="35.1"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580</v>
      </c>
      <c r="AC33" s="531"/>
      <c r="AD33" s="531"/>
      <c r="AE33" s="365" t="s">
        <v>576</v>
      </c>
      <c r="AF33" s="366"/>
      <c r="AG33" s="366"/>
      <c r="AH33" s="366"/>
      <c r="AI33" s="365" t="s">
        <v>576</v>
      </c>
      <c r="AJ33" s="366"/>
      <c r="AK33" s="366"/>
      <c r="AL33" s="366"/>
      <c r="AM33" s="365">
        <v>15</v>
      </c>
      <c r="AN33" s="366"/>
      <c r="AO33" s="366"/>
      <c r="AP33" s="366"/>
      <c r="AQ33" s="111" t="s">
        <v>576</v>
      </c>
      <c r="AR33" s="112"/>
      <c r="AS33" s="112"/>
      <c r="AT33" s="113"/>
      <c r="AU33" s="366">
        <v>12</v>
      </c>
      <c r="AV33" s="366"/>
      <c r="AW33" s="366"/>
      <c r="AX33" s="368"/>
    </row>
    <row r="34" spans="1:50" ht="35.1"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5" t="s">
        <v>576</v>
      </c>
      <c r="AF34" s="366"/>
      <c r="AG34" s="366"/>
      <c r="AH34" s="366"/>
      <c r="AI34" s="365" t="s">
        <v>576</v>
      </c>
      <c r="AJ34" s="366"/>
      <c r="AK34" s="366"/>
      <c r="AL34" s="366"/>
      <c r="AM34" s="365">
        <v>53</v>
      </c>
      <c r="AN34" s="366"/>
      <c r="AO34" s="366"/>
      <c r="AP34" s="366"/>
      <c r="AQ34" s="111" t="s">
        <v>576</v>
      </c>
      <c r="AR34" s="112"/>
      <c r="AS34" s="112"/>
      <c r="AT34" s="113"/>
      <c r="AU34" s="366" t="s">
        <v>576</v>
      </c>
      <c r="AV34" s="366"/>
      <c r="AW34" s="366"/>
      <c r="AX34" s="368"/>
    </row>
    <row r="35" spans="1:50" ht="23.25" customHeight="1" x14ac:dyDescent="0.15">
      <c r="A35" s="909" t="s">
        <v>506</v>
      </c>
      <c r="B35" s="910"/>
      <c r="C35" s="910"/>
      <c r="D35" s="910"/>
      <c r="E35" s="910"/>
      <c r="F35" s="911"/>
      <c r="G35" s="915" t="s">
        <v>635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0" t="s">
        <v>473</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7"/>
      <c r="Z38" s="478"/>
      <c r="AA38" s="479"/>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9" t="s">
        <v>12</v>
      </c>
      <c r="Z39" s="558"/>
      <c r="AA39" s="559"/>
      <c r="AB39" s="560"/>
      <c r="AC39" s="560"/>
      <c r="AD39" s="56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473</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7"/>
      <c r="Z45" s="478"/>
      <c r="AA45" s="479"/>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9" t="s">
        <v>12</v>
      </c>
      <c r="Z46" s="558"/>
      <c r="AA46" s="559"/>
      <c r="AB46" s="560"/>
      <c r="AC46" s="560"/>
      <c r="AD46" s="56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473</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7"/>
      <c r="Z52" s="478"/>
      <c r="AA52" s="479"/>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9" t="s">
        <v>12</v>
      </c>
      <c r="Z53" s="558"/>
      <c r="AA53" s="559"/>
      <c r="AB53" s="560"/>
      <c r="AC53" s="560"/>
      <c r="AD53" s="56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473</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7"/>
      <c r="Z59" s="478"/>
      <c r="AA59" s="479"/>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9" t="s">
        <v>12</v>
      </c>
      <c r="Z60" s="558"/>
      <c r="AA60" s="559"/>
      <c r="AB60" s="560"/>
      <c r="AC60" s="560"/>
      <c r="AD60" s="56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69" t="s">
        <v>536</v>
      </c>
      <c r="AF65" s="370"/>
      <c r="AG65" s="370"/>
      <c r="AH65" s="371"/>
      <c r="AI65" s="369" t="s">
        <v>533</v>
      </c>
      <c r="AJ65" s="370"/>
      <c r="AK65" s="370"/>
      <c r="AL65" s="371"/>
      <c r="AM65" s="376" t="s">
        <v>528</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0"/>
      <c r="AR66" s="271"/>
      <c r="AS66" s="877" t="s">
        <v>355</v>
      </c>
      <c r="AT66" s="878"/>
      <c r="AU66" s="271"/>
      <c r="AV66" s="271"/>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496</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496</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497</v>
      </c>
      <c r="AC69" s="987"/>
      <c r="AD69" s="987"/>
      <c r="AE69" s="826"/>
      <c r="AF69" s="827"/>
      <c r="AG69" s="827"/>
      <c r="AH69" s="827"/>
      <c r="AI69" s="826"/>
      <c r="AJ69" s="827"/>
      <c r="AK69" s="827"/>
      <c r="AL69" s="827"/>
      <c r="AM69" s="826"/>
      <c r="AN69" s="827"/>
      <c r="AO69" s="827"/>
      <c r="AP69" s="827"/>
      <c r="AQ69" s="365"/>
      <c r="AR69" s="366"/>
      <c r="AS69" s="366"/>
      <c r="AT69" s="367"/>
      <c r="AU69" s="366"/>
      <c r="AV69" s="366"/>
      <c r="AW69" s="366"/>
      <c r="AX69" s="368"/>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495</v>
      </c>
      <c r="X70" s="956"/>
      <c r="Y70" s="961" t="s">
        <v>12</v>
      </c>
      <c r="Z70" s="961"/>
      <c r="AA70" s="962"/>
      <c r="AB70" s="963" t="s">
        <v>496</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496</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497</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9" t="s">
        <v>474</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2"/>
      <c r="B75" s="853"/>
      <c r="C75" s="853"/>
      <c r="D75" s="853"/>
      <c r="E75" s="853"/>
      <c r="F75" s="854"/>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2"/>
      <c r="B76" s="853"/>
      <c r="C76" s="853"/>
      <c r="D76" s="853"/>
      <c r="E76" s="853"/>
      <c r="F76" s="854"/>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2"/>
      <c r="B77" s="853"/>
      <c r="C77" s="853"/>
      <c r="D77" s="853"/>
      <c r="E77" s="853"/>
      <c r="F77" s="854"/>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3" t="s">
        <v>509</v>
      </c>
      <c r="B78" s="924"/>
      <c r="C78" s="924"/>
      <c r="D78" s="924"/>
      <c r="E78" s="921" t="s">
        <v>451</v>
      </c>
      <c r="F78" s="922"/>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hidden="1" customHeight="1" x14ac:dyDescent="0.15">
      <c r="A80" s="528"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9"/>
      <c r="B81" s="861"/>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4" t="s">
        <v>62</v>
      </c>
      <c r="Z87" s="765"/>
      <c r="AA87" s="766"/>
      <c r="AB87" s="560"/>
      <c r="AC87" s="560"/>
      <c r="AD87" s="56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9"/>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38" t="s">
        <v>54</v>
      </c>
      <c r="Z88" s="739"/>
      <c r="AA88" s="740"/>
      <c r="AB88" s="531"/>
      <c r="AC88" s="531"/>
      <c r="AD88" s="53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38" t="s">
        <v>13</v>
      </c>
      <c r="Z89" s="739"/>
      <c r="AA89" s="740"/>
      <c r="AB89" s="470" t="s">
        <v>14</v>
      </c>
      <c r="AC89" s="470"/>
      <c r="AD89" s="47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4" t="s">
        <v>62</v>
      </c>
      <c r="Z92" s="765"/>
      <c r="AA92" s="766"/>
      <c r="AB92" s="560"/>
      <c r="AC92" s="560"/>
      <c r="AD92" s="56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38" t="s">
        <v>54</v>
      </c>
      <c r="Z93" s="739"/>
      <c r="AA93" s="740"/>
      <c r="AB93" s="531"/>
      <c r="AC93" s="531"/>
      <c r="AD93" s="53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38" t="s">
        <v>13</v>
      </c>
      <c r="Z94" s="739"/>
      <c r="AA94" s="740"/>
      <c r="AB94" s="470" t="s">
        <v>14</v>
      </c>
      <c r="AC94" s="470"/>
      <c r="AD94" s="47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9"/>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4" t="s">
        <v>62</v>
      </c>
      <c r="Z97" s="765"/>
      <c r="AA97" s="766"/>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38" t="s">
        <v>54</v>
      </c>
      <c r="Z98" s="739"/>
      <c r="AA98" s="74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536</v>
      </c>
      <c r="AF100" s="836"/>
      <c r="AG100" s="836"/>
      <c r="AH100" s="837"/>
      <c r="AI100" s="835" t="s">
        <v>533</v>
      </c>
      <c r="AJ100" s="836"/>
      <c r="AK100" s="836"/>
      <c r="AL100" s="837"/>
      <c r="AM100" s="835" t="s">
        <v>529</v>
      </c>
      <c r="AN100" s="836"/>
      <c r="AO100" s="836"/>
      <c r="AP100" s="837"/>
      <c r="AQ100" s="940" t="s">
        <v>522</v>
      </c>
      <c r="AR100" s="941"/>
      <c r="AS100" s="941"/>
      <c r="AT100" s="942"/>
      <c r="AU100" s="940" t="s">
        <v>519</v>
      </c>
      <c r="AV100" s="941"/>
      <c r="AW100" s="941"/>
      <c r="AX100" s="943"/>
    </row>
    <row r="101" spans="1:60" ht="23.25" customHeight="1" x14ac:dyDescent="0.15">
      <c r="A101" s="500"/>
      <c r="B101" s="501"/>
      <c r="C101" s="501"/>
      <c r="D101" s="501"/>
      <c r="E101" s="501"/>
      <c r="F101" s="502"/>
      <c r="G101" s="161" t="s">
        <v>582</v>
      </c>
      <c r="H101" s="161"/>
      <c r="I101" s="161"/>
      <c r="J101" s="161"/>
      <c r="K101" s="161"/>
      <c r="L101" s="161"/>
      <c r="M101" s="161"/>
      <c r="N101" s="161"/>
      <c r="O101" s="161"/>
      <c r="P101" s="161"/>
      <c r="Q101" s="161"/>
      <c r="R101" s="161"/>
      <c r="S101" s="161"/>
      <c r="T101" s="161"/>
      <c r="U101" s="161"/>
      <c r="V101" s="161"/>
      <c r="W101" s="161"/>
      <c r="X101" s="231"/>
      <c r="Y101" s="825" t="s">
        <v>55</v>
      </c>
      <c r="Z101" s="724"/>
      <c r="AA101" s="725"/>
      <c r="AB101" s="560" t="s">
        <v>580</v>
      </c>
      <c r="AC101" s="560"/>
      <c r="AD101" s="560"/>
      <c r="AE101" s="365" t="s">
        <v>576</v>
      </c>
      <c r="AF101" s="366"/>
      <c r="AG101" s="366"/>
      <c r="AH101" s="367"/>
      <c r="AI101" s="365" t="s">
        <v>576</v>
      </c>
      <c r="AJ101" s="366"/>
      <c r="AK101" s="366"/>
      <c r="AL101" s="367"/>
      <c r="AM101" s="365">
        <v>1470</v>
      </c>
      <c r="AN101" s="366"/>
      <c r="AO101" s="366"/>
      <c r="AP101" s="367"/>
      <c r="AQ101" s="365" t="s">
        <v>576</v>
      </c>
      <c r="AR101" s="366"/>
      <c r="AS101" s="366"/>
      <c r="AT101" s="367"/>
      <c r="AU101" s="365"/>
      <c r="AV101" s="366"/>
      <c r="AW101" s="366"/>
      <c r="AX101" s="367"/>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0"/>
      <c r="AA102" s="341"/>
      <c r="AB102" s="560" t="s">
        <v>580</v>
      </c>
      <c r="AC102" s="560"/>
      <c r="AD102" s="560"/>
      <c r="AE102" s="359" t="s">
        <v>576</v>
      </c>
      <c r="AF102" s="359"/>
      <c r="AG102" s="359"/>
      <c r="AH102" s="359"/>
      <c r="AI102" s="359" t="s">
        <v>576</v>
      </c>
      <c r="AJ102" s="359"/>
      <c r="AK102" s="359"/>
      <c r="AL102" s="359"/>
      <c r="AM102" s="359">
        <v>1500</v>
      </c>
      <c r="AN102" s="359"/>
      <c r="AO102" s="359"/>
      <c r="AP102" s="359"/>
      <c r="AQ102" s="826">
        <v>1500</v>
      </c>
      <c r="AR102" s="827"/>
      <c r="AS102" s="827"/>
      <c r="AT102" s="828"/>
      <c r="AU102" s="826"/>
      <c r="AV102" s="827"/>
      <c r="AW102" s="827"/>
      <c r="AX102" s="828"/>
    </row>
    <row r="103" spans="1:60" ht="31.5" hidden="1" customHeight="1" x14ac:dyDescent="0.15">
      <c r="A103" s="497" t="s">
        <v>475</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7"/>
      <c r="AC105" s="408"/>
      <c r="AD105" s="409"/>
      <c r="AE105" s="359"/>
      <c r="AF105" s="359"/>
      <c r="AG105" s="359"/>
      <c r="AH105" s="359"/>
      <c r="AI105" s="359"/>
      <c r="AJ105" s="359"/>
      <c r="AK105" s="359"/>
      <c r="AL105" s="359"/>
      <c r="AM105" s="359"/>
      <c r="AN105" s="359"/>
      <c r="AO105" s="359"/>
      <c r="AP105" s="359"/>
      <c r="AQ105" s="365"/>
      <c r="AR105" s="366"/>
      <c r="AS105" s="366"/>
      <c r="AT105" s="367"/>
      <c r="AU105" s="826"/>
      <c r="AV105" s="827"/>
      <c r="AW105" s="827"/>
      <c r="AX105" s="828"/>
    </row>
    <row r="106" spans="1:60" ht="31.5" hidden="1" customHeight="1" x14ac:dyDescent="0.15">
      <c r="A106" s="497" t="s">
        <v>475</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7"/>
      <c r="AC108" s="408"/>
      <c r="AD108" s="409"/>
      <c r="AE108" s="359"/>
      <c r="AF108" s="359"/>
      <c r="AG108" s="359"/>
      <c r="AH108" s="359"/>
      <c r="AI108" s="359"/>
      <c r="AJ108" s="359"/>
      <c r="AK108" s="359"/>
      <c r="AL108" s="359"/>
      <c r="AM108" s="359"/>
      <c r="AN108" s="359"/>
      <c r="AO108" s="359"/>
      <c r="AP108" s="359"/>
      <c r="AQ108" s="365"/>
      <c r="AR108" s="366"/>
      <c r="AS108" s="366"/>
      <c r="AT108" s="367"/>
      <c r="AU108" s="826"/>
      <c r="AV108" s="827"/>
      <c r="AW108" s="827"/>
      <c r="AX108" s="828"/>
    </row>
    <row r="109" spans="1:60" ht="31.5" hidden="1" customHeight="1" x14ac:dyDescent="0.15">
      <c r="A109" s="497" t="s">
        <v>475</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6"/>
      <c r="AV111" s="827"/>
      <c r="AW111" s="827"/>
      <c r="AX111" s="828"/>
    </row>
    <row r="112" spans="1:60" ht="31.5" hidden="1" customHeight="1" x14ac:dyDescent="0.15">
      <c r="A112" s="497" t="s">
        <v>475</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583</v>
      </c>
      <c r="AC116" s="301"/>
      <c r="AD116" s="302"/>
      <c r="AE116" s="359" t="s">
        <v>576</v>
      </c>
      <c r="AF116" s="359"/>
      <c r="AG116" s="359"/>
      <c r="AH116" s="359"/>
      <c r="AI116" s="359" t="s">
        <v>576</v>
      </c>
      <c r="AJ116" s="359"/>
      <c r="AK116" s="359"/>
      <c r="AL116" s="359"/>
      <c r="AM116" s="359">
        <v>4762</v>
      </c>
      <c r="AN116" s="359"/>
      <c r="AO116" s="359"/>
      <c r="AP116" s="359"/>
      <c r="AQ116" s="365">
        <v>4667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06" t="s">
        <v>576</v>
      </c>
      <c r="AF117" s="306"/>
      <c r="AG117" s="306"/>
      <c r="AH117" s="306"/>
      <c r="AI117" s="306" t="s">
        <v>576</v>
      </c>
      <c r="AJ117" s="306"/>
      <c r="AK117" s="306"/>
      <c r="AL117" s="306"/>
      <c r="AM117" s="306" t="s">
        <v>609</v>
      </c>
      <c r="AN117" s="306"/>
      <c r="AO117" s="306"/>
      <c r="AP117" s="306"/>
      <c r="AQ117" s="804" t="s">
        <v>586</v>
      </c>
      <c r="AR117" s="805"/>
      <c r="AS117" s="805"/>
      <c r="AT117" s="805"/>
      <c r="AU117" s="805"/>
      <c r="AV117" s="805"/>
      <c r="AW117" s="805"/>
      <c r="AX117" s="8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566</v>
      </c>
      <c r="B130" s="1003"/>
      <c r="C130" s="1002" t="s">
        <v>358</v>
      </c>
      <c r="D130" s="1003"/>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31</v>
      </c>
      <c r="AV133" s="136"/>
      <c r="AW133" s="137" t="s">
        <v>300</v>
      </c>
      <c r="AX133" s="138"/>
    </row>
    <row r="134" spans="1:50" ht="39.75" customHeight="1" x14ac:dyDescent="0.15">
      <c r="A134" s="1006"/>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4.3</v>
      </c>
      <c r="AF134" s="112"/>
      <c r="AG134" s="112"/>
      <c r="AH134" s="112"/>
      <c r="AI134" s="266">
        <v>4.4000000000000004</v>
      </c>
      <c r="AJ134" s="112"/>
      <c r="AK134" s="112"/>
      <c r="AL134" s="112"/>
      <c r="AM134" s="266">
        <v>4.5</v>
      </c>
      <c r="AN134" s="112"/>
      <c r="AO134" s="112"/>
      <c r="AP134" s="112"/>
      <c r="AQ134" s="266" t="s">
        <v>581</v>
      </c>
      <c r="AR134" s="112"/>
      <c r="AS134" s="112"/>
      <c r="AT134" s="112"/>
      <c r="AU134" s="266" t="s">
        <v>576</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v>3.5</v>
      </c>
      <c r="AF135" s="112"/>
      <c r="AG135" s="112"/>
      <c r="AH135" s="112"/>
      <c r="AI135" s="266">
        <v>3.5</v>
      </c>
      <c r="AJ135" s="112"/>
      <c r="AK135" s="112"/>
      <c r="AL135" s="112"/>
      <c r="AM135" s="266">
        <v>3.5</v>
      </c>
      <c r="AN135" s="112"/>
      <c r="AO135" s="112"/>
      <c r="AP135" s="112"/>
      <c r="AQ135" s="266" t="s">
        <v>581</v>
      </c>
      <c r="AR135" s="112"/>
      <c r="AS135" s="112"/>
      <c r="AT135" s="112"/>
      <c r="AU135" s="266">
        <v>3.5</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562</v>
      </c>
      <c r="D430" s="250"/>
      <c r="E430" s="238" t="s">
        <v>546</v>
      </c>
      <c r="F430" s="457"/>
      <c r="G430" s="240" t="s">
        <v>374</v>
      </c>
      <c r="H430" s="158"/>
      <c r="I430" s="158"/>
      <c r="J430" s="241" t="s">
        <v>576</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15">
      <c r="A433" s="1006"/>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575</v>
      </c>
      <c r="AE702" s="908"/>
      <c r="AF702" s="908"/>
      <c r="AG702" s="897" t="s">
        <v>592</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575</v>
      </c>
      <c r="AE703" s="155"/>
      <c r="AF703" s="155"/>
      <c r="AG703" s="673" t="s">
        <v>593</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575</v>
      </c>
      <c r="AE704" s="595"/>
      <c r="AF704" s="595"/>
      <c r="AG704" s="437" t="s">
        <v>594</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575</v>
      </c>
      <c r="AE705" s="742"/>
      <c r="AF705" s="742"/>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595</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637</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596</v>
      </c>
      <c r="AE708" s="677"/>
      <c r="AF708" s="677"/>
      <c r="AG708" s="535" t="s">
        <v>597</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575</v>
      </c>
      <c r="AE709" s="155"/>
      <c r="AF709" s="155"/>
      <c r="AG709" s="673" t="s">
        <v>598</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596</v>
      </c>
      <c r="AE710" s="155"/>
      <c r="AF710" s="155"/>
      <c r="AG710" s="673" t="s">
        <v>597</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575</v>
      </c>
      <c r="AE711" s="155"/>
      <c r="AF711" s="155"/>
      <c r="AG711" s="673" t="s">
        <v>599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596</v>
      </c>
      <c r="AE712" s="595"/>
      <c r="AF712" s="595"/>
      <c r="AG712" s="603" t="s">
        <v>597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73" t="s">
        <v>597</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575</v>
      </c>
      <c r="AE714" s="601"/>
      <c r="AF714" s="602"/>
      <c r="AG714" s="698" t="s">
        <v>600</v>
      </c>
      <c r="AH714" s="699"/>
      <c r="AI714" s="699"/>
      <c r="AJ714" s="699"/>
      <c r="AK714" s="699"/>
      <c r="AL714" s="699"/>
      <c r="AM714" s="699"/>
      <c r="AN714" s="699"/>
      <c r="AO714" s="699"/>
      <c r="AP714" s="699"/>
      <c r="AQ714" s="699"/>
      <c r="AR714" s="699"/>
      <c r="AS714" s="699"/>
      <c r="AT714" s="699"/>
      <c r="AU714" s="699"/>
      <c r="AV714" s="699"/>
      <c r="AW714" s="699"/>
      <c r="AX714" s="700"/>
    </row>
    <row r="715" spans="1:50" ht="80.099999999999994"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575</v>
      </c>
      <c r="AE715" s="677"/>
      <c r="AF715" s="786"/>
      <c r="AG715" s="535" t="s">
        <v>636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596</v>
      </c>
      <c r="AE716" s="768"/>
      <c r="AF716" s="768"/>
      <c r="AG716" s="673" t="s">
        <v>597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575</v>
      </c>
      <c r="AE717" s="155"/>
      <c r="AF717" s="155"/>
      <c r="AG717" s="673" t="s">
        <v>601</v>
      </c>
      <c r="AH717" s="674"/>
      <c r="AI717" s="674"/>
      <c r="AJ717" s="674"/>
      <c r="AK717" s="674"/>
      <c r="AL717" s="674"/>
      <c r="AM717" s="674"/>
      <c r="AN717" s="674"/>
      <c r="AO717" s="674"/>
      <c r="AP717" s="674"/>
      <c r="AQ717" s="674"/>
      <c r="AR717" s="674"/>
      <c r="AS717" s="674"/>
      <c r="AT717" s="674"/>
      <c r="AU717" s="674"/>
      <c r="AV717" s="674"/>
      <c r="AW717" s="674"/>
      <c r="AX717" s="675"/>
    </row>
    <row r="718" spans="1:50" ht="50.1"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575</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607</v>
      </c>
      <c r="AE719" s="677"/>
      <c r="AF719" s="677"/>
      <c r="AG719" s="160" t="s">
        <v>602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7"/>
      <c r="AH720" s="233"/>
      <c r="AI720" s="233"/>
      <c r="AJ720" s="233"/>
      <c r="AK720" s="233"/>
      <c r="AL720" s="233"/>
      <c r="AM720" s="233"/>
      <c r="AN720" s="233"/>
      <c r="AO720" s="233"/>
      <c r="AP720" s="233"/>
      <c r="AQ720" s="233"/>
      <c r="AR720" s="233"/>
      <c r="AS720" s="233"/>
      <c r="AT720" s="233"/>
      <c r="AU720" s="233"/>
      <c r="AV720" s="233"/>
      <c r="AW720" s="233"/>
      <c r="AX720" s="438"/>
    </row>
    <row r="721" spans="1:50" ht="30" customHeight="1" x14ac:dyDescent="0.15">
      <c r="A721" s="659"/>
      <c r="B721" s="660"/>
      <c r="C721" s="929" t="s">
        <v>572</v>
      </c>
      <c r="D721" s="930"/>
      <c r="E721" s="930"/>
      <c r="F721" s="931"/>
      <c r="G721" s="949"/>
      <c r="H721" s="950"/>
      <c r="I721" s="83" t="str">
        <f>IF(OR(G721="　", G721=""), "", "-")</f>
        <v/>
      </c>
      <c r="J721" s="928">
        <v>884</v>
      </c>
      <c r="K721" s="928"/>
      <c r="L721" s="83" t="str">
        <f>IF(M721="","","-")</f>
        <v/>
      </c>
      <c r="M721" s="84"/>
      <c r="N721" s="925" t="s">
        <v>603</v>
      </c>
      <c r="O721" s="926"/>
      <c r="P721" s="926"/>
      <c r="Q721" s="926"/>
      <c r="R721" s="926"/>
      <c r="S721" s="926"/>
      <c r="T721" s="926"/>
      <c r="U721" s="926"/>
      <c r="V721" s="926"/>
      <c r="W721" s="926"/>
      <c r="X721" s="926"/>
      <c r="Y721" s="926"/>
      <c r="Z721" s="926"/>
      <c r="AA721" s="926"/>
      <c r="AB721" s="926"/>
      <c r="AC721" s="926"/>
      <c r="AD721" s="926"/>
      <c r="AE721" s="926"/>
      <c r="AF721" s="927"/>
      <c r="AG721" s="437"/>
      <c r="AH721" s="233"/>
      <c r="AI721" s="233"/>
      <c r="AJ721" s="233"/>
      <c r="AK721" s="233"/>
      <c r="AL721" s="233"/>
      <c r="AM721" s="233"/>
      <c r="AN721" s="233"/>
      <c r="AO721" s="233"/>
      <c r="AP721" s="233"/>
      <c r="AQ721" s="233"/>
      <c r="AR721" s="233"/>
      <c r="AS721" s="233"/>
      <c r="AT721" s="233"/>
      <c r="AU721" s="233"/>
      <c r="AV721" s="233"/>
      <c r="AW721" s="233"/>
      <c r="AX721" s="438"/>
    </row>
    <row r="722" spans="1:50" ht="30" customHeight="1" x14ac:dyDescent="0.15">
      <c r="A722" s="659"/>
      <c r="B722" s="660"/>
      <c r="C722" s="929" t="s">
        <v>572</v>
      </c>
      <c r="D722" s="930"/>
      <c r="E722" s="930"/>
      <c r="F722" s="931"/>
      <c r="G722" s="949"/>
      <c r="H722" s="950"/>
      <c r="I722" s="83" t="str">
        <f t="shared" ref="I722:I725" si="4">IF(OR(G722="　", G722=""), "", "-")</f>
        <v/>
      </c>
      <c r="J722" s="928">
        <v>894</v>
      </c>
      <c r="K722" s="928"/>
      <c r="L722" s="83" t="str">
        <f t="shared" ref="L722:L725" si="5">IF(M722="","","-")</f>
        <v/>
      </c>
      <c r="M722" s="84"/>
      <c r="N722" s="925" t="s">
        <v>604</v>
      </c>
      <c r="O722" s="926"/>
      <c r="P722" s="926"/>
      <c r="Q722" s="926"/>
      <c r="R722" s="926"/>
      <c r="S722" s="926"/>
      <c r="T722" s="926"/>
      <c r="U722" s="926"/>
      <c r="V722" s="926"/>
      <c r="W722" s="926"/>
      <c r="X722" s="926"/>
      <c r="Y722" s="926"/>
      <c r="Z722" s="926"/>
      <c r="AA722" s="926"/>
      <c r="AB722" s="926"/>
      <c r="AC722" s="926"/>
      <c r="AD722" s="926"/>
      <c r="AE722" s="926"/>
      <c r="AF722" s="927"/>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15">
      <c r="A723" s="659"/>
      <c r="B723" s="66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15">
      <c r="A724" s="659"/>
      <c r="B724" s="66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15">
      <c r="A725" s="661"/>
      <c r="B725" s="662"/>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09" t="s">
        <v>632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4" t="s">
        <v>57</v>
      </c>
      <c r="D727" s="705"/>
      <c r="E727" s="705"/>
      <c r="F727" s="706"/>
      <c r="G727" s="807" t="s">
        <v>605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576</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576</v>
      </c>
      <c r="F737" s="122"/>
      <c r="G737" s="122"/>
      <c r="H737" s="122"/>
      <c r="I737" s="122"/>
      <c r="J737" s="122"/>
      <c r="K737" s="122"/>
      <c r="L737" s="122"/>
      <c r="M737" s="122"/>
      <c r="N737" s="101" t="s">
        <v>543</v>
      </c>
      <c r="O737" s="101"/>
      <c r="P737" s="101"/>
      <c r="Q737" s="101"/>
      <c r="R737" s="122" t="s">
        <v>576</v>
      </c>
      <c r="S737" s="122"/>
      <c r="T737" s="122"/>
      <c r="U737" s="122"/>
      <c r="V737" s="122"/>
      <c r="W737" s="122"/>
      <c r="X737" s="122"/>
      <c r="Y737" s="122"/>
      <c r="Z737" s="122"/>
      <c r="AA737" s="101" t="s">
        <v>542</v>
      </c>
      <c r="AB737" s="101"/>
      <c r="AC737" s="101"/>
      <c r="AD737" s="101"/>
      <c r="AE737" s="122" t="s">
        <v>576</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576</v>
      </c>
      <c r="F738" s="122"/>
      <c r="G738" s="122"/>
      <c r="H738" s="122"/>
      <c r="I738" s="122"/>
      <c r="J738" s="122"/>
      <c r="K738" s="122"/>
      <c r="L738" s="122"/>
      <c r="M738" s="122"/>
      <c r="N738" s="101" t="s">
        <v>539</v>
      </c>
      <c r="O738" s="101"/>
      <c r="P738" s="101"/>
      <c r="Q738" s="101"/>
      <c r="R738" s="122" t="s">
        <v>576</v>
      </c>
      <c r="S738" s="122"/>
      <c r="T738" s="122"/>
      <c r="U738" s="122"/>
      <c r="V738" s="122"/>
      <c r="W738" s="122"/>
      <c r="X738" s="122"/>
      <c r="Y738" s="122"/>
      <c r="Z738" s="122"/>
      <c r="AA738" s="101" t="s">
        <v>538</v>
      </c>
      <c r="AB738" s="101"/>
      <c r="AC738" s="101"/>
      <c r="AD738" s="101"/>
      <c r="AE738" s="122" t="s">
        <v>576</v>
      </c>
      <c r="AF738" s="122"/>
      <c r="AG738" s="122"/>
      <c r="AH738" s="122"/>
      <c r="AI738" s="122"/>
      <c r="AJ738" s="122"/>
      <c r="AK738" s="122"/>
      <c r="AL738" s="122"/>
      <c r="AM738" s="122"/>
      <c r="AN738" s="101" t="s">
        <v>534</v>
      </c>
      <c r="AO738" s="101"/>
      <c r="AP738" s="101"/>
      <c r="AQ738" s="101"/>
      <c r="AR738" s="102" t="s">
        <v>606</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t="s">
        <v>551</v>
      </c>
      <c r="J739" s="117"/>
      <c r="K739" s="93" t="str">
        <f>IF(OR(I739="　", I739=""), "", "-")</f>
        <v>-</v>
      </c>
      <c r="L739" s="118">
        <v>38</v>
      </c>
      <c r="M739" s="118"/>
      <c r="N739" s="94" t="str">
        <f>IF(O739="", "", "-")</f>
        <v/>
      </c>
      <c r="O739" s="95"/>
      <c r="P739" s="94" t="str">
        <f>IF(E739="", "", ")")</f>
        <v>)</v>
      </c>
      <c r="Q739" s="129" t="s">
        <v>572</v>
      </c>
      <c r="R739" s="117"/>
      <c r="S739" s="117"/>
      <c r="T739" s="93" t="str">
        <f>IF(Q739="", "", "(")</f>
        <v>(</v>
      </c>
      <c r="U739" s="117"/>
      <c r="V739" s="117"/>
      <c r="W739" s="93" t="str">
        <f>IF(OR(U739="　", U739=""), "", "-")</f>
        <v/>
      </c>
      <c r="X739" s="118">
        <v>873</v>
      </c>
      <c r="Y739" s="118"/>
      <c r="Z739" s="94" t="str">
        <f>IF(AA739="", "", "-")</f>
        <v/>
      </c>
      <c r="AA739" s="95"/>
      <c r="AB739" s="94" t="str">
        <f>IF(Q739="", "", ")")</f>
        <v>)</v>
      </c>
      <c r="AC739" s="129" t="s">
        <v>572</v>
      </c>
      <c r="AD739" s="117"/>
      <c r="AE739" s="117"/>
      <c r="AF739" s="93" t="str">
        <f>IF(AC739="", "", "(")</f>
        <v>(</v>
      </c>
      <c r="AG739" s="117" t="s">
        <v>551</v>
      </c>
      <c r="AH739" s="117"/>
      <c r="AI739" s="93" t="str">
        <f>IF(OR(AG739="　", AG739=""), "", "-")</f>
        <v>-</v>
      </c>
      <c r="AJ739" s="118">
        <v>41</v>
      </c>
      <c r="AK739" s="118"/>
      <c r="AL739" s="94" t="str">
        <f>IF(AM739="", "", "-")</f>
        <v/>
      </c>
      <c r="AM739" s="95"/>
      <c r="AN739" s="94" t="str">
        <f>IF(AC739="", "", ")")</f>
        <v>)</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48" t="s">
        <v>610</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487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2"/>
      <c r="C781" s="772"/>
      <c r="D781" s="772"/>
      <c r="E781" s="772"/>
      <c r="F781" s="773"/>
      <c r="G781" s="458" t="s">
        <v>611</v>
      </c>
      <c r="H781" s="459"/>
      <c r="I781" s="459"/>
      <c r="J781" s="459"/>
      <c r="K781" s="460"/>
      <c r="L781" s="461" t="s">
        <v>612</v>
      </c>
      <c r="M781" s="462"/>
      <c r="N781" s="462"/>
      <c r="O781" s="462"/>
      <c r="P781" s="462"/>
      <c r="Q781" s="462"/>
      <c r="R781" s="462"/>
      <c r="S781" s="462"/>
      <c r="T781" s="462"/>
      <c r="U781" s="462"/>
      <c r="V781" s="462"/>
      <c r="W781" s="462"/>
      <c r="X781" s="463"/>
      <c r="Y781" s="464">
        <v>2.9</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5"/>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5"/>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5"/>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5"/>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5"/>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5"/>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5"/>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5"/>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5"/>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2.9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5"/>
      <c r="B792" s="772"/>
      <c r="C792" s="772"/>
      <c r="D792" s="772"/>
      <c r="E792" s="772"/>
      <c r="F792" s="773"/>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5"/>
      <c r="B794" s="772"/>
      <c r="C794" s="772"/>
      <c r="D794" s="772"/>
      <c r="E794" s="772"/>
      <c r="F794" s="773"/>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5"/>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5"/>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5"/>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5"/>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5"/>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5"/>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5"/>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5"/>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5"/>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5"/>
      <c r="B805" s="772"/>
      <c r="C805" s="772"/>
      <c r="D805" s="772"/>
      <c r="E805" s="772"/>
      <c r="F805" s="773"/>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5"/>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5"/>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5"/>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5"/>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5"/>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5"/>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5"/>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5"/>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5"/>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5"/>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5"/>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5"/>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5"/>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5"/>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5"/>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5"/>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5"/>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5"/>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5"/>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7" t="s">
        <v>468</v>
      </c>
      <c r="AM831" s="968"/>
      <c r="AN831" s="96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622</v>
      </c>
      <c r="D837" s="419"/>
      <c r="E837" s="419"/>
      <c r="F837" s="419"/>
      <c r="G837" s="419"/>
      <c r="H837" s="419"/>
      <c r="I837" s="419"/>
      <c r="J837" s="420">
        <v>2120901020396</v>
      </c>
      <c r="K837" s="421"/>
      <c r="L837" s="421"/>
      <c r="M837" s="421"/>
      <c r="N837" s="421"/>
      <c r="O837" s="421"/>
      <c r="P837" s="317" t="s">
        <v>616</v>
      </c>
      <c r="Q837" s="318"/>
      <c r="R837" s="318"/>
      <c r="S837" s="318"/>
      <c r="T837" s="318"/>
      <c r="U837" s="318"/>
      <c r="V837" s="318"/>
      <c r="W837" s="318"/>
      <c r="X837" s="318"/>
      <c r="Y837" s="319">
        <v>2.9</v>
      </c>
      <c r="Z837" s="320"/>
      <c r="AA837" s="320"/>
      <c r="AB837" s="321"/>
      <c r="AC837" s="329" t="s">
        <v>505</v>
      </c>
      <c r="AD837" s="424"/>
      <c r="AE837" s="424"/>
      <c r="AF837" s="424"/>
      <c r="AG837" s="424"/>
      <c r="AH837" s="422" t="s">
        <v>614</v>
      </c>
      <c r="AI837" s="423"/>
      <c r="AJ837" s="423"/>
      <c r="AK837" s="423"/>
      <c r="AL837" s="326">
        <v>97.18</v>
      </c>
      <c r="AM837" s="327"/>
      <c r="AN837" s="327"/>
      <c r="AO837" s="328"/>
      <c r="AP837" s="322" t="s">
        <v>614</v>
      </c>
      <c r="AQ837" s="322"/>
      <c r="AR837" s="322"/>
      <c r="AS837" s="322"/>
      <c r="AT837" s="322"/>
      <c r="AU837" s="322"/>
      <c r="AV837" s="322"/>
      <c r="AW837" s="322"/>
      <c r="AX837" s="322"/>
    </row>
    <row r="838" spans="1:50" ht="30" customHeight="1" x14ac:dyDescent="0.15">
      <c r="A838" s="405">
        <v>2</v>
      </c>
      <c r="B838" s="405">
        <v>1</v>
      </c>
      <c r="C838" s="425" t="s">
        <v>623</v>
      </c>
      <c r="D838" s="419"/>
      <c r="E838" s="419"/>
      <c r="F838" s="419"/>
      <c r="G838" s="419"/>
      <c r="H838" s="419"/>
      <c r="I838" s="419"/>
      <c r="J838" s="420">
        <v>7010001023050</v>
      </c>
      <c r="K838" s="421"/>
      <c r="L838" s="421"/>
      <c r="M838" s="421"/>
      <c r="N838" s="421"/>
      <c r="O838" s="421"/>
      <c r="P838" s="317" t="s">
        <v>615</v>
      </c>
      <c r="Q838" s="318"/>
      <c r="R838" s="318"/>
      <c r="S838" s="318"/>
      <c r="T838" s="318"/>
      <c r="U838" s="318"/>
      <c r="V838" s="318"/>
      <c r="W838" s="318"/>
      <c r="X838" s="318"/>
      <c r="Y838" s="319">
        <v>0.4</v>
      </c>
      <c r="Z838" s="320"/>
      <c r="AA838" s="320"/>
      <c r="AB838" s="321"/>
      <c r="AC838" s="329" t="s">
        <v>504</v>
      </c>
      <c r="AD838" s="329"/>
      <c r="AE838" s="329"/>
      <c r="AF838" s="329"/>
      <c r="AG838" s="329"/>
      <c r="AH838" s="422" t="s">
        <v>614</v>
      </c>
      <c r="AI838" s="423"/>
      <c r="AJ838" s="423"/>
      <c r="AK838" s="423"/>
      <c r="AL838" s="326">
        <v>100</v>
      </c>
      <c r="AM838" s="327"/>
      <c r="AN838" s="327"/>
      <c r="AO838" s="328"/>
      <c r="AP838" s="322" t="s">
        <v>614</v>
      </c>
      <c r="AQ838" s="322"/>
      <c r="AR838" s="322"/>
      <c r="AS838" s="322"/>
      <c r="AT838" s="322"/>
      <c r="AU838" s="322"/>
      <c r="AV838" s="322"/>
      <c r="AW838" s="322"/>
      <c r="AX838" s="322"/>
    </row>
    <row r="839" spans="1:50" ht="30" customHeight="1" x14ac:dyDescent="0.15">
      <c r="A839" s="405">
        <v>3</v>
      </c>
      <c r="B839" s="405">
        <v>1</v>
      </c>
      <c r="C839" s="425" t="s">
        <v>613</v>
      </c>
      <c r="D839" s="419"/>
      <c r="E839" s="419"/>
      <c r="F839" s="419"/>
      <c r="G839" s="419"/>
      <c r="H839" s="419"/>
      <c r="I839" s="419"/>
      <c r="J839" s="420">
        <v>7010001023050</v>
      </c>
      <c r="K839" s="421"/>
      <c r="L839" s="421"/>
      <c r="M839" s="421"/>
      <c r="N839" s="421"/>
      <c r="O839" s="421"/>
      <c r="P839" s="317" t="s">
        <v>617</v>
      </c>
      <c r="Q839" s="318"/>
      <c r="R839" s="318"/>
      <c r="S839" s="318"/>
      <c r="T839" s="318"/>
      <c r="U839" s="318"/>
      <c r="V839" s="318"/>
      <c r="W839" s="318"/>
      <c r="X839" s="318"/>
      <c r="Y839" s="319">
        <v>0.2</v>
      </c>
      <c r="Z839" s="320"/>
      <c r="AA839" s="320"/>
      <c r="AB839" s="321"/>
      <c r="AC839" s="329" t="s">
        <v>504</v>
      </c>
      <c r="AD839" s="329"/>
      <c r="AE839" s="329"/>
      <c r="AF839" s="329"/>
      <c r="AG839" s="329"/>
      <c r="AH839" s="324" t="s">
        <v>614</v>
      </c>
      <c r="AI839" s="325"/>
      <c r="AJ839" s="325"/>
      <c r="AK839" s="325"/>
      <c r="AL839" s="326">
        <v>100</v>
      </c>
      <c r="AM839" s="327"/>
      <c r="AN839" s="327"/>
      <c r="AO839" s="328"/>
      <c r="AP839" s="322" t="s">
        <v>614</v>
      </c>
      <c r="AQ839" s="322"/>
      <c r="AR839" s="322"/>
      <c r="AS839" s="322"/>
      <c r="AT839" s="322"/>
      <c r="AU839" s="322"/>
      <c r="AV839" s="322"/>
      <c r="AW839" s="322"/>
      <c r="AX839" s="322"/>
    </row>
    <row r="840" spans="1:50" ht="30" customHeight="1" x14ac:dyDescent="0.15">
      <c r="A840" s="405">
        <v>4</v>
      </c>
      <c r="B840" s="405">
        <v>1</v>
      </c>
      <c r="C840" s="425" t="s">
        <v>613</v>
      </c>
      <c r="D840" s="419"/>
      <c r="E840" s="419"/>
      <c r="F840" s="419"/>
      <c r="G840" s="419"/>
      <c r="H840" s="419"/>
      <c r="I840" s="419"/>
      <c r="J840" s="420">
        <v>7010001023050</v>
      </c>
      <c r="K840" s="421"/>
      <c r="L840" s="421"/>
      <c r="M840" s="421"/>
      <c r="N840" s="421"/>
      <c r="O840" s="421"/>
      <c r="P840" s="317" t="s">
        <v>617</v>
      </c>
      <c r="Q840" s="318"/>
      <c r="R840" s="318"/>
      <c r="S840" s="318"/>
      <c r="T840" s="318"/>
      <c r="U840" s="318"/>
      <c r="V840" s="318"/>
      <c r="W840" s="318"/>
      <c r="X840" s="318"/>
      <c r="Y840" s="319">
        <v>0.2</v>
      </c>
      <c r="Z840" s="320"/>
      <c r="AA840" s="320"/>
      <c r="AB840" s="321"/>
      <c r="AC840" s="329" t="s">
        <v>504</v>
      </c>
      <c r="AD840" s="329"/>
      <c r="AE840" s="329"/>
      <c r="AF840" s="329"/>
      <c r="AG840" s="329"/>
      <c r="AH840" s="324" t="s">
        <v>614</v>
      </c>
      <c r="AI840" s="325"/>
      <c r="AJ840" s="325"/>
      <c r="AK840" s="325"/>
      <c r="AL840" s="326">
        <v>100</v>
      </c>
      <c r="AM840" s="327"/>
      <c r="AN840" s="327"/>
      <c r="AO840" s="328"/>
      <c r="AP840" s="322" t="s">
        <v>614</v>
      </c>
      <c r="AQ840" s="322"/>
      <c r="AR840" s="322"/>
      <c r="AS840" s="322"/>
      <c r="AT840" s="322"/>
      <c r="AU840" s="322"/>
      <c r="AV840" s="322"/>
      <c r="AW840" s="322"/>
      <c r="AX840" s="322"/>
    </row>
    <row r="841" spans="1:50" ht="30" customHeight="1" x14ac:dyDescent="0.15">
      <c r="A841" s="405">
        <v>5</v>
      </c>
      <c r="B841" s="405">
        <v>1</v>
      </c>
      <c r="C841" s="425" t="s">
        <v>613</v>
      </c>
      <c r="D841" s="419"/>
      <c r="E841" s="419"/>
      <c r="F841" s="419"/>
      <c r="G841" s="419"/>
      <c r="H841" s="419"/>
      <c r="I841" s="419"/>
      <c r="J841" s="420">
        <v>7010001023050</v>
      </c>
      <c r="K841" s="421"/>
      <c r="L841" s="421"/>
      <c r="M841" s="421"/>
      <c r="N841" s="421"/>
      <c r="O841" s="421"/>
      <c r="P841" s="317" t="s">
        <v>617</v>
      </c>
      <c r="Q841" s="318"/>
      <c r="R841" s="318"/>
      <c r="S841" s="318"/>
      <c r="T841" s="318"/>
      <c r="U841" s="318"/>
      <c r="V841" s="318"/>
      <c r="W841" s="318"/>
      <c r="X841" s="318"/>
      <c r="Y841" s="319">
        <v>0.1</v>
      </c>
      <c r="Z841" s="320"/>
      <c r="AA841" s="320"/>
      <c r="AB841" s="321"/>
      <c r="AC841" s="323" t="s">
        <v>504</v>
      </c>
      <c r="AD841" s="323"/>
      <c r="AE841" s="323"/>
      <c r="AF841" s="323"/>
      <c r="AG841" s="323"/>
      <c r="AH841" s="324" t="s">
        <v>614</v>
      </c>
      <c r="AI841" s="325"/>
      <c r="AJ841" s="325"/>
      <c r="AK841" s="325"/>
      <c r="AL841" s="326">
        <v>100</v>
      </c>
      <c r="AM841" s="327"/>
      <c r="AN841" s="327"/>
      <c r="AO841" s="328"/>
      <c r="AP841" s="322" t="s">
        <v>614</v>
      </c>
      <c r="AQ841" s="322"/>
      <c r="AR841" s="322"/>
      <c r="AS841" s="322"/>
      <c r="AT841" s="322"/>
      <c r="AU841" s="322"/>
      <c r="AV841" s="322"/>
      <c r="AW841" s="322"/>
      <c r="AX841" s="322"/>
    </row>
    <row r="842" spans="1:50" ht="30" customHeight="1" x14ac:dyDescent="0.15">
      <c r="A842" s="405">
        <v>6</v>
      </c>
      <c r="B842" s="405">
        <v>1</v>
      </c>
      <c r="C842" s="425" t="s">
        <v>613</v>
      </c>
      <c r="D842" s="419"/>
      <c r="E842" s="419"/>
      <c r="F842" s="419"/>
      <c r="G842" s="419"/>
      <c r="H842" s="419"/>
      <c r="I842" s="419"/>
      <c r="J842" s="420">
        <v>7010001023050</v>
      </c>
      <c r="K842" s="421"/>
      <c r="L842" s="421"/>
      <c r="M842" s="421"/>
      <c r="N842" s="421"/>
      <c r="O842" s="421"/>
      <c r="P842" s="317" t="s">
        <v>617</v>
      </c>
      <c r="Q842" s="318"/>
      <c r="R842" s="318"/>
      <c r="S842" s="318"/>
      <c r="T842" s="318"/>
      <c r="U842" s="318"/>
      <c r="V842" s="318"/>
      <c r="W842" s="318"/>
      <c r="X842" s="318"/>
      <c r="Y842" s="319">
        <v>0.1</v>
      </c>
      <c r="Z842" s="320"/>
      <c r="AA842" s="320"/>
      <c r="AB842" s="321"/>
      <c r="AC842" s="323" t="s">
        <v>504</v>
      </c>
      <c r="AD842" s="323"/>
      <c r="AE842" s="323"/>
      <c r="AF842" s="323"/>
      <c r="AG842" s="323"/>
      <c r="AH842" s="324" t="s">
        <v>614</v>
      </c>
      <c r="AI842" s="325"/>
      <c r="AJ842" s="325"/>
      <c r="AK842" s="325"/>
      <c r="AL842" s="326">
        <v>100</v>
      </c>
      <c r="AM842" s="327"/>
      <c r="AN842" s="327"/>
      <c r="AO842" s="328"/>
      <c r="AP842" s="322" t="s">
        <v>614</v>
      </c>
      <c r="AQ842" s="322"/>
      <c r="AR842" s="322"/>
      <c r="AS842" s="322"/>
      <c r="AT842" s="322"/>
      <c r="AU842" s="322"/>
      <c r="AV842" s="322"/>
      <c r="AW842" s="322"/>
      <c r="AX842" s="322"/>
    </row>
    <row r="843" spans="1:50" ht="30" customHeight="1" x14ac:dyDescent="0.15">
      <c r="A843" s="405">
        <v>7</v>
      </c>
      <c r="B843" s="405">
        <v>1</v>
      </c>
      <c r="C843" s="425" t="s">
        <v>613</v>
      </c>
      <c r="D843" s="419"/>
      <c r="E843" s="419"/>
      <c r="F843" s="419"/>
      <c r="G843" s="419"/>
      <c r="H843" s="419"/>
      <c r="I843" s="419"/>
      <c r="J843" s="420">
        <v>7010001023050</v>
      </c>
      <c r="K843" s="421"/>
      <c r="L843" s="421"/>
      <c r="M843" s="421"/>
      <c r="N843" s="421"/>
      <c r="O843" s="421"/>
      <c r="P843" s="317" t="s">
        <v>617</v>
      </c>
      <c r="Q843" s="318"/>
      <c r="R843" s="318"/>
      <c r="S843" s="318"/>
      <c r="T843" s="318"/>
      <c r="U843" s="318"/>
      <c r="V843" s="318"/>
      <c r="W843" s="318"/>
      <c r="X843" s="318"/>
      <c r="Y843" s="319">
        <v>0.1</v>
      </c>
      <c r="Z843" s="320"/>
      <c r="AA843" s="320"/>
      <c r="AB843" s="321"/>
      <c r="AC843" s="323" t="s">
        <v>504</v>
      </c>
      <c r="AD843" s="323"/>
      <c r="AE843" s="323"/>
      <c r="AF843" s="323"/>
      <c r="AG843" s="323"/>
      <c r="AH843" s="324" t="s">
        <v>614</v>
      </c>
      <c r="AI843" s="325"/>
      <c r="AJ843" s="325"/>
      <c r="AK843" s="325"/>
      <c r="AL843" s="326">
        <v>100</v>
      </c>
      <c r="AM843" s="327"/>
      <c r="AN843" s="327"/>
      <c r="AO843" s="328"/>
      <c r="AP843" s="322" t="s">
        <v>614</v>
      </c>
      <c r="AQ843" s="322"/>
      <c r="AR843" s="322"/>
      <c r="AS843" s="322"/>
      <c r="AT843" s="322"/>
      <c r="AU843" s="322"/>
      <c r="AV843" s="322"/>
      <c r="AW843" s="322"/>
      <c r="AX843" s="322"/>
    </row>
    <row r="844" spans="1:50" ht="30" customHeight="1" x14ac:dyDescent="0.15">
      <c r="A844" s="405">
        <v>8</v>
      </c>
      <c r="B844" s="405">
        <v>1</v>
      </c>
      <c r="C844" s="425" t="s">
        <v>624</v>
      </c>
      <c r="D844" s="419"/>
      <c r="E844" s="419"/>
      <c r="F844" s="419"/>
      <c r="G844" s="419"/>
      <c r="H844" s="419"/>
      <c r="I844" s="419"/>
      <c r="J844" s="420">
        <v>3010001010696</v>
      </c>
      <c r="K844" s="421"/>
      <c r="L844" s="421"/>
      <c r="M844" s="421"/>
      <c r="N844" s="421"/>
      <c r="O844" s="421"/>
      <c r="P844" s="317" t="s">
        <v>618</v>
      </c>
      <c r="Q844" s="318"/>
      <c r="R844" s="318"/>
      <c r="S844" s="318"/>
      <c r="T844" s="318"/>
      <c r="U844" s="318"/>
      <c r="V844" s="318"/>
      <c r="W844" s="318"/>
      <c r="X844" s="318"/>
      <c r="Y844" s="319">
        <v>0.3</v>
      </c>
      <c r="Z844" s="320"/>
      <c r="AA844" s="320"/>
      <c r="AB844" s="321"/>
      <c r="AC844" s="323" t="s">
        <v>504</v>
      </c>
      <c r="AD844" s="323"/>
      <c r="AE844" s="323"/>
      <c r="AF844" s="323"/>
      <c r="AG844" s="323"/>
      <c r="AH844" s="324" t="s">
        <v>614</v>
      </c>
      <c r="AI844" s="325"/>
      <c r="AJ844" s="325"/>
      <c r="AK844" s="325"/>
      <c r="AL844" s="326">
        <v>100</v>
      </c>
      <c r="AM844" s="327"/>
      <c r="AN844" s="327"/>
      <c r="AO844" s="328"/>
      <c r="AP844" s="322" t="s">
        <v>614</v>
      </c>
      <c r="AQ844" s="322"/>
      <c r="AR844" s="322"/>
      <c r="AS844" s="322"/>
      <c r="AT844" s="322"/>
      <c r="AU844" s="322"/>
      <c r="AV844" s="322"/>
      <c r="AW844" s="322"/>
      <c r="AX844" s="322"/>
    </row>
    <row r="845" spans="1:50" ht="30" customHeight="1" x14ac:dyDescent="0.15">
      <c r="A845" s="405">
        <v>9</v>
      </c>
      <c r="B845" s="405">
        <v>1</v>
      </c>
      <c r="C845" s="425" t="s">
        <v>619</v>
      </c>
      <c r="D845" s="419"/>
      <c r="E845" s="419"/>
      <c r="F845" s="419"/>
      <c r="G845" s="419"/>
      <c r="H845" s="419"/>
      <c r="I845" s="419"/>
      <c r="J845" s="420">
        <v>3010001010696</v>
      </c>
      <c r="K845" s="421"/>
      <c r="L845" s="421"/>
      <c r="M845" s="421"/>
      <c r="N845" s="421"/>
      <c r="O845" s="421"/>
      <c r="P845" s="318" t="s">
        <v>617</v>
      </c>
      <c r="Q845" s="318"/>
      <c r="R845" s="318"/>
      <c r="S845" s="318"/>
      <c r="T845" s="318"/>
      <c r="U845" s="318"/>
      <c r="V845" s="318"/>
      <c r="W845" s="318"/>
      <c r="X845" s="318"/>
      <c r="Y845" s="319">
        <v>0.1</v>
      </c>
      <c r="Z845" s="320"/>
      <c r="AA845" s="320"/>
      <c r="AB845" s="321"/>
      <c r="AC845" s="323" t="s">
        <v>504</v>
      </c>
      <c r="AD845" s="323"/>
      <c r="AE845" s="323"/>
      <c r="AF845" s="323"/>
      <c r="AG845" s="323"/>
      <c r="AH845" s="324" t="s">
        <v>614</v>
      </c>
      <c r="AI845" s="325"/>
      <c r="AJ845" s="325"/>
      <c r="AK845" s="325"/>
      <c r="AL845" s="326">
        <v>100</v>
      </c>
      <c r="AM845" s="327"/>
      <c r="AN845" s="327"/>
      <c r="AO845" s="328"/>
      <c r="AP845" s="322" t="s">
        <v>614</v>
      </c>
      <c r="AQ845" s="322"/>
      <c r="AR845" s="322"/>
      <c r="AS845" s="322"/>
      <c r="AT845" s="322"/>
      <c r="AU845" s="322"/>
      <c r="AV845" s="322"/>
      <c r="AW845" s="322"/>
      <c r="AX845" s="322"/>
    </row>
    <row r="846" spans="1:50" ht="30" customHeight="1" x14ac:dyDescent="0.15">
      <c r="A846" s="405">
        <v>10</v>
      </c>
      <c r="B846" s="405">
        <v>1</v>
      </c>
      <c r="C846" s="425" t="s">
        <v>619</v>
      </c>
      <c r="D846" s="419"/>
      <c r="E846" s="419"/>
      <c r="F846" s="419"/>
      <c r="G846" s="419"/>
      <c r="H846" s="419"/>
      <c r="I846" s="419"/>
      <c r="J846" s="420">
        <v>3010001010696</v>
      </c>
      <c r="K846" s="421"/>
      <c r="L846" s="421"/>
      <c r="M846" s="421"/>
      <c r="N846" s="421"/>
      <c r="O846" s="421"/>
      <c r="P846" s="318" t="s">
        <v>617</v>
      </c>
      <c r="Q846" s="318"/>
      <c r="R846" s="318"/>
      <c r="S846" s="318"/>
      <c r="T846" s="318"/>
      <c r="U846" s="318"/>
      <c r="V846" s="318"/>
      <c r="W846" s="318"/>
      <c r="X846" s="318"/>
      <c r="Y846" s="319">
        <v>0.1</v>
      </c>
      <c r="Z846" s="320"/>
      <c r="AA846" s="320"/>
      <c r="AB846" s="321"/>
      <c r="AC846" s="323" t="s">
        <v>504</v>
      </c>
      <c r="AD846" s="323"/>
      <c r="AE846" s="323"/>
      <c r="AF846" s="323"/>
      <c r="AG846" s="323"/>
      <c r="AH846" s="324" t="s">
        <v>614</v>
      </c>
      <c r="AI846" s="325"/>
      <c r="AJ846" s="325"/>
      <c r="AK846" s="325"/>
      <c r="AL846" s="326">
        <v>100</v>
      </c>
      <c r="AM846" s="327"/>
      <c r="AN846" s="327"/>
      <c r="AO846" s="328"/>
      <c r="AP846" s="322" t="s">
        <v>614</v>
      </c>
      <c r="AQ846" s="322"/>
      <c r="AR846" s="322"/>
      <c r="AS846" s="322"/>
      <c r="AT846" s="322"/>
      <c r="AU846" s="322"/>
      <c r="AV846" s="322"/>
      <c r="AW846" s="322"/>
      <c r="AX846" s="322"/>
    </row>
    <row r="847" spans="1:50" ht="30" customHeight="1" x14ac:dyDescent="0.15">
      <c r="A847" s="405">
        <v>11</v>
      </c>
      <c r="B847" s="405">
        <v>1</v>
      </c>
      <c r="C847" s="425" t="s">
        <v>619</v>
      </c>
      <c r="D847" s="419"/>
      <c r="E847" s="419"/>
      <c r="F847" s="419"/>
      <c r="G847" s="419"/>
      <c r="H847" s="419"/>
      <c r="I847" s="419"/>
      <c r="J847" s="420">
        <v>3010001010696</v>
      </c>
      <c r="K847" s="421"/>
      <c r="L847" s="421"/>
      <c r="M847" s="421"/>
      <c r="N847" s="421"/>
      <c r="O847" s="421"/>
      <c r="P847" s="318" t="s">
        <v>617</v>
      </c>
      <c r="Q847" s="318"/>
      <c r="R847" s="318"/>
      <c r="S847" s="318"/>
      <c r="T847" s="318"/>
      <c r="U847" s="318"/>
      <c r="V847" s="318"/>
      <c r="W847" s="318"/>
      <c r="X847" s="318"/>
      <c r="Y847" s="319">
        <v>0.1</v>
      </c>
      <c r="Z847" s="320"/>
      <c r="AA847" s="320"/>
      <c r="AB847" s="321"/>
      <c r="AC847" s="323" t="s">
        <v>504</v>
      </c>
      <c r="AD847" s="323"/>
      <c r="AE847" s="323"/>
      <c r="AF847" s="323"/>
      <c r="AG847" s="323"/>
      <c r="AH847" s="324" t="s">
        <v>614</v>
      </c>
      <c r="AI847" s="325"/>
      <c r="AJ847" s="325"/>
      <c r="AK847" s="325"/>
      <c r="AL847" s="326">
        <v>100</v>
      </c>
      <c r="AM847" s="327"/>
      <c r="AN847" s="327"/>
      <c r="AO847" s="328"/>
      <c r="AP847" s="322" t="s">
        <v>614</v>
      </c>
      <c r="AQ847" s="322"/>
      <c r="AR847" s="322"/>
      <c r="AS847" s="322"/>
      <c r="AT847" s="322"/>
      <c r="AU847" s="322"/>
      <c r="AV847" s="322"/>
      <c r="AW847" s="322"/>
      <c r="AX847" s="322"/>
    </row>
    <row r="848" spans="1:50" ht="30" customHeight="1" x14ac:dyDescent="0.15">
      <c r="A848" s="405">
        <v>12</v>
      </c>
      <c r="B848" s="405">
        <v>1</v>
      </c>
      <c r="C848" s="425" t="s">
        <v>625</v>
      </c>
      <c r="D848" s="419"/>
      <c r="E848" s="419"/>
      <c r="F848" s="419"/>
      <c r="G848" s="419"/>
      <c r="H848" s="419"/>
      <c r="I848" s="419"/>
      <c r="J848" s="420">
        <v>1012701003700</v>
      </c>
      <c r="K848" s="421"/>
      <c r="L848" s="421"/>
      <c r="M848" s="421"/>
      <c r="N848" s="421"/>
      <c r="O848" s="421"/>
      <c r="P848" s="317" t="s">
        <v>620</v>
      </c>
      <c r="Q848" s="318"/>
      <c r="R848" s="318"/>
      <c r="S848" s="318"/>
      <c r="T848" s="318"/>
      <c r="U848" s="318"/>
      <c r="V848" s="318"/>
      <c r="W848" s="318"/>
      <c r="X848" s="318"/>
      <c r="Y848" s="319">
        <v>0.2</v>
      </c>
      <c r="Z848" s="320"/>
      <c r="AA848" s="320"/>
      <c r="AB848" s="321"/>
      <c r="AC848" s="323" t="s">
        <v>504</v>
      </c>
      <c r="AD848" s="323"/>
      <c r="AE848" s="323"/>
      <c r="AF848" s="323"/>
      <c r="AG848" s="323"/>
      <c r="AH848" s="324" t="s">
        <v>614</v>
      </c>
      <c r="AI848" s="325"/>
      <c r="AJ848" s="325"/>
      <c r="AK848" s="325"/>
      <c r="AL848" s="326">
        <v>100</v>
      </c>
      <c r="AM848" s="327"/>
      <c r="AN848" s="327"/>
      <c r="AO848" s="328"/>
      <c r="AP848" s="322" t="s">
        <v>614</v>
      </c>
      <c r="AQ848" s="322"/>
      <c r="AR848" s="322"/>
      <c r="AS848" s="322"/>
      <c r="AT848" s="322"/>
      <c r="AU848" s="322"/>
      <c r="AV848" s="322"/>
      <c r="AW848" s="322"/>
      <c r="AX848" s="322"/>
    </row>
    <row r="849" spans="1:50" ht="30" customHeight="1" x14ac:dyDescent="0.15">
      <c r="A849" s="405">
        <v>13</v>
      </c>
      <c r="B849" s="405">
        <v>1</v>
      </c>
      <c r="C849" s="425" t="s">
        <v>626</v>
      </c>
      <c r="D849" s="419"/>
      <c r="E849" s="419"/>
      <c r="F849" s="419"/>
      <c r="G849" s="419"/>
      <c r="H849" s="419"/>
      <c r="I849" s="419"/>
      <c r="J849" s="420">
        <v>9010501006148</v>
      </c>
      <c r="K849" s="421"/>
      <c r="L849" s="421"/>
      <c r="M849" s="421"/>
      <c r="N849" s="421"/>
      <c r="O849" s="421"/>
      <c r="P849" s="318" t="s">
        <v>617</v>
      </c>
      <c r="Q849" s="318"/>
      <c r="R849" s="318"/>
      <c r="S849" s="318"/>
      <c r="T849" s="318"/>
      <c r="U849" s="318"/>
      <c r="V849" s="318"/>
      <c r="W849" s="318"/>
      <c r="X849" s="318"/>
      <c r="Y849" s="319">
        <v>0.2</v>
      </c>
      <c r="Z849" s="320"/>
      <c r="AA849" s="320"/>
      <c r="AB849" s="321"/>
      <c r="AC849" s="323" t="s">
        <v>504</v>
      </c>
      <c r="AD849" s="323"/>
      <c r="AE849" s="323"/>
      <c r="AF849" s="323"/>
      <c r="AG849" s="323"/>
      <c r="AH849" s="324" t="s">
        <v>614</v>
      </c>
      <c r="AI849" s="325"/>
      <c r="AJ849" s="325"/>
      <c r="AK849" s="325"/>
      <c r="AL849" s="326">
        <v>100</v>
      </c>
      <c r="AM849" s="327"/>
      <c r="AN849" s="327"/>
      <c r="AO849" s="328"/>
      <c r="AP849" s="322" t="s">
        <v>614</v>
      </c>
      <c r="AQ849" s="322"/>
      <c r="AR849" s="322"/>
      <c r="AS849" s="322"/>
      <c r="AT849" s="322"/>
      <c r="AU849" s="322"/>
      <c r="AV849" s="322"/>
      <c r="AW849" s="322"/>
      <c r="AX849" s="322"/>
    </row>
    <row r="850" spans="1:50" ht="30" customHeight="1" x14ac:dyDescent="0.15">
      <c r="A850" s="405">
        <v>14</v>
      </c>
      <c r="B850" s="405">
        <v>1</v>
      </c>
      <c r="C850" s="425" t="s">
        <v>627</v>
      </c>
      <c r="D850" s="419"/>
      <c r="E850" s="419"/>
      <c r="F850" s="419"/>
      <c r="G850" s="419"/>
      <c r="H850" s="419"/>
      <c r="I850" s="419"/>
      <c r="J850" s="420">
        <v>4070001011201</v>
      </c>
      <c r="K850" s="421"/>
      <c r="L850" s="421"/>
      <c r="M850" s="421"/>
      <c r="N850" s="421"/>
      <c r="O850" s="421"/>
      <c r="P850" s="318" t="s">
        <v>620</v>
      </c>
      <c r="Q850" s="318"/>
      <c r="R850" s="318"/>
      <c r="S850" s="318"/>
      <c r="T850" s="318"/>
      <c r="U850" s="318"/>
      <c r="V850" s="318"/>
      <c r="W850" s="318"/>
      <c r="X850" s="318"/>
      <c r="Y850" s="319">
        <v>0.1</v>
      </c>
      <c r="Z850" s="320"/>
      <c r="AA850" s="320"/>
      <c r="AB850" s="321"/>
      <c r="AC850" s="323" t="s">
        <v>504</v>
      </c>
      <c r="AD850" s="323"/>
      <c r="AE850" s="323"/>
      <c r="AF850" s="323"/>
      <c r="AG850" s="323"/>
      <c r="AH850" s="324" t="s">
        <v>614</v>
      </c>
      <c r="AI850" s="325"/>
      <c r="AJ850" s="325"/>
      <c r="AK850" s="325"/>
      <c r="AL850" s="326">
        <v>100</v>
      </c>
      <c r="AM850" s="327"/>
      <c r="AN850" s="327"/>
      <c r="AO850" s="328"/>
      <c r="AP850" s="322" t="s">
        <v>614</v>
      </c>
      <c r="AQ850" s="322"/>
      <c r="AR850" s="322"/>
      <c r="AS850" s="322"/>
      <c r="AT850" s="322"/>
      <c r="AU850" s="322"/>
      <c r="AV850" s="322"/>
      <c r="AW850" s="322"/>
      <c r="AX850" s="322"/>
    </row>
    <row r="851" spans="1:50" ht="30" customHeight="1" x14ac:dyDescent="0.15">
      <c r="A851" s="405">
        <v>15</v>
      </c>
      <c r="B851" s="405">
        <v>1</v>
      </c>
      <c r="C851" s="425" t="s">
        <v>621</v>
      </c>
      <c r="D851" s="419"/>
      <c r="E851" s="419"/>
      <c r="F851" s="419"/>
      <c r="G851" s="419"/>
      <c r="H851" s="419"/>
      <c r="I851" s="419"/>
      <c r="J851" s="420">
        <v>4070001011201</v>
      </c>
      <c r="K851" s="421"/>
      <c r="L851" s="421"/>
      <c r="M851" s="421"/>
      <c r="N851" s="421"/>
      <c r="O851" s="421"/>
      <c r="P851" s="318" t="s">
        <v>620</v>
      </c>
      <c r="Q851" s="318"/>
      <c r="R851" s="318"/>
      <c r="S851" s="318"/>
      <c r="T851" s="318"/>
      <c r="U851" s="318"/>
      <c r="V851" s="318"/>
      <c r="W851" s="318"/>
      <c r="X851" s="318"/>
      <c r="Y851" s="319">
        <v>0.1</v>
      </c>
      <c r="Z851" s="320"/>
      <c r="AA851" s="320"/>
      <c r="AB851" s="321"/>
      <c r="AC851" s="323" t="s">
        <v>504</v>
      </c>
      <c r="AD851" s="323"/>
      <c r="AE851" s="323"/>
      <c r="AF851" s="323"/>
      <c r="AG851" s="323"/>
      <c r="AH851" s="324" t="s">
        <v>614</v>
      </c>
      <c r="AI851" s="325"/>
      <c r="AJ851" s="325"/>
      <c r="AK851" s="325"/>
      <c r="AL851" s="326">
        <v>100</v>
      </c>
      <c r="AM851" s="327"/>
      <c r="AN851" s="327"/>
      <c r="AO851" s="328"/>
      <c r="AP851" s="322" t="s">
        <v>614</v>
      </c>
      <c r="AQ851" s="322"/>
      <c r="AR851" s="322"/>
      <c r="AS851" s="322"/>
      <c r="AT851" s="322"/>
      <c r="AU851" s="322"/>
      <c r="AV851" s="322"/>
      <c r="AW851" s="322"/>
      <c r="AX851" s="322"/>
    </row>
    <row r="852" spans="1:50" ht="30" customHeight="1" x14ac:dyDescent="0.15">
      <c r="A852" s="405">
        <v>16</v>
      </c>
      <c r="B852" s="405">
        <v>1</v>
      </c>
      <c r="C852" s="425" t="s">
        <v>628</v>
      </c>
      <c r="D852" s="419"/>
      <c r="E852" s="419"/>
      <c r="F852" s="419"/>
      <c r="G852" s="419"/>
      <c r="H852" s="419"/>
      <c r="I852" s="419"/>
      <c r="J852" s="420">
        <v>8100001013784</v>
      </c>
      <c r="K852" s="421"/>
      <c r="L852" s="421"/>
      <c r="M852" s="421"/>
      <c r="N852" s="421"/>
      <c r="O852" s="421"/>
      <c r="P852" s="318" t="s">
        <v>617</v>
      </c>
      <c r="Q852" s="318"/>
      <c r="R852" s="318"/>
      <c r="S852" s="318"/>
      <c r="T852" s="318"/>
      <c r="U852" s="318"/>
      <c r="V852" s="318"/>
      <c r="W852" s="318"/>
      <c r="X852" s="318"/>
      <c r="Y852" s="319">
        <v>0.2</v>
      </c>
      <c r="Z852" s="320"/>
      <c r="AA852" s="320"/>
      <c r="AB852" s="321"/>
      <c r="AC852" s="323" t="s">
        <v>504</v>
      </c>
      <c r="AD852" s="323"/>
      <c r="AE852" s="323"/>
      <c r="AF852" s="323"/>
      <c r="AG852" s="323"/>
      <c r="AH852" s="324" t="s">
        <v>614</v>
      </c>
      <c r="AI852" s="325"/>
      <c r="AJ852" s="325"/>
      <c r="AK852" s="325"/>
      <c r="AL852" s="326">
        <v>100</v>
      </c>
      <c r="AM852" s="327"/>
      <c r="AN852" s="327"/>
      <c r="AO852" s="328"/>
      <c r="AP852" s="322" t="s">
        <v>614</v>
      </c>
      <c r="AQ852" s="322"/>
      <c r="AR852" s="322"/>
      <c r="AS852" s="322"/>
      <c r="AT852" s="322"/>
      <c r="AU852" s="322"/>
      <c r="AV852" s="322"/>
      <c r="AW852" s="322"/>
      <c r="AX852" s="322"/>
    </row>
    <row r="853" spans="1:50" s="16" customFormat="1" ht="30" customHeight="1" x14ac:dyDescent="0.15">
      <c r="A853" s="405">
        <v>17</v>
      </c>
      <c r="B853" s="405">
        <v>1</v>
      </c>
      <c r="C853" s="431" t="s">
        <v>629</v>
      </c>
      <c r="D853" s="432"/>
      <c r="E853" s="432"/>
      <c r="F853" s="432"/>
      <c r="G853" s="432"/>
      <c r="H853" s="432"/>
      <c r="I853" s="433"/>
      <c r="J853" s="428">
        <v>5012801000156</v>
      </c>
      <c r="K853" s="429"/>
      <c r="L853" s="429"/>
      <c r="M853" s="429"/>
      <c r="N853" s="429"/>
      <c r="O853" s="430"/>
      <c r="P853" s="434" t="s">
        <v>620</v>
      </c>
      <c r="Q853" s="435"/>
      <c r="R853" s="435"/>
      <c r="S853" s="435"/>
      <c r="T853" s="435"/>
      <c r="U853" s="435"/>
      <c r="V853" s="435"/>
      <c r="W853" s="435"/>
      <c r="X853" s="436"/>
      <c r="Y853" s="319">
        <v>0.1</v>
      </c>
      <c r="Z853" s="320"/>
      <c r="AA853" s="320"/>
      <c r="AB853" s="321"/>
      <c r="AC853" s="323" t="s">
        <v>504</v>
      </c>
      <c r="AD853" s="323"/>
      <c r="AE853" s="323"/>
      <c r="AF853" s="323"/>
      <c r="AG853" s="323"/>
      <c r="AH853" s="324" t="s">
        <v>614</v>
      </c>
      <c r="AI853" s="325"/>
      <c r="AJ853" s="325"/>
      <c r="AK853" s="325"/>
      <c r="AL853" s="326">
        <v>100</v>
      </c>
      <c r="AM853" s="327"/>
      <c r="AN853" s="327"/>
      <c r="AO853" s="328"/>
      <c r="AP853" s="322" t="s">
        <v>614</v>
      </c>
      <c r="AQ853" s="322"/>
      <c r="AR853" s="322"/>
      <c r="AS853" s="322"/>
      <c r="AT853" s="322"/>
      <c r="AU853" s="322"/>
      <c r="AV853" s="322"/>
      <c r="AW853" s="322"/>
      <c r="AX853" s="322"/>
    </row>
    <row r="854" spans="1:50" ht="30" customHeight="1" x14ac:dyDescent="0.15">
      <c r="A854" s="405">
        <v>18</v>
      </c>
      <c r="B854" s="405">
        <v>1</v>
      </c>
      <c r="C854" s="431" t="s">
        <v>630</v>
      </c>
      <c r="D854" s="432"/>
      <c r="E854" s="432"/>
      <c r="F854" s="432"/>
      <c r="G854" s="432"/>
      <c r="H854" s="432"/>
      <c r="I854" s="433"/>
      <c r="J854" s="428">
        <v>1040001017889</v>
      </c>
      <c r="K854" s="429"/>
      <c r="L854" s="429"/>
      <c r="M854" s="429"/>
      <c r="N854" s="429"/>
      <c r="O854" s="430"/>
      <c r="P854" s="434" t="s">
        <v>617</v>
      </c>
      <c r="Q854" s="435"/>
      <c r="R854" s="435"/>
      <c r="S854" s="435"/>
      <c r="T854" s="435"/>
      <c r="U854" s="435"/>
      <c r="V854" s="435"/>
      <c r="W854" s="435"/>
      <c r="X854" s="436"/>
      <c r="Y854" s="319">
        <v>0.1</v>
      </c>
      <c r="Z854" s="320"/>
      <c r="AA854" s="320"/>
      <c r="AB854" s="321"/>
      <c r="AC854" s="323" t="s">
        <v>504</v>
      </c>
      <c r="AD854" s="323"/>
      <c r="AE854" s="323"/>
      <c r="AF854" s="323"/>
      <c r="AG854" s="323"/>
      <c r="AH854" s="324" t="s">
        <v>614</v>
      </c>
      <c r="AI854" s="325"/>
      <c r="AJ854" s="325"/>
      <c r="AK854" s="325"/>
      <c r="AL854" s="326">
        <v>100</v>
      </c>
      <c r="AM854" s="327"/>
      <c r="AN854" s="327"/>
      <c r="AO854" s="328"/>
      <c r="AP854" s="322" t="s">
        <v>614</v>
      </c>
      <c r="AQ854" s="322"/>
      <c r="AR854" s="322"/>
      <c r="AS854" s="322"/>
      <c r="AT854" s="322"/>
      <c r="AU854" s="322"/>
      <c r="AV854" s="322"/>
      <c r="AW854" s="322"/>
      <c r="AX854" s="322"/>
    </row>
    <row r="855" spans="1:50" ht="30" customHeight="1" x14ac:dyDescent="0.15">
      <c r="A855" s="405">
        <v>19</v>
      </c>
      <c r="B855" s="405">
        <v>1</v>
      </c>
      <c r="C855" s="431" t="s">
        <v>630</v>
      </c>
      <c r="D855" s="432"/>
      <c r="E855" s="432"/>
      <c r="F855" s="432"/>
      <c r="G855" s="432"/>
      <c r="H855" s="432"/>
      <c r="I855" s="433"/>
      <c r="J855" s="428">
        <v>1040001017889</v>
      </c>
      <c r="K855" s="429"/>
      <c r="L855" s="429"/>
      <c r="M855" s="429"/>
      <c r="N855" s="429"/>
      <c r="O855" s="430"/>
      <c r="P855" s="434" t="s">
        <v>617</v>
      </c>
      <c r="Q855" s="435"/>
      <c r="R855" s="435"/>
      <c r="S855" s="435"/>
      <c r="T855" s="435"/>
      <c r="U855" s="435"/>
      <c r="V855" s="435"/>
      <c r="W855" s="435"/>
      <c r="X855" s="436"/>
      <c r="Y855" s="319">
        <v>0.1</v>
      </c>
      <c r="Z855" s="320"/>
      <c r="AA855" s="320"/>
      <c r="AB855" s="321"/>
      <c r="AC855" s="323" t="s">
        <v>504</v>
      </c>
      <c r="AD855" s="323"/>
      <c r="AE855" s="323"/>
      <c r="AF855" s="323"/>
      <c r="AG855" s="323"/>
      <c r="AH855" s="324" t="s">
        <v>614</v>
      </c>
      <c r="AI855" s="325"/>
      <c r="AJ855" s="325"/>
      <c r="AK855" s="325"/>
      <c r="AL855" s="326">
        <v>100</v>
      </c>
      <c r="AM855" s="327"/>
      <c r="AN855" s="327"/>
      <c r="AO855" s="328"/>
      <c r="AP855" s="322" t="s">
        <v>614</v>
      </c>
      <c r="AQ855" s="322"/>
      <c r="AR855" s="322"/>
      <c r="AS855" s="322"/>
      <c r="AT855" s="322"/>
      <c r="AU855" s="322"/>
      <c r="AV855" s="322"/>
      <c r="AW855" s="322"/>
      <c r="AX855" s="322"/>
    </row>
    <row r="856" spans="1:50" ht="30" customHeight="1" x14ac:dyDescent="0.15">
      <c r="A856" s="405">
        <v>20</v>
      </c>
      <c r="B856" s="405">
        <v>1</v>
      </c>
      <c r="C856" s="425" t="s">
        <v>631</v>
      </c>
      <c r="D856" s="419"/>
      <c r="E856" s="419"/>
      <c r="F856" s="419"/>
      <c r="G856" s="419"/>
      <c r="H856" s="419"/>
      <c r="I856" s="419"/>
      <c r="J856" s="420">
        <v>2021001016122</v>
      </c>
      <c r="K856" s="421"/>
      <c r="L856" s="421"/>
      <c r="M856" s="421"/>
      <c r="N856" s="421"/>
      <c r="O856" s="421"/>
      <c r="P856" s="317" t="s">
        <v>620</v>
      </c>
      <c r="Q856" s="318"/>
      <c r="R856" s="318"/>
      <c r="S856" s="318"/>
      <c r="T856" s="318"/>
      <c r="U856" s="318"/>
      <c r="V856" s="318"/>
      <c r="W856" s="318"/>
      <c r="X856" s="318"/>
      <c r="Y856" s="319">
        <v>0.1</v>
      </c>
      <c r="Z856" s="320"/>
      <c r="AA856" s="320"/>
      <c r="AB856" s="321"/>
      <c r="AC856" s="323" t="s">
        <v>504</v>
      </c>
      <c r="AD856" s="323"/>
      <c r="AE856" s="323"/>
      <c r="AF856" s="323"/>
      <c r="AG856" s="323"/>
      <c r="AH856" s="324" t="s">
        <v>614</v>
      </c>
      <c r="AI856" s="325"/>
      <c r="AJ856" s="325"/>
      <c r="AK856" s="325"/>
      <c r="AL856" s="326">
        <v>100</v>
      </c>
      <c r="AM856" s="327"/>
      <c r="AN856" s="327"/>
      <c r="AO856" s="328"/>
      <c r="AP856" s="322" t="s">
        <v>614</v>
      </c>
      <c r="AQ856" s="322"/>
      <c r="AR856" s="322"/>
      <c r="AS856" s="322"/>
      <c r="AT856" s="322"/>
      <c r="AU856" s="322"/>
      <c r="AV856" s="322"/>
      <c r="AW856" s="322"/>
      <c r="AX856" s="322"/>
    </row>
    <row r="857" spans="1:50" ht="30" hidden="1" customHeight="1" x14ac:dyDescent="0.15">
      <c r="A857" s="405">
        <v>21</v>
      </c>
      <c r="B857" s="405">
        <v>1</v>
      </c>
      <c r="C857" s="425"/>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3"/>
      <c r="E1101" s="277" t="s">
        <v>384</v>
      </c>
      <c r="F1101" s="903"/>
      <c r="G1101" s="903"/>
      <c r="H1101" s="903"/>
      <c r="I1101" s="903"/>
      <c r="J1101" s="277" t="s">
        <v>419</v>
      </c>
      <c r="K1101" s="277"/>
      <c r="L1101" s="277"/>
      <c r="M1101" s="277"/>
      <c r="N1101" s="277"/>
      <c r="O1101" s="277"/>
      <c r="P1101" s="345" t="s">
        <v>27</v>
      </c>
      <c r="Q1101" s="345"/>
      <c r="R1101" s="345"/>
      <c r="S1101" s="345"/>
      <c r="T1101" s="345"/>
      <c r="U1101" s="345"/>
      <c r="V1101" s="345"/>
      <c r="W1101" s="345"/>
      <c r="X1101" s="345"/>
      <c r="Y1101" s="277" t="s">
        <v>421</v>
      </c>
      <c r="Z1101" s="903"/>
      <c r="AA1101" s="903"/>
      <c r="AB1101" s="903"/>
      <c r="AC1101" s="277" t="s">
        <v>367</v>
      </c>
      <c r="AD1101" s="277"/>
      <c r="AE1101" s="277"/>
      <c r="AF1101" s="277"/>
      <c r="AG1101" s="277"/>
      <c r="AH1101" s="345" t="s">
        <v>380</v>
      </c>
      <c r="AI1101" s="346"/>
      <c r="AJ1101" s="346"/>
      <c r="AK1101" s="346"/>
      <c r="AL1101" s="346" t="s">
        <v>21</v>
      </c>
      <c r="AM1101" s="346"/>
      <c r="AN1101" s="346"/>
      <c r="AO1101" s="906"/>
      <c r="AP1101" s="427" t="s">
        <v>453</v>
      </c>
      <c r="AQ1101" s="427"/>
      <c r="AR1101" s="427"/>
      <c r="AS1101" s="427"/>
      <c r="AT1101" s="427"/>
      <c r="AU1101" s="427"/>
      <c r="AV1101" s="427"/>
      <c r="AW1101" s="427"/>
      <c r="AX1101" s="427"/>
    </row>
    <row r="1102" spans="1:50" ht="30" customHeight="1" x14ac:dyDescent="0.15">
      <c r="A1102" s="405">
        <v>1</v>
      </c>
      <c r="B1102" s="405">
        <v>1</v>
      </c>
      <c r="C1102" s="905"/>
      <c r="D1102" s="905"/>
      <c r="E1102" s="904" t="s">
        <v>576</v>
      </c>
      <c r="F1102" s="904"/>
      <c r="G1102" s="904"/>
      <c r="H1102" s="904"/>
      <c r="I1102" s="904"/>
      <c r="J1102" s="420" t="s">
        <v>576</v>
      </c>
      <c r="K1102" s="421"/>
      <c r="L1102" s="421"/>
      <c r="M1102" s="421"/>
      <c r="N1102" s="421"/>
      <c r="O1102" s="421"/>
      <c r="P1102" s="318" t="s">
        <v>576</v>
      </c>
      <c r="Q1102" s="318"/>
      <c r="R1102" s="318"/>
      <c r="S1102" s="318"/>
      <c r="T1102" s="318"/>
      <c r="U1102" s="318"/>
      <c r="V1102" s="318"/>
      <c r="W1102" s="318"/>
      <c r="X1102" s="318"/>
      <c r="Y1102" s="319" t="s">
        <v>576</v>
      </c>
      <c r="Z1102" s="320"/>
      <c r="AA1102" s="320"/>
      <c r="AB1102" s="321"/>
      <c r="AC1102" s="323"/>
      <c r="AD1102" s="323"/>
      <c r="AE1102" s="323"/>
      <c r="AF1102" s="323"/>
      <c r="AG1102" s="323"/>
      <c r="AH1102" s="324" t="s">
        <v>576</v>
      </c>
      <c r="AI1102" s="325"/>
      <c r="AJ1102" s="325"/>
      <c r="AK1102" s="325"/>
      <c r="AL1102" s="326" t="s">
        <v>576</v>
      </c>
      <c r="AM1102" s="327"/>
      <c r="AN1102" s="327"/>
      <c r="AO1102" s="328"/>
      <c r="AP1102" s="322" t="s">
        <v>576</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6"/>
      <c r="Z2" s="413"/>
      <c r="AA2" s="414"/>
      <c r="AB2" s="1020" t="s">
        <v>11</v>
      </c>
      <c r="AC2" s="1021"/>
      <c r="AD2" s="1022"/>
      <c r="AE2" s="1008" t="s">
        <v>557</v>
      </c>
      <c r="AF2" s="1008"/>
      <c r="AG2" s="1008"/>
      <c r="AH2" s="1008"/>
      <c r="AI2" s="1008" t="s">
        <v>554</v>
      </c>
      <c r="AJ2" s="1008"/>
      <c r="AK2" s="1008"/>
      <c r="AL2" s="1008"/>
      <c r="AM2" s="1008" t="s">
        <v>528</v>
      </c>
      <c r="AN2" s="1008"/>
      <c r="AO2" s="1008"/>
      <c r="AP2" s="467"/>
      <c r="AQ2" s="176" t="s">
        <v>354</v>
      </c>
      <c r="AR2" s="169"/>
      <c r="AS2" s="169"/>
      <c r="AT2" s="170"/>
      <c r="AU2" s="374" t="s">
        <v>253</v>
      </c>
      <c r="AV2" s="374"/>
      <c r="AW2" s="374"/>
      <c r="AX2" s="375"/>
    </row>
    <row r="3" spans="1:50" ht="18.75" customHeight="1" x14ac:dyDescent="0.15">
      <c r="A3" s="521"/>
      <c r="B3" s="522"/>
      <c r="C3" s="522"/>
      <c r="D3" s="522"/>
      <c r="E3" s="522"/>
      <c r="F3" s="523"/>
      <c r="G3" s="576"/>
      <c r="H3" s="380"/>
      <c r="I3" s="380"/>
      <c r="J3" s="380"/>
      <c r="K3" s="380"/>
      <c r="L3" s="380"/>
      <c r="M3" s="380"/>
      <c r="N3" s="380"/>
      <c r="O3" s="577"/>
      <c r="P3" s="589"/>
      <c r="Q3" s="380"/>
      <c r="R3" s="380"/>
      <c r="S3" s="380"/>
      <c r="T3" s="380"/>
      <c r="U3" s="380"/>
      <c r="V3" s="380"/>
      <c r="W3" s="380"/>
      <c r="X3" s="577"/>
      <c r="Y3" s="1017"/>
      <c r="Z3" s="1018"/>
      <c r="AA3" s="1019"/>
      <c r="AB3" s="1023"/>
      <c r="AC3" s="1024"/>
      <c r="AD3" s="102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4"/>
      <c r="B4" s="522"/>
      <c r="C4" s="522"/>
      <c r="D4" s="522"/>
      <c r="E4" s="522"/>
      <c r="F4" s="523"/>
      <c r="G4" s="549"/>
      <c r="H4" s="1026"/>
      <c r="I4" s="1026"/>
      <c r="J4" s="1026"/>
      <c r="K4" s="1026"/>
      <c r="L4" s="1026"/>
      <c r="M4" s="1026"/>
      <c r="N4" s="1026"/>
      <c r="O4" s="1027"/>
      <c r="P4" s="161"/>
      <c r="Q4" s="1034"/>
      <c r="R4" s="1034"/>
      <c r="S4" s="1034"/>
      <c r="T4" s="1034"/>
      <c r="U4" s="1034"/>
      <c r="V4" s="1034"/>
      <c r="W4" s="1034"/>
      <c r="X4" s="1035"/>
      <c r="Y4" s="1012" t="s">
        <v>12</v>
      </c>
      <c r="Z4" s="1013"/>
      <c r="AA4" s="1014"/>
      <c r="AB4" s="560"/>
      <c r="AC4" s="1015"/>
      <c r="AD4" s="101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3" t="s">
        <v>54</v>
      </c>
      <c r="Z5" s="1009"/>
      <c r="AA5" s="1010"/>
      <c r="AB5" s="531"/>
      <c r="AC5" s="1011"/>
      <c r="AD5" s="101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9" t="s">
        <v>506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473</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6"/>
      <c r="Z9" s="413"/>
      <c r="AA9" s="414"/>
      <c r="AB9" s="1020" t="s">
        <v>11</v>
      </c>
      <c r="AC9" s="1021"/>
      <c r="AD9" s="1022"/>
      <c r="AE9" s="1008" t="s">
        <v>558</v>
      </c>
      <c r="AF9" s="1008"/>
      <c r="AG9" s="1008"/>
      <c r="AH9" s="1008"/>
      <c r="AI9" s="1008" t="s">
        <v>554</v>
      </c>
      <c r="AJ9" s="1008"/>
      <c r="AK9" s="1008"/>
      <c r="AL9" s="1008"/>
      <c r="AM9" s="1008" t="s">
        <v>528</v>
      </c>
      <c r="AN9" s="1008"/>
      <c r="AO9" s="1008"/>
      <c r="AP9" s="467"/>
      <c r="AQ9" s="176" t="s">
        <v>354</v>
      </c>
      <c r="AR9" s="169"/>
      <c r="AS9" s="169"/>
      <c r="AT9" s="170"/>
      <c r="AU9" s="374" t="s">
        <v>253</v>
      </c>
      <c r="AV9" s="374"/>
      <c r="AW9" s="374"/>
      <c r="AX9" s="375"/>
    </row>
    <row r="10" spans="1:50" ht="18.75" customHeight="1" x14ac:dyDescent="0.15">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7"/>
      <c r="Z10" s="1018"/>
      <c r="AA10" s="1019"/>
      <c r="AB10" s="1023"/>
      <c r="AC10" s="1024"/>
      <c r="AD10" s="102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4"/>
      <c r="B11" s="522"/>
      <c r="C11" s="522"/>
      <c r="D11" s="522"/>
      <c r="E11" s="522"/>
      <c r="F11" s="523"/>
      <c r="G11" s="549"/>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0"/>
      <c r="AC11" s="1015"/>
      <c r="AD11" s="101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1"/>
      <c r="AC12" s="1011"/>
      <c r="AD12" s="101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9" t="s">
        <v>506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473</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6"/>
      <c r="Z16" s="413"/>
      <c r="AA16" s="414"/>
      <c r="AB16" s="1020" t="s">
        <v>11</v>
      </c>
      <c r="AC16" s="1021"/>
      <c r="AD16" s="1022"/>
      <c r="AE16" s="1008" t="s">
        <v>557</v>
      </c>
      <c r="AF16" s="1008"/>
      <c r="AG16" s="1008"/>
      <c r="AH16" s="1008"/>
      <c r="AI16" s="1008" t="s">
        <v>555</v>
      </c>
      <c r="AJ16" s="1008"/>
      <c r="AK16" s="1008"/>
      <c r="AL16" s="1008"/>
      <c r="AM16" s="1008" t="s">
        <v>528</v>
      </c>
      <c r="AN16" s="1008"/>
      <c r="AO16" s="1008"/>
      <c r="AP16" s="467"/>
      <c r="AQ16" s="176" t="s">
        <v>354</v>
      </c>
      <c r="AR16" s="169"/>
      <c r="AS16" s="169"/>
      <c r="AT16" s="170"/>
      <c r="AU16" s="374" t="s">
        <v>253</v>
      </c>
      <c r="AV16" s="374"/>
      <c r="AW16" s="374"/>
      <c r="AX16" s="375"/>
    </row>
    <row r="17" spans="1:50" ht="18.75" customHeight="1" x14ac:dyDescent="0.15">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7"/>
      <c r="Z17" s="1018"/>
      <c r="AA17" s="1019"/>
      <c r="AB17" s="1023"/>
      <c r="AC17" s="1024"/>
      <c r="AD17" s="102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4"/>
      <c r="B18" s="522"/>
      <c r="C18" s="522"/>
      <c r="D18" s="522"/>
      <c r="E18" s="522"/>
      <c r="F18" s="523"/>
      <c r="G18" s="549"/>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0"/>
      <c r="AC18" s="1015"/>
      <c r="AD18" s="101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1"/>
      <c r="AC19" s="1011"/>
      <c r="AD19" s="101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9" t="s">
        <v>506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473</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6"/>
      <c r="Z23" s="413"/>
      <c r="AA23" s="414"/>
      <c r="AB23" s="1020" t="s">
        <v>11</v>
      </c>
      <c r="AC23" s="1021"/>
      <c r="AD23" s="1022"/>
      <c r="AE23" s="1008" t="s">
        <v>559</v>
      </c>
      <c r="AF23" s="1008"/>
      <c r="AG23" s="1008"/>
      <c r="AH23" s="1008"/>
      <c r="AI23" s="1008" t="s">
        <v>554</v>
      </c>
      <c r="AJ23" s="1008"/>
      <c r="AK23" s="1008"/>
      <c r="AL23" s="1008"/>
      <c r="AM23" s="1008" t="s">
        <v>528</v>
      </c>
      <c r="AN23" s="1008"/>
      <c r="AO23" s="1008"/>
      <c r="AP23" s="467"/>
      <c r="AQ23" s="176" t="s">
        <v>354</v>
      </c>
      <c r="AR23" s="169"/>
      <c r="AS23" s="169"/>
      <c r="AT23" s="170"/>
      <c r="AU23" s="374" t="s">
        <v>253</v>
      </c>
      <c r="AV23" s="374"/>
      <c r="AW23" s="374"/>
      <c r="AX23" s="375"/>
    </row>
    <row r="24" spans="1:50" ht="18.75" customHeight="1" x14ac:dyDescent="0.15">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7"/>
      <c r="Z24" s="1018"/>
      <c r="AA24" s="1019"/>
      <c r="AB24" s="1023"/>
      <c r="AC24" s="1024"/>
      <c r="AD24" s="102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4"/>
      <c r="B25" s="522"/>
      <c r="C25" s="522"/>
      <c r="D25" s="522"/>
      <c r="E25" s="522"/>
      <c r="F25" s="523"/>
      <c r="G25" s="549"/>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0"/>
      <c r="AC25" s="1015"/>
      <c r="AD25" s="101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1"/>
      <c r="AC26" s="1011"/>
      <c r="AD26" s="101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9" t="s">
        <v>506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473</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6"/>
      <c r="Z30" s="413"/>
      <c r="AA30" s="414"/>
      <c r="AB30" s="1020" t="s">
        <v>11</v>
      </c>
      <c r="AC30" s="1021"/>
      <c r="AD30" s="1022"/>
      <c r="AE30" s="1008" t="s">
        <v>557</v>
      </c>
      <c r="AF30" s="1008"/>
      <c r="AG30" s="1008"/>
      <c r="AH30" s="1008"/>
      <c r="AI30" s="1008" t="s">
        <v>554</v>
      </c>
      <c r="AJ30" s="1008"/>
      <c r="AK30" s="1008"/>
      <c r="AL30" s="1008"/>
      <c r="AM30" s="1008" t="s">
        <v>552</v>
      </c>
      <c r="AN30" s="1008"/>
      <c r="AO30" s="1008"/>
      <c r="AP30" s="467"/>
      <c r="AQ30" s="176" t="s">
        <v>354</v>
      </c>
      <c r="AR30" s="169"/>
      <c r="AS30" s="169"/>
      <c r="AT30" s="170"/>
      <c r="AU30" s="374" t="s">
        <v>253</v>
      </c>
      <c r="AV30" s="374"/>
      <c r="AW30" s="374"/>
      <c r="AX30" s="375"/>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7"/>
      <c r="Z31" s="1018"/>
      <c r="AA31" s="1019"/>
      <c r="AB31" s="1023"/>
      <c r="AC31" s="1024"/>
      <c r="AD31" s="102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4"/>
      <c r="B32" s="522"/>
      <c r="C32" s="522"/>
      <c r="D32" s="522"/>
      <c r="E32" s="522"/>
      <c r="F32" s="523"/>
      <c r="G32" s="549"/>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0"/>
      <c r="AC32" s="1015"/>
      <c r="AD32" s="101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1"/>
      <c r="AC33" s="1011"/>
      <c r="AD33" s="101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9" t="s">
        <v>506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473</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6"/>
      <c r="Z37" s="413"/>
      <c r="AA37" s="414"/>
      <c r="AB37" s="1020" t="s">
        <v>11</v>
      </c>
      <c r="AC37" s="1021"/>
      <c r="AD37" s="1022"/>
      <c r="AE37" s="1008" t="s">
        <v>559</v>
      </c>
      <c r="AF37" s="1008"/>
      <c r="AG37" s="1008"/>
      <c r="AH37" s="1008"/>
      <c r="AI37" s="1008" t="s">
        <v>556</v>
      </c>
      <c r="AJ37" s="1008"/>
      <c r="AK37" s="1008"/>
      <c r="AL37" s="1008"/>
      <c r="AM37" s="1008" t="s">
        <v>553</v>
      </c>
      <c r="AN37" s="1008"/>
      <c r="AO37" s="1008"/>
      <c r="AP37" s="467"/>
      <c r="AQ37" s="176" t="s">
        <v>354</v>
      </c>
      <c r="AR37" s="169"/>
      <c r="AS37" s="169"/>
      <c r="AT37" s="170"/>
      <c r="AU37" s="374" t="s">
        <v>253</v>
      </c>
      <c r="AV37" s="374"/>
      <c r="AW37" s="374"/>
      <c r="AX37" s="375"/>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7"/>
      <c r="Z38" s="1018"/>
      <c r="AA38" s="1019"/>
      <c r="AB38" s="1023"/>
      <c r="AC38" s="1024"/>
      <c r="AD38" s="102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4"/>
      <c r="B39" s="522"/>
      <c r="C39" s="522"/>
      <c r="D39" s="522"/>
      <c r="E39" s="522"/>
      <c r="F39" s="523"/>
      <c r="G39" s="549"/>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0"/>
      <c r="AC39" s="1015"/>
      <c r="AD39" s="101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1"/>
      <c r="AC40" s="1011"/>
      <c r="AD40" s="101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473</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6"/>
      <c r="Z44" s="413"/>
      <c r="AA44" s="414"/>
      <c r="AB44" s="1020" t="s">
        <v>11</v>
      </c>
      <c r="AC44" s="1021"/>
      <c r="AD44" s="1022"/>
      <c r="AE44" s="1008" t="s">
        <v>557</v>
      </c>
      <c r="AF44" s="1008"/>
      <c r="AG44" s="1008"/>
      <c r="AH44" s="1008"/>
      <c r="AI44" s="1008" t="s">
        <v>554</v>
      </c>
      <c r="AJ44" s="1008"/>
      <c r="AK44" s="1008"/>
      <c r="AL44" s="1008"/>
      <c r="AM44" s="1008" t="s">
        <v>528</v>
      </c>
      <c r="AN44" s="1008"/>
      <c r="AO44" s="1008"/>
      <c r="AP44" s="467"/>
      <c r="AQ44" s="176" t="s">
        <v>354</v>
      </c>
      <c r="AR44" s="169"/>
      <c r="AS44" s="169"/>
      <c r="AT44" s="170"/>
      <c r="AU44" s="374" t="s">
        <v>253</v>
      </c>
      <c r="AV44" s="374"/>
      <c r="AW44" s="374"/>
      <c r="AX44" s="375"/>
    </row>
    <row r="45" spans="1:50" ht="18.75"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7"/>
      <c r="Z45" s="1018"/>
      <c r="AA45" s="1019"/>
      <c r="AB45" s="1023"/>
      <c r="AC45" s="1024"/>
      <c r="AD45" s="102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4"/>
      <c r="B46" s="522"/>
      <c r="C46" s="522"/>
      <c r="D46" s="522"/>
      <c r="E46" s="522"/>
      <c r="F46" s="523"/>
      <c r="G46" s="549"/>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0"/>
      <c r="AC46" s="1015"/>
      <c r="AD46" s="101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1"/>
      <c r="AC47" s="1011"/>
      <c r="AD47" s="101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473</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6"/>
      <c r="Z51" s="413"/>
      <c r="AA51" s="414"/>
      <c r="AB51" s="467" t="s">
        <v>11</v>
      </c>
      <c r="AC51" s="1021"/>
      <c r="AD51" s="1022"/>
      <c r="AE51" s="1008" t="s">
        <v>557</v>
      </c>
      <c r="AF51" s="1008"/>
      <c r="AG51" s="1008"/>
      <c r="AH51" s="1008"/>
      <c r="AI51" s="1008" t="s">
        <v>554</v>
      </c>
      <c r="AJ51" s="1008"/>
      <c r="AK51" s="1008"/>
      <c r="AL51" s="1008"/>
      <c r="AM51" s="1008" t="s">
        <v>528</v>
      </c>
      <c r="AN51" s="1008"/>
      <c r="AO51" s="1008"/>
      <c r="AP51" s="467"/>
      <c r="AQ51" s="176" t="s">
        <v>354</v>
      </c>
      <c r="AR51" s="169"/>
      <c r="AS51" s="169"/>
      <c r="AT51" s="170"/>
      <c r="AU51" s="374" t="s">
        <v>253</v>
      </c>
      <c r="AV51" s="374"/>
      <c r="AW51" s="374"/>
      <c r="AX51" s="375"/>
    </row>
    <row r="52" spans="1:50" ht="18.75"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7"/>
      <c r="Z52" s="1018"/>
      <c r="AA52" s="1019"/>
      <c r="AB52" s="1023"/>
      <c r="AC52" s="1024"/>
      <c r="AD52" s="102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4"/>
      <c r="B53" s="522"/>
      <c r="C53" s="522"/>
      <c r="D53" s="522"/>
      <c r="E53" s="522"/>
      <c r="F53" s="523"/>
      <c r="G53" s="549"/>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0"/>
      <c r="AC53" s="1015"/>
      <c r="AD53" s="101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1"/>
      <c r="AC54" s="1011"/>
      <c r="AD54" s="101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473</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6"/>
      <c r="Z58" s="413"/>
      <c r="AA58" s="414"/>
      <c r="AB58" s="1020" t="s">
        <v>11</v>
      </c>
      <c r="AC58" s="1021"/>
      <c r="AD58" s="1022"/>
      <c r="AE58" s="1008" t="s">
        <v>557</v>
      </c>
      <c r="AF58" s="1008"/>
      <c r="AG58" s="1008"/>
      <c r="AH58" s="1008"/>
      <c r="AI58" s="1008" t="s">
        <v>554</v>
      </c>
      <c r="AJ58" s="1008"/>
      <c r="AK58" s="1008"/>
      <c r="AL58" s="1008"/>
      <c r="AM58" s="1008" t="s">
        <v>528</v>
      </c>
      <c r="AN58" s="1008"/>
      <c r="AO58" s="1008"/>
      <c r="AP58" s="467"/>
      <c r="AQ58" s="176" t="s">
        <v>354</v>
      </c>
      <c r="AR58" s="169"/>
      <c r="AS58" s="169"/>
      <c r="AT58" s="170"/>
      <c r="AU58" s="374" t="s">
        <v>253</v>
      </c>
      <c r="AV58" s="374"/>
      <c r="AW58" s="374"/>
      <c r="AX58" s="375"/>
    </row>
    <row r="59" spans="1:50" ht="18.75"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7"/>
      <c r="Z59" s="1018"/>
      <c r="AA59" s="1019"/>
      <c r="AB59" s="1023"/>
      <c r="AC59" s="1024"/>
      <c r="AD59" s="102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4"/>
      <c r="B60" s="522"/>
      <c r="C60" s="522"/>
      <c r="D60" s="522"/>
      <c r="E60" s="522"/>
      <c r="F60" s="523"/>
      <c r="G60" s="549"/>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0"/>
      <c r="AC60" s="1015"/>
      <c r="AD60" s="101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1"/>
      <c r="AC61" s="1011"/>
      <c r="AD61" s="101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473</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6"/>
      <c r="Z65" s="413"/>
      <c r="AA65" s="414"/>
      <c r="AB65" s="1020" t="s">
        <v>11</v>
      </c>
      <c r="AC65" s="1021"/>
      <c r="AD65" s="1022"/>
      <c r="AE65" s="1008" t="s">
        <v>557</v>
      </c>
      <c r="AF65" s="1008"/>
      <c r="AG65" s="1008"/>
      <c r="AH65" s="1008"/>
      <c r="AI65" s="1008" t="s">
        <v>554</v>
      </c>
      <c r="AJ65" s="1008"/>
      <c r="AK65" s="1008"/>
      <c r="AL65" s="1008"/>
      <c r="AM65" s="1008" t="s">
        <v>528</v>
      </c>
      <c r="AN65" s="1008"/>
      <c r="AO65" s="1008"/>
      <c r="AP65" s="467"/>
      <c r="AQ65" s="176" t="s">
        <v>354</v>
      </c>
      <c r="AR65" s="169"/>
      <c r="AS65" s="169"/>
      <c r="AT65" s="170"/>
      <c r="AU65" s="374" t="s">
        <v>253</v>
      </c>
      <c r="AV65" s="374"/>
      <c r="AW65" s="374"/>
      <c r="AX65" s="375"/>
    </row>
    <row r="66" spans="1:50" ht="18.75" customHeight="1" x14ac:dyDescent="0.15">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7"/>
      <c r="Z66" s="1018"/>
      <c r="AA66" s="1019"/>
      <c r="AB66" s="1023"/>
      <c r="AC66" s="1024"/>
      <c r="AD66" s="102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4"/>
      <c r="B67" s="522"/>
      <c r="C67" s="522"/>
      <c r="D67" s="522"/>
      <c r="E67" s="522"/>
      <c r="F67" s="523"/>
      <c r="G67" s="549"/>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0"/>
      <c r="AC67" s="1015"/>
      <c r="AD67" s="101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1"/>
      <c r="AC68" s="1011"/>
      <c r="AD68" s="101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6"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9" t="s">
        <v>506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8" t="s">
        <v>492</v>
      </c>
      <c r="H2" s="449"/>
      <c r="I2" s="449"/>
      <c r="J2" s="449"/>
      <c r="K2" s="449"/>
      <c r="L2" s="449"/>
      <c r="M2" s="449"/>
      <c r="N2" s="449"/>
      <c r="O2" s="449"/>
      <c r="P2" s="449"/>
      <c r="Q2" s="449"/>
      <c r="R2" s="449"/>
      <c r="S2" s="449"/>
      <c r="T2" s="449"/>
      <c r="U2" s="449"/>
      <c r="V2" s="449"/>
      <c r="W2" s="449"/>
      <c r="X2" s="449"/>
      <c r="Y2" s="449"/>
      <c r="Z2" s="449"/>
      <c r="AA2" s="449"/>
      <c r="AB2" s="450"/>
      <c r="AC2" s="44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8"/>
      <c r="B6" s="1049"/>
      <c r="C6" s="1049"/>
      <c r="D6" s="1049"/>
      <c r="E6" s="1049"/>
      <c r="F6" s="105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8"/>
      <c r="B7" s="1049"/>
      <c r="C7" s="1049"/>
      <c r="D7" s="1049"/>
      <c r="E7" s="1049"/>
      <c r="F7" s="105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8"/>
      <c r="B8" s="1049"/>
      <c r="C8" s="1049"/>
      <c r="D8" s="1049"/>
      <c r="E8" s="1049"/>
      <c r="F8" s="105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8"/>
      <c r="B9" s="1049"/>
      <c r="C9" s="1049"/>
      <c r="D9" s="1049"/>
      <c r="E9" s="1049"/>
      <c r="F9" s="105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8"/>
      <c r="B10" s="1049"/>
      <c r="C10" s="1049"/>
      <c r="D10" s="1049"/>
      <c r="E10" s="1049"/>
      <c r="F10" s="105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8"/>
      <c r="B11" s="1049"/>
      <c r="C11" s="1049"/>
      <c r="D11" s="1049"/>
      <c r="E11" s="1049"/>
      <c r="F11" s="105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8"/>
      <c r="B12" s="1049"/>
      <c r="C12" s="1049"/>
      <c r="D12" s="1049"/>
      <c r="E12" s="1049"/>
      <c r="F12" s="105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8"/>
      <c r="B13" s="1049"/>
      <c r="C13" s="1049"/>
      <c r="D13" s="1049"/>
      <c r="E13" s="1049"/>
      <c r="F13" s="105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8"/>
      <c r="B16" s="1049"/>
      <c r="C16" s="1049"/>
      <c r="D16" s="1049"/>
      <c r="E16" s="1049"/>
      <c r="F16" s="105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8"/>
      <c r="B19" s="1049"/>
      <c r="C19" s="1049"/>
      <c r="D19" s="1049"/>
      <c r="E19" s="1049"/>
      <c r="F19" s="105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8"/>
      <c r="B20" s="1049"/>
      <c r="C20" s="1049"/>
      <c r="D20" s="1049"/>
      <c r="E20" s="1049"/>
      <c r="F20" s="105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8"/>
      <c r="B21" s="1049"/>
      <c r="C21" s="1049"/>
      <c r="D21" s="1049"/>
      <c r="E21" s="1049"/>
      <c r="F21" s="105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8"/>
      <c r="B22" s="1049"/>
      <c r="C22" s="1049"/>
      <c r="D22" s="1049"/>
      <c r="E22" s="1049"/>
      <c r="F22" s="105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8"/>
      <c r="B23" s="1049"/>
      <c r="C23" s="1049"/>
      <c r="D23" s="1049"/>
      <c r="E23" s="1049"/>
      <c r="F23" s="105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8"/>
      <c r="B24" s="1049"/>
      <c r="C24" s="1049"/>
      <c r="D24" s="1049"/>
      <c r="E24" s="1049"/>
      <c r="F24" s="105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8"/>
      <c r="B25" s="1049"/>
      <c r="C25" s="1049"/>
      <c r="D25" s="1049"/>
      <c r="E25" s="1049"/>
      <c r="F25" s="105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8"/>
      <c r="B26" s="1049"/>
      <c r="C26" s="1049"/>
      <c r="D26" s="1049"/>
      <c r="E26" s="1049"/>
      <c r="F26" s="105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8"/>
      <c r="B29" s="1049"/>
      <c r="C29" s="1049"/>
      <c r="D29" s="1049"/>
      <c r="E29" s="1049"/>
      <c r="F29" s="105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8"/>
      <c r="B32" s="1049"/>
      <c r="C32" s="1049"/>
      <c r="D32" s="1049"/>
      <c r="E32" s="1049"/>
      <c r="F32" s="105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8"/>
      <c r="B33" s="1049"/>
      <c r="C33" s="1049"/>
      <c r="D33" s="1049"/>
      <c r="E33" s="1049"/>
      <c r="F33" s="105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8"/>
      <c r="B34" s="1049"/>
      <c r="C34" s="1049"/>
      <c r="D34" s="1049"/>
      <c r="E34" s="1049"/>
      <c r="F34" s="105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8"/>
      <c r="B35" s="1049"/>
      <c r="C35" s="1049"/>
      <c r="D35" s="1049"/>
      <c r="E35" s="1049"/>
      <c r="F35" s="105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8"/>
      <c r="B36" s="1049"/>
      <c r="C36" s="1049"/>
      <c r="D36" s="1049"/>
      <c r="E36" s="1049"/>
      <c r="F36" s="105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8"/>
      <c r="B37" s="1049"/>
      <c r="C37" s="1049"/>
      <c r="D37" s="1049"/>
      <c r="E37" s="1049"/>
      <c r="F37" s="105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8"/>
      <c r="B38" s="1049"/>
      <c r="C38" s="1049"/>
      <c r="D38" s="1049"/>
      <c r="E38" s="1049"/>
      <c r="F38" s="105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8"/>
      <c r="B39" s="1049"/>
      <c r="C39" s="1049"/>
      <c r="D39" s="1049"/>
      <c r="E39" s="1049"/>
      <c r="F39" s="105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8"/>
      <c r="B42" s="1049"/>
      <c r="C42" s="1049"/>
      <c r="D42" s="1049"/>
      <c r="E42" s="1049"/>
      <c r="F42" s="105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8"/>
      <c r="B45" s="1049"/>
      <c r="C45" s="1049"/>
      <c r="D45" s="1049"/>
      <c r="E45" s="1049"/>
      <c r="F45" s="105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8"/>
      <c r="B46" s="1049"/>
      <c r="C46" s="1049"/>
      <c r="D46" s="1049"/>
      <c r="E46" s="1049"/>
      <c r="F46" s="105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8"/>
      <c r="B47" s="1049"/>
      <c r="C47" s="1049"/>
      <c r="D47" s="1049"/>
      <c r="E47" s="1049"/>
      <c r="F47" s="105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8"/>
      <c r="B48" s="1049"/>
      <c r="C48" s="1049"/>
      <c r="D48" s="1049"/>
      <c r="E48" s="1049"/>
      <c r="F48" s="105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8"/>
      <c r="B49" s="1049"/>
      <c r="C49" s="1049"/>
      <c r="D49" s="1049"/>
      <c r="E49" s="1049"/>
      <c r="F49" s="105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8"/>
      <c r="B50" s="1049"/>
      <c r="C50" s="1049"/>
      <c r="D50" s="1049"/>
      <c r="E50" s="1049"/>
      <c r="F50" s="105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8"/>
      <c r="B51" s="1049"/>
      <c r="C51" s="1049"/>
      <c r="D51" s="1049"/>
      <c r="E51" s="1049"/>
      <c r="F51" s="105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8"/>
      <c r="B52" s="1049"/>
      <c r="C52" s="1049"/>
      <c r="D52" s="1049"/>
      <c r="E52" s="1049"/>
      <c r="F52" s="105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8"/>
      <c r="B56" s="1049"/>
      <c r="C56" s="1049"/>
      <c r="D56" s="1049"/>
      <c r="E56" s="1049"/>
      <c r="F56" s="105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8"/>
      <c r="B59" s="1049"/>
      <c r="C59" s="1049"/>
      <c r="D59" s="1049"/>
      <c r="E59" s="1049"/>
      <c r="F59" s="105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8"/>
      <c r="B60" s="1049"/>
      <c r="C60" s="1049"/>
      <c r="D60" s="1049"/>
      <c r="E60" s="1049"/>
      <c r="F60" s="105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8"/>
      <c r="B61" s="1049"/>
      <c r="C61" s="1049"/>
      <c r="D61" s="1049"/>
      <c r="E61" s="1049"/>
      <c r="F61" s="105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8"/>
      <c r="B62" s="1049"/>
      <c r="C62" s="1049"/>
      <c r="D62" s="1049"/>
      <c r="E62" s="1049"/>
      <c r="F62" s="105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8"/>
      <c r="B63" s="1049"/>
      <c r="C63" s="1049"/>
      <c r="D63" s="1049"/>
      <c r="E63" s="1049"/>
      <c r="F63" s="105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8"/>
      <c r="B64" s="1049"/>
      <c r="C64" s="1049"/>
      <c r="D64" s="1049"/>
      <c r="E64" s="1049"/>
      <c r="F64" s="105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8"/>
      <c r="B65" s="1049"/>
      <c r="C65" s="1049"/>
      <c r="D65" s="1049"/>
      <c r="E65" s="1049"/>
      <c r="F65" s="105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8"/>
      <c r="B66" s="1049"/>
      <c r="C66" s="1049"/>
      <c r="D66" s="1049"/>
      <c r="E66" s="1049"/>
      <c r="F66" s="105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8"/>
      <c r="B69" s="1049"/>
      <c r="C69" s="1049"/>
      <c r="D69" s="1049"/>
      <c r="E69" s="1049"/>
      <c r="F69" s="105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8"/>
      <c r="B72" s="1049"/>
      <c r="C72" s="1049"/>
      <c r="D72" s="1049"/>
      <c r="E72" s="1049"/>
      <c r="F72" s="105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8"/>
      <c r="B73" s="1049"/>
      <c r="C73" s="1049"/>
      <c r="D73" s="1049"/>
      <c r="E73" s="1049"/>
      <c r="F73" s="105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8"/>
      <c r="B74" s="1049"/>
      <c r="C74" s="1049"/>
      <c r="D74" s="1049"/>
      <c r="E74" s="1049"/>
      <c r="F74" s="105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8"/>
      <c r="B75" s="1049"/>
      <c r="C75" s="1049"/>
      <c r="D75" s="1049"/>
      <c r="E75" s="1049"/>
      <c r="F75" s="105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8"/>
      <c r="B76" s="1049"/>
      <c r="C76" s="1049"/>
      <c r="D76" s="1049"/>
      <c r="E76" s="1049"/>
      <c r="F76" s="105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8"/>
      <c r="B77" s="1049"/>
      <c r="C77" s="1049"/>
      <c r="D77" s="1049"/>
      <c r="E77" s="1049"/>
      <c r="F77" s="105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8"/>
      <c r="B78" s="1049"/>
      <c r="C78" s="1049"/>
      <c r="D78" s="1049"/>
      <c r="E78" s="1049"/>
      <c r="F78" s="105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8"/>
      <c r="B79" s="1049"/>
      <c r="C79" s="1049"/>
      <c r="D79" s="1049"/>
      <c r="E79" s="1049"/>
      <c r="F79" s="105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8"/>
      <c r="B82" s="1049"/>
      <c r="C82" s="1049"/>
      <c r="D82" s="1049"/>
      <c r="E82" s="1049"/>
      <c r="F82" s="105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8"/>
      <c r="B85" s="1049"/>
      <c r="C85" s="1049"/>
      <c r="D85" s="1049"/>
      <c r="E85" s="1049"/>
      <c r="F85" s="105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8"/>
      <c r="B86" s="1049"/>
      <c r="C86" s="1049"/>
      <c r="D86" s="1049"/>
      <c r="E86" s="1049"/>
      <c r="F86" s="105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8"/>
      <c r="B87" s="1049"/>
      <c r="C87" s="1049"/>
      <c r="D87" s="1049"/>
      <c r="E87" s="1049"/>
      <c r="F87" s="105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8"/>
      <c r="B88" s="1049"/>
      <c r="C88" s="1049"/>
      <c r="D88" s="1049"/>
      <c r="E88" s="1049"/>
      <c r="F88" s="105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8"/>
      <c r="B89" s="1049"/>
      <c r="C89" s="1049"/>
      <c r="D89" s="1049"/>
      <c r="E89" s="1049"/>
      <c r="F89" s="105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8"/>
      <c r="B90" s="1049"/>
      <c r="C90" s="1049"/>
      <c r="D90" s="1049"/>
      <c r="E90" s="1049"/>
      <c r="F90" s="105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8"/>
      <c r="B91" s="1049"/>
      <c r="C91" s="1049"/>
      <c r="D91" s="1049"/>
      <c r="E91" s="1049"/>
      <c r="F91" s="105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8"/>
      <c r="B92" s="1049"/>
      <c r="C92" s="1049"/>
      <c r="D92" s="1049"/>
      <c r="E92" s="1049"/>
      <c r="F92" s="105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8"/>
      <c r="B95" s="1049"/>
      <c r="C95" s="1049"/>
      <c r="D95" s="1049"/>
      <c r="E95" s="1049"/>
      <c r="F95" s="105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8"/>
      <c r="B98" s="1049"/>
      <c r="C98" s="1049"/>
      <c r="D98" s="1049"/>
      <c r="E98" s="1049"/>
      <c r="F98" s="105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8"/>
      <c r="B99" s="1049"/>
      <c r="C99" s="1049"/>
      <c r="D99" s="1049"/>
      <c r="E99" s="1049"/>
      <c r="F99" s="105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8"/>
      <c r="B100" s="1049"/>
      <c r="C100" s="1049"/>
      <c r="D100" s="1049"/>
      <c r="E100" s="1049"/>
      <c r="F100" s="105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8"/>
      <c r="B101" s="1049"/>
      <c r="C101" s="1049"/>
      <c r="D101" s="1049"/>
      <c r="E101" s="1049"/>
      <c r="F101" s="105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8"/>
      <c r="B102" s="1049"/>
      <c r="C102" s="1049"/>
      <c r="D102" s="1049"/>
      <c r="E102" s="1049"/>
      <c r="F102" s="105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8"/>
      <c r="B103" s="1049"/>
      <c r="C103" s="1049"/>
      <c r="D103" s="1049"/>
      <c r="E103" s="1049"/>
      <c r="F103" s="105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8"/>
      <c r="B104" s="1049"/>
      <c r="C104" s="1049"/>
      <c r="D104" s="1049"/>
      <c r="E104" s="1049"/>
      <c r="F104" s="105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8"/>
      <c r="B105" s="1049"/>
      <c r="C105" s="1049"/>
      <c r="D105" s="1049"/>
      <c r="E105" s="1049"/>
      <c r="F105" s="105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8"/>
      <c r="B109" s="1049"/>
      <c r="C109" s="1049"/>
      <c r="D109" s="1049"/>
      <c r="E109" s="1049"/>
      <c r="F109" s="105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8"/>
      <c r="B112" s="1049"/>
      <c r="C112" s="1049"/>
      <c r="D112" s="1049"/>
      <c r="E112" s="1049"/>
      <c r="F112" s="105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8"/>
      <c r="B113" s="1049"/>
      <c r="C113" s="1049"/>
      <c r="D113" s="1049"/>
      <c r="E113" s="1049"/>
      <c r="F113" s="105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8"/>
      <c r="B114" s="1049"/>
      <c r="C114" s="1049"/>
      <c r="D114" s="1049"/>
      <c r="E114" s="1049"/>
      <c r="F114" s="105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8"/>
      <c r="B115" s="1049"/>
      <c r="C115" s="1049"/>
      <c r="D115" s="1049"/>
      <c r="E115" s="1049"/>
      <c r="F115" s="105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8"/>
      <c r="B116" s="1049"/>
      <c r="C116" s="1049"/>
      <c r="D116" s="1049"/>
      <c r="E116" s="1049"/>
      <c r="F116" s="105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8"/>
      <c r="B117" s="1049"/>
      <c r="C117" s="1049"/>
      <c r="D117" s="1049"/>
      <c r="E117" s="1049"/>
      <c r="F117" s="105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8"/>
      <c r="B118" s="1049"/>
      <c r="C118" s="1049"/>
      <c r="D118" s="1049"/>
      <c r="E118" s="1049"/>
      <c r="F118" s="105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8"/>
      <c r="B119" s="1049"/>
      <c r="C119" s="1049"/>
      <c r="D119" s="1049"/>
      <c r="E119" s="1049"/>
      <c r="F119" s="105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8"/>
      <c r="B122" s="1049"/>
      <c r="C122" s="1049"/>
      <c r="D122" s="1049"/>
      <c r="E122" s="1049"/>
      <c r="F122" s="105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8"/>
      <c r="B125" s="1049"/>
      <c r="C125" s="1049"/>
      <c r="D125" s="1049"/>
      <c r="E125" s="1049"/>
      <c r="F125" s="105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8"/>
      <c r="B126" s="1049"/>
      <c r="C126" s="1049"/>
      <c r="D126" s="1049"/>
      <c r="E126" s="1049"/>
      <c r="F126" s="105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8"/>
      <c r="B127" s="1049"/>
      <c r="C127" s="1049"/>
      <c r="D127" s="1049"/>
      <c r="E127" s="1049"/>
      <c r="F127" s="105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8"/>
      <c r="B128" s="1049"/>
      <c r="C128" s="1049"/>
      <c r="D128" s="1049"/>
      <c r="E128" s="1049"/>
      <c r="F128" s="105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8"/>
      <c r="B129" s="1049"/>
      <c r="C129" s="1049"/>
      <c r="D129" s="1049"/>
      <c r="E129" s="1049"/>
      <c r="F129" s="105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8"/>
      <c r="B130" s="1049"/>
      <c r="C130" s="1049"/>
      <c r="D130" s="1049"/>
      <c r="E130" s="1049"/>
      <c r="F130" s="105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8"/>
      <c r="B131" s="1049"/>
      <c r="C131" s="1049"/>
      <c r="D131" s="1049"/>
      <c r="E131" s="1049"/>
      <c r="F131" s="105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8"/>
      <c r="B132" s="1049"/>
      <c r="C132" s="1049"/>
      <c r="D132" s="1049"/>
      <c r="E132" s="1049"/>
      <c r="F132" s="105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8"/>
      <c r="B135" s="1049"/>
      <c r="C135" s="1049"/>
      <c r="D135" s="1049"/>
      <c r="E135" s="1049"/>
      <c r="F135" s="105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8"/>
      <c r="B138" s="1049"/>
      <c r="C138" s="1049"/>
      <c r="D138" s="1049"/>
      <c r="E138" s="1049"/>
      <c r="F138" s="105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8"/>
      <c r="B139" s="1049"/>
      <c r="C139" s="1049"/>
      <c r="D139" s="1049"/>
      <c r="E139" s="1049"/>
      <c r="F139" s="105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8"/>
      <c r="B140" s="1049"/>
      <c r="C140" s="1049"/>
      <c r="D140" s="1049"/>
      <c r="E140" s="1049"/>
      <c r="F140" s="105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8"/>
      <c r="B141" s="1049"/>
      <c r="C141" s="1049"/>
      <c r="D141" s="1049"/>
      <c r="E141" s="1049"/>
      <c r="F141" s="105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8"/>
      <c r="B142" s="1049"/>
      <c r="C142" s="1049"/>
      <c r="D142" s="1049"/>
      <c r="E142" s="1049"/>
      <c r="F142" s="105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8"/>
      <c r="B143" s="1049"/>
      <c r="C143" s="1049"/>
      <c r="D143" s="1049"/>
      <c r="E143" s="1049"/>
      <c r="F143" s="105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8"/>
      <c r="B144" s="1049"/>
      <c r="C144" s="1049"/>
      <c r="D144" s="1049"/>
      <c r="E144" s="1049"/>
      <c r="F144" s="105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8"/>
      <c r="B145" s="1049"/>
      <c r="C145" s="1049"/>
      <c r="D145" s="1049"/>
      <c r="E145" s="1049"/>
      <c r="F145" s="105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8"/>
      <c r="B148" s="1049"/>
      <c r="C148" s="1049"/>
      <c r="D148" s="1049"/>
      <c r="E148" s="1049"/>
      <c r="F148" s="105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8"/>
      <c r="B151" s="1049"/>
      <c r="C151" s="1049"/>
      <c r="D151" s="1049"/>
      <c r="E151" s="1049"/>
      <c r="F151" s="105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8"/>
      <c r="B152" s="1049"/>
      <c r="C152" s="1049"/>
      <c r="D152" s="1049"/>
      <c r="E152" s="1049"/>
      <c r="F152" s="105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8"/>
      <c r="B153" s="1049"/>
      <c r="C153" s="1049"/>
      <c r="D153" s="1049"/>
      <c r="E153" s="1049"/>
      <c r="F153" s="105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8"/>
      <c r="B154" s="1049"/>
      <c r="C154" s="1049"/>
      <c r="D154" s="1049"/>
      <c r="E154" s="1049"/>
      <c r="F154" s="105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8"/>
      <c r="B155" s="1049"/>
      <c r="C155" s="1049"/>
      <c r="D155" s="1049"/>
      <c r="E155" s="1049"/>
      <c r="F155" s="105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8"/>
      <c r="B156" s="1049"/>
      <c r="C156" s="1049"/>
      <c r="D156" s="1049"/>
      <c r="E156" s="1049"/>
      <c r="F156" s="105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8"/>
      <c r="B157" s="1049"/>
      <c r="C157" s="1049"/>
      <c r="D157" s="1049"/>
      <c r="E157" s="1049"/>
      <c r="F157" s="105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8"/>
      <c r="B158" s="1049"/>
      <c r="C158" s="1049"/>
      <c r="D158" s="1049"/>
      <c r="E158" s="1049"/>
      <c r="F158" s="105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8"/>
      <c r="B162" s="1049"/>
      <c r="C162" s="1049"/>
      <c r="D162" s="1049"/>
      <c r="E162" s="1049"/>
      <c r="F162" s="105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8"/>
      <c r="B165" s="1049"/>
      <c r="C165" s="1049"/>
      <c r="D165" s="1049"/>
      <c r="E165" s="1049"/>
      <c r="F165" s="105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8"/>
      <c r="B166" s="1049"/>
      <c r="C166" s="1049"/>
      <c r="D166" s="1049"/>
      <c r="E166" s="1049"/>
      <c r="F166" s="105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8"/>
      <c r="B167" s="1049"/>
      <c r="C167" s="1049"/>
      <c r="D167" s="1049"/>
      <c r="E167" s="1049"/>
      <c r="F167" s="105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8"/>
      <c r="B168" s="1049"/>
      <c r="C168" s="1049"/>
      <c r="D168" s="1049"/>
      <c r="E168" s="1049"/>
      <c r="F168" s="105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8"/>
      <c r="B169" s="1049"/>
      <c r="C169" s="1049"/>
      <c r="D169" s="1049"/>
      <c r="E169" s="1049"/>
      <c r="F169" s="105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8"/>
      <c r="B170" s="1049"/>
      <c r="C170" s="1049"/>
      <c r="D170" s="1049"/>
      <c r="E170" s="1049"/>
      <c r="F170" s="105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8"/>
      <c r="B171" s="1049"/>
      <c r="C171" s="1049"/>
      <c r="D171" s="1049"/>
      <c r="E171" s="1049"/>
      <c r="F171" s="105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8"/>
      <c r="B172" s="1049"/>
      <c r="C172" s="1049"/>
      <c r="D172" s="1049"/>
      <c r="E172" s="1049"/>
      <c r="F172" s="105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8"/>
      <c r="B175" s="1049"/>
      <c r="C175" s="1049"/>
      <c r="D175" s="1049"/>
      <c r="E175" s="1049"/>
      <c r="F175" s="105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8"/>
      <c r="B178" s="1049"/>
      <c r="C178" s="1049"/>
      <c r="D178" s="1049"/>
      <c r="E178" s="1049"/>
      <c r="F178" s="105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8"/>
      <c r="B179" s="1049"/>
      <c r="C179" s="1049"/>
      <c r="D179" s="1049"/>
      <c r="E179" s="1049"/>
      <c r="F179" s="105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8"/>
      <c r="B180" s="1049"/>
      <c r="C180" s="1049"/>
      <c r="D180" s="1049"/>
      <c r="E180" s="1049"/>
      <c r="F180" s="105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8"/>
      <c r="B181" s="1049"/>
      <c r="C181" s="1049"/>
      <c r="D181" s="1049"/>
      <c r="E181" s="1049"/>
      <c r="F181" s="105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8"/>
      <c r="B182" s="1049"/>
      <c r="C182" s="1049"/>
      <c r="D182" s="1049"/>
      <c r="E182" s="1049"/>
      <c r="F182" s="105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8"/>
      <c r="B183" s="1049"/>
      <c r="C183" s="1049"/>
      <c r="D183" s="1049"/>
      <c r="E183" s="1049"/>
      <c r="F183" s="105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8"/>
      <c r="B184" s="1049"/>
      <c r="C184" s="1049"/>
      <c r="D184" s="1049"/>
      <c r="E184" s="1049"/>
      <c r="F184" s="105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8"/>
      <c r="B185" s="1049"/>
      <c r="C185" s="1049"/>
      <c r="D185" s="1049"/>
      <c r="E185" s="1049"/>
      <c r="F185" s="105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8"/>
      <c r="B188" s="1049"/>
      <c r="C188" s="1049"/>
      <c r="D188" s="1049"/>
      <c r="E188" s="1049"/>
      <c r="F188" s="105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8"/>
      <c r="B191" s="1049"/>
      <c r="C191" s="1049"/>
      <c r="D191" s="1049"/>
      <c r="E191" s="1049"/>
      <c r="F191" s="105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8"/>
      <c r="B192" s="1049"/>
      <c r="C192" s="1049"/>
      <c r="D192" s="1049"/>
      <c r="E192" s="1049"/>
      <c r="F192" s="105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8"/>
      <c r="B193" s="1049"/>
      <c r="C193" s="1049"/>
      <c r="D193" s="1049"/>
      <c r="E193" s="1049"/>
      <c r="F193" s="105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8"/>
      <c r="B194" s="1049"/>
      <c r="C194" s="1049"/>
      <c r="D194" s="1049"/>
      <c r="E194" s="1049"/>
      <c r="F194" s="105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8"/>
      <c r="B195" s="1049"/>
      <c r="C195" s="1049"/>
      <c r="D195" s="1049"/>
      <c r="E195" s="1049"/>
      <c r="F195" s="105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8"/>
      <c r="B196" s="1049"/>
      <c r="C196" s="1049"/>
      <c r="D196" s="1049"/>
      <c r="E196" s="1049"/>
      <c r="F196" s="105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8"/>
      <c r="B197" s="1049"/>
      <c r="C197" s="1049"/>
      <c r="D197" s="1049"/>
      <c r="E197" s="1049"/>
      <c r="F197" s="105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8"/>
      <c r="B198" s="1049"/>
      <c r="C198" s="1049"/>
      <c r="D198" s="1049"/>
      <c r="E198" s="1049"/>
      <c r="F198" s="105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8"/>
      <c r="B201" s="1049"/>
      <c r="C201" s="1049"/>
      <c r="D201" s="1049"/>
      <c r="E201" s="1049"/>
      <c r="F201" s="105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8"/>
      <c r="B204" s="1049"/>
      <c r="C204" s="1049"/>
      <c r="D204" s="1049"/>
      <c r="E204" s="1049"/>
      <c r="F204" s="105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8"/>
      <c r="B205" s="1049"/>
      <c r="C205" s="1049"/>
      <c r="D205" s="1049"/>
      <c r="E205" s="1049"/>
      <c r="F205" s="105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8"/>
      <c r="B206" s="1049"/>
      <c r="C206" s="1049"/>
      <c r="D206" s="1049"/>
      <c r="E206" s="1049"/>
      <c r="F206" s="105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8"/>
      <c r="B207" s="1049"/>
      <c r="C207" s="1049"/>
      <c r="D207" s="1049"/>
      <c r="E207" s="1049"/>
      <c r="F207" s="105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8"/>
      <c r="B208" s="1049"/>
      <c r="C208" s="1049"/>
      <c r="D208" s="1049"/>
      <c r="E208" s="1049"/>
      <c r="F208" s="105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8"/>
      <c r="B209" s="1049"/>
      <c r="C209" s="1049"/>
      <c r="D209" s="1049"/>
      <c r="E209" s="1049"/>
      <c r="F209" s="105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8"/>
      <c r="B210" s="1049"/>
      <c r="C210" s="1049"/>
      <c r="D210" s="1049"/>
      <c r="E210" s="1049"/>
      <c r="F210" s="105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8"/>
      <c r="B211" s="1049"/>
      <c r="C211" s="1049"/>
      <c r="D211" s="1049"/>
      <c r="E211" s="1049"/>
      <c r="F211" s="105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8"/>
      <c r="B215" s="1049"/>
      <c r="C215" s="1049"/>
      <c r="D215" s="1049"/>
      <c r="E215" s="1049"/>
      <c r="F215" s="105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8"/>
      <c r="B218" s="1049"/>
      <c r="C218" s="1049"/>
      <c r="D218" s="1049"/>
      <c r="E218" s="1049"/>
      <c r="F218" s="105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8"/>
      <c r="B219" s="1049"/>
      <c r="C219" s="1049"/>
      <c r="D219" s="1049"/>
      <c r="E219" s="1049"/>
      <c r="F219" s="105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8"/>
      <c r="B220" s="1049"/>
      <c r="C220" s="1049"/>
      <c r="D220" s="1049"/>
      <c r="E220" s="1049"/>
      <c r="F220" s="105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8"/>
      <c r="B221" s="1049"/>
      <c r="C221" s="1049"/>
      <c r="D221" s="1049"/>
      <c r="E221" s="1049"/>
      <c r="F221" s="105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8"/>
      <c r="B222" s="1049"/>
      <c r="C222" s="1049"/>
      <c r="D222" s="1049"/>
      <c r="E222" s="1049"/>
      <c r="F222" s="105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8"/>
      <c r="B223" s="1049"/>
      <c r="C223" s="1049"/>
      <c r="D223" s="1049"/>
      <c r="E223" s="1049"/>
      <c r="F223" s="105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8"/>
      <c r="B224" s="1049"/>
      <c r="C224" s="1049"/>
      <c r="D224" s="1049"/>
      <c r="E224" s="1049"/>
      <c r="F224" s="105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8"/>
      <c r="B225" s="1049"/>
      <c r="C225" s="1049"/>
      <c r="D225" s="1049"/>
      <c r="E225" s="1049"/>
      <c r="F225" s="105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8"/>
      <c r="B228" s="1049"/>
      <c r="C228" s="1049"/>
      <c r="D228" s="1049"/>
      <c r="E228" s="1049"/>
      <c r="F228" s="105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8"/>
      <c r="B231" s="1049"/>
      <c r="C231" s="1049"/>
      <c r="D231" s="1049"/>
      <c r="E231" s="1049"/>
      <c r="F231" s="105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8"/>
      <c r="B232" s="1049"/>
      <c r="C232" s="1049"/>
      <c r="D232" s="1049"/>
      <c r="E232" s="1049"/>
      <c r="F232" s="105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8"/>
      <c r="B233" s="1049"/>
      <c r="C233" s="1049"/>
      <c r="D233" s="1049"/>
      <c r="E233" s="1049"/>
      <c r="F233" s="105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8"/>
      <c r="B234" s="1049"/>
      <c r="C234" s="1049"/>
      <c r="D234" s="1049"/>
      <c r="E234" s="1049"/>
      <c r="F234" s="105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8"/>
      <c r="B235" s="1049"/>
      <c r="C235" s="1049"/>
      <c r="D235" s="1049"/>
      <c r="E235" s="1049"/>
      <c r="F235" s="105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8"/>
      <c r="B236" s="1049"/>
      <c r="C236" s="1049"/>
      <c r="D236" s="1049"/>
      <c r="E236" s="1049"/>
      <c r="F236" s="105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8"/>
      <c r="B237" s="1049"/>
      <c r="C237" s="1049"/>
      <c r="D237" s="1049"/>
      <c r="E237" s="1049"/>
      <c r="F237" s="105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8"/>
      <c r="B238" s="1049"/>
      <c r="C238" s="1049"/>
      <c r="D238" s="1049"/>
      <c r="E238" s="1049"/>
      <c r="F238" s="105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8"/>
      <c r="B241" s="1049"/>
      <c r="C241" s="1049"/>
      <c r="D241" s="1049"/>
      <c r="E241" s="1049"/>
      <c r="F241" s="105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8"/>
      <c r="B244" s="1049"/>
      <c r="C244" s="1049"/>
      <c r="D244" s="1049"/>
      <c r="E244" s="1049"/>
      <c r="F244" s="105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8"/>
      <c r="B245" s="1049"/>
      <c r="C245" s="1049"/>
      <c r="D245" s="1049"/>
      <c r="E245" s="1049"/>
      <c r="F245" s="105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8"/>
      <c r="B246" s="1049"/>
      <c r="C246" s="1049"/>
      <c r="D246" s="1049"/>
      <c r="E246" s="1049"/>
      <c r="F246" s="105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8"/>
      <c r="B247" s="1049"/>
      <c r="C247" s="1049"/>
      <c r="D247" s="1049"/>
      <c r="E247" s="1049"/>
      <c r="F247" s="105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8"/>
      <c r="B248" s="1049"/>
      <c r="C248" s="1049"/>
      <c r="D248" s="1049"/>
      <c r="E248" s="1049"/>
      <c r="F248" s="105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8"/>
      <c r="B249" s="1049"/>
      <c r="C249" s="1049"/>
      <c r="D249" s="1049"/>
      <c r="E249" s="1049"/>
      <c r="F249" s="105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8"/>
      <c r="B250" s="1049"/>
      <c r="C250" s="1049"/>
      <c r="D250" s="1049"/>
      <c r="E250" s="1049"/>
      <c r="F250" s="105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8"/>
      <c r="B251" s="1049"/>
      <c r="C251" s="1049"/>
      <c r="D251" s="1049"/>
      <c r="E251" s="1049"/>
      <c r="F251" s="105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8"/>
      <c r="B254" s="1049"/>
      <c r="C254" s="1049"/>
      <c r="D254" s="1049"/>
      <c r="E254" s="1049"/>
      <c r="F254" s="105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8"/>
      <c r="B257" s="1049"/>
      <c r="C257" s="1049"/>
      <c r="D257" s="1049"/>
      <c r="E257" s="1049"/>
      <c r="F257" s="105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8"/>
      <c r="B258" s="1049"/>
      <c r="C258" s="1049"/>
      <c r="D258" s="1049"/>
      <c r="E258" s="1049"/>
      <c r="F258" s="105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8"/>
      <c r="B259" s="1049"/>
      <c r="C259" s="1049"/>
      <c r="D259" s="1049"/>
      <c r="E259" s="1049"/>
      <c r="F259" s="105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8"/>
      <c r="B260" s="1049"/>
      <c r="C260" s="1049"/>
      <c r="D260" s="1049"/>
      <c r="E260" s="1049"/>
      <c r="F260" s="105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8"/>
      <c r="B261" s="1049"/>
      <c r="C261" s="1049"/>
      <c r="D261" s="1049"/>
      <c r="E261" s="1049"/>
      <c r="F261" s="105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8"/>
      <c r="B262" s="1049"/>
      <c r="C262" s="1049"/>
      <c r="D262" s="1049"/>
      <c r="E262" s="1049"/>
      <c r="F262" s="105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8"/>
      <c r="B263" s="1049"/>
      <c r="C263" s="1049"/>
      <c r="D263" s="1049"/>
      <c r="E263" s="1049"/>
      <c r="F263" s="105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8"/>
      <c r="B264" s="1049"/>
      <c r="C264" s="1049"/>
      <c r="D264" s="1049"/>
      <c r="E264" s="1049"/>
      <c r="F264" s="105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8">
        <v>28</v>
      </c>
      <c r="B31" s="106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8">
        <v>29</v>
      </c>
      <c r="B32" s="106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8">
        <v>30</v>
      </c>
      <c r="B33" s="106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8">
        <v>1</v>
      </c>
      <c r="B37" s="106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2019-04-26T04:43:35Z</cp:lastPrinted>
  <dcterms:created xsi:type="dcterms:W3CDTF">2012-03-13T00:50:25Z</dcterms:created>
  <dcterms:modified xsi:type="dcterms:W3CDTF">2019-05-22T02:24:27Z</dcterms:modified>
</cp:coreProperties>
</file>