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29"/>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行政レビュー作成作業\3_レビューシート予算作成作業\0611　2回目提出（有識者対象外分）\"/>
    </mc:Choice>
  </mc:AlternateContent>
  <xr:revisionPtr revIDLastSave="0" documentId="13_ncr:1_{367AFDEA-EB2C-4C50-A8E9-B4CBB46682D9}"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<sst xmlns="http://schemas.openxmlformats.org/spreadsheetml/2006/main" count="2880" uniqueCount="632">
  <si>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</si>
  <si>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</si>
  <si>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</si>
  <si>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</si>
  <si>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</si>
  <si>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</si>
  <si>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</si>
  <si>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</si>
  <si>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</si>
  <si>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</si>
  <si>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</si>
  <si>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</si>
  <si>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</si>
  <si>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</si>
  <si>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</si>
  <si>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</si>
  <si>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</si>
  <si>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</si>
  <si>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</si>
  <si>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</si>
  <si>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</si>
  <si>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</si>
  <si>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</si>
  <si>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</si>
  <si>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</si>
  <si>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</si>
  <si>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</si>
  <si>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</si>
  <si>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</si>
  <si>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</si>
  <si>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</si>
  <si>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</si>
  <si>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</si>
  <si>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</si>
  <si>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</si>
  <si>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</si>
  <si>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</si>
  <si>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</si>
  <si>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</si>
  <si>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</si>
  <si>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</si>
  <si>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</si>
  <si>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</si>
  <si>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</si>
  <si>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</si>
  <si>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</si>
  <si>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</si>
  <si>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</si>
  <si>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</si>
  <si>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</si>
  <si>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</si>
  <si>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</si>
  <si>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</si>
  <si>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</si>
  <si>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</si>
  <si>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</si>
  <si>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</si>
  <si>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</si>
  <si>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</si>
  <si>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</si>
  <si>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</si>
  <si>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</si>
  <si>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</si>
  <si>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</si>
  <si>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</si>
  <si>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</si>
  <si>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</si>
  <si>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</si>
  <si>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</si>
  <si>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</si>
  <si>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</si>
  <si>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</si>
  <si>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</si>
  <si>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</si>
  <si>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</si>
  <si>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</si>
  <si>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</si>
  <si>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</si>
  <si>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</si>
  <si>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</si>
  <si>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</si>
  <si>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</si>
  <si>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</si>
  <si>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</si>
  <si>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</si>
  <si>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</si>
  <si>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</si>
  <si>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</si>
  <si>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</si>
  <si>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</si>
  <si>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</si>
  <si>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</si>
  <si>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</si>
  <si>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</si>
  <si>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</si>
  <si>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</si>
  <si>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</si>
  <si>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</si>
  <si>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</si>
  <si>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</si>
  <si>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</si>
  <si>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</si>
  <si>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</si>
  <si>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</si>
  <si>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</si>
  <si>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</si>
  <si>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</si>
  <si>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</si>
  <si>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</si>
  <si>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</si>
  <si>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</si>
  <si>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</si>
  <si>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</si>
  <si>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</si>
  <si>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</si>
  <si>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</si>
  <si>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</si>
  <si>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</si>
  <si>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</si>
  <si>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</si>
  <si>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</si>
  <si>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</si>
  <si>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</si>
  <si>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</si>
  <si>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</si>
  <si>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</si>
  <si>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</si>
  <si>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</si>
  <si>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</si>
  <si>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</si>
  <si>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</si>
  <si>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</si>
  <si>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</si>
  <si>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</si>
  <si>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</si>
  <si>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</si>
  <si>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</si>
  <si>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</si>
  <si>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</si>
  <si>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</si>
  <si>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</si>
  <si>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</si>
  <si>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</si>
  <si>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</si>
  <si>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</si>
  <si>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</si>
  <si>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</si>
  <si>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</si>
  <si>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</si>
  <si>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</si>
  <si>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</si>
  <si>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</si>
  <si>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</si>
  <si>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</si>
  <si>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</si>
  <si>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</si>
  <si>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</si>
  <si>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</si>
  <si>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</si>
  <si>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</si>
  <si>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</si>
  <si>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</si>
  <si>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</si>
  <si>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</si>
  <si>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</si>
  <si>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</si>
  <si>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</si>
  <si>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</si>
  <si>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</si>
  <si>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</si>
  <si>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</si>
  <si>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</si>
  <si>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</si>
  <si>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</si>
  <si>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</si>
  <si>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</si>
  <si>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</si>
  <si>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</si>
  <si>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</si>
  <si>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</si>
  <si>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</si>
  <si>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</si>
  <si>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</si>
  <si>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</si>
  <si>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</si>
  <si>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</si>
  <si>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</si>
  <si>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</si>
  <si>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</si>
  <si>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</si>
  <si>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</si>
  <si>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</si>
  <si>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</si>
  <si>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</si>
  <si>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</si>
  <si>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</si>
  <si>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</si>
  <si>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</si>
  <si>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</si>
  <si>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</si>
  <si>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</si>
  <si>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</si>
  <si>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</si>
  <si>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</si>
  <si>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</si>
  <si>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</si>
  <si>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</si>
  <si>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</si>
  <si>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</si>
  <si>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</si>
  <si>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</si>
  <si>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</si>
  <si>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</si>
  <si>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</si>
  <si>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</si>
  <si>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</si>
  <si>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</si>
  <si>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</si>
  <si>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</si>
  <si>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</si>
  <si>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</si>
  <si>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</si>
  <si>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</si>
  <si>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</si>
  <si>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</si>
  <si>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</si>
  <si>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</si>
  <si>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</si>
  <si>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</si>
  <si>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</si>
  <si>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</si>
  <si>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</si>
  <si>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</si>
  <si>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</si>
  <si>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</si>
  <si>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</si>
  <si>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</si>
  <si>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</si>
  <si>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</si>
  <si>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</si>
  <si>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</si>
  <si>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</si>
  <si>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</si>
  <si>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</si>
  <si>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</si>
  <si>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</si>
  <si>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</si>
  <si>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</si>
  <si>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</si>
  <si>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</si>
  <si>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</si>
  <si>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</si>
  <si>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</si>
  <si>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</si>
  <si>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</si>
  <si>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</si>
  <si>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</si>
  <si>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</si>
  <si>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</si>
  <si>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</si>
  <si>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</si>
  <si>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</si>
  <si>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</si>
  <si>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</si>
  <si>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</si>
  <si>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</si>
  <si>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</si>
  <si>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</si>
  <si>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</si>
  <si>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</si>
  <si>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</si>
  <si>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</si>
  <si>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</si>
  <si>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</si>
  <si>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</si>
  <si>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</si>
  <si>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</si>
  <si>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</si>
  <si>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</si>
  <si>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</si>
  <si>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</si>
  <si>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</si>
  <si>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</si>
  <si>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</si>
  <si>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</si>
  <si>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</si>
  <si>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</si>
  <si>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</si>
  <si>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</si>
  <si>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</si>
  <si>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</si>
  <si>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</si>
  <si>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</si>
  <si>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</si>
  <si>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</si>
  <si>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</si>
  <si>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</si>
  <si>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</si>
  <si>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</si>
  <si>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</si>
  <si>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</si>
  <si>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</si>
  <si>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</si>
  <si>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</si>
  <si>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</si>
  <si>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</si>
  <si>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</si>
  <si>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</si>
  <si>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</si>
  <si>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</si>
  <si>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</si>
  <si>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</si>
  <si>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</si>
  <si>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</si>
  <si>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</si>
  <si>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</si>
  <si>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</si>
  <si>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</si>
  <si>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</si>
  <si>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</si>
  <si>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</si>
  <si>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</si>
  <si>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</si>
  <si>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</si>
  <si>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</si>
  <si>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</si>
  <si>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</si>
  <si>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</si>
  <si>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</si>
  <si>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</si>
  <si>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</si>
  <si>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</si>
  <si>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</si>
  <si>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</si>
  <si>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</si>
  <si>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</si>
  <si>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</si>
  <si>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</si>
  <si>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</si>
  <si>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</si>
  <si>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</si>
  <si>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</si>
  <si>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</si>
  <si>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</si>
  <si>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</si>
  <si>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</si>
  <si>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</si>
  <si>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</si>
  <si>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</si>
  <si>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</si>
  <si>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</si>
  <si>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</si>
  <si>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</si>
  <si>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</si>
  <si>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</si>
  <si>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</si>
  <si>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</si>
  <si>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</si>
  <si>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</si>
  <si>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</si>
  <si>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</si>
  <si>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</si>
  <si>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</si>
  <si>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</si>
  <si>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</si>
  <si>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</si>
  <si>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</si>
  <si>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</si>
  <si>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</si>
  <si>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</si>
  <si>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</si>
  <si>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</si>
  <si>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</si>
  <si>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</si>
  <si>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</si>
  <si>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</si>
  <si>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</si>
  <si>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</si>
  <si>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</si>
  <si>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</si>
  <si>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</si>
  <si>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</si>
  <si>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</si>
  <si>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</si>
  <si>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</si>
  <si>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</si>
  <si>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</si>
  <si>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</si>
  <si>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</si>
  <si>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</si>
  <si>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</si>
  <si>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</si>
  <si>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</si>
  <si>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</si>
  <si>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</si>
  <si>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</si>
  <si>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</si>
  <si>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</si>
  <si>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</si>
  <si>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</si>
  <si>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</si>
  <si>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</si>
  <si>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</si>
  <si>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</si>
  <si>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</si>
  <si>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</si>
  <si>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</si>
  <si>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</si>
  <si>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</si>
  <si>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</si>
  <si>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</si>
  <si>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</si>
  <si>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</si>
  <si>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</si>
  <si>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</si>
  <si>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</si>
  <si>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</si>
  <si>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</si>
  <si>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</si>
  <si>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</si>
  <si>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</si>
  <si>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</si>
  <si>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</si>
  <si>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</si>
  <si>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</si>
  <si>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</si>
  <si>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</si>
  <si>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</si>
  <si>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</si>
  <si>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</si>
  <si>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</si>
  <si>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</si>
  <si>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</si>
  <si>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</si>
  <si>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</si>
  <si>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</si>
  <si>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</si>
  <si>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</si>
  <si>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</si>
  <si>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</si>
  <si>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</si>
  <si>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</si>
  <si>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</si>
  <si>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</si>
  <si>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</si>
  <si>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</si>
  <si>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</si>
  <si>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</si>
  <si>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</si>
  <si>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</si>
  <si>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</si>
  <si>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</si>
  <si>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</si>
  <si>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</si>
  <si>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</si>
  <si>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</si>
  <si>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</si>
  <si>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</si>
  <si>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</si>
  <si>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</si>
  <si>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</si>
  <si>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</si>
  <si>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</si>
  <si>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</si>
  <si>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</si>
  <si>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</si>
  <si>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</si>
  <si>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</si>
  <si>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</si>
  <si>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</si>
  <si>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</si>
  <si>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</si>
  <si>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</si>
  <si>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</si>
  <si>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</si>
  <si>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</si>
  <si>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</si>
  <si>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</si>
  <si>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</si>
  <si>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</si>
  <si>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</si>
  <si>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</si>
  <si>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</si>
  <si>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</si>
  <si>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</si>
  <si>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</si>
  <si>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</si>
  <si>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</si>
  <si>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</si>
  <si>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</si>
  <si>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</si>
  <si>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</si>
  <si>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</si>
  <si>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</si>
  <si>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</si>
  <si>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</si>
  <si>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</si>
  <si>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</si>
  <si>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</si>
  <si>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</si>
  <si>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</si>
  <si>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</si>
  <si>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</si>
  <si>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</si>
  <si>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</si>
  <si>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</si>
  <si>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</si>
  <si>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</si>
  <si>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</si>
  <si>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</si>
  <si>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</si>
  <si>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</si>
  <si>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</si>
  <si>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</si>
  <si>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</si>
  <si>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</si>
  <si>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</si>
  <si>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</si>
  <si>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</si>
  <si>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</si>
  <si>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</si>
  <si>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</si>
  <si>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</si>
  <si>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</si>
  <si>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</si>
  <si>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</si>
  <si>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</si>
  <si>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</si>
  <si>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</si>
  <si>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</si>
  <si>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</si>
  <si>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</si>
  <si>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</si>
  <si>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</si>
  <si>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</si>
  <si>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</si>
  <si>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</si>
  <si>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</si>
  <si>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</si>
  <si>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</si>
  <si>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</si>
  <si>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</si>
  <si>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</si>
  <si>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</si>
  <si>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</si>
  <si>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</si>
  <si>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</si>
  <si>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</si>
  <si>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</si>
  <si>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</si>
  <si>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</si>
  <si>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</si>
  <si>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</si>
  <si>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</si>
  <si>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</si>
  <si>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</si>
  <si>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</si>
  <si>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</si>
  <si>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</si>
  <si>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</si>
  <si>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</si>
  <si>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</si>
  <si>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</si>
  <si>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</si>
  <si>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</si>
  <si>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</si>
  <si>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</si>
  <si>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</si>
  <si>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</si>
  <si>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</si>
  <si>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</si>
  <si>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ロタウイルスワクチン検定及び品質管理に関する基礎研究</t>
    <rPh sb="10" eb="12">
      <t>ケンテイ</t>
    </rPh>
    <rPh sb="12" eb="13">
      <t>オヨ</t>
    </rPh>
    <rPh sb="14" eb="16">
      <t>ヒンシツ</t>
    </rPh>
    <rPh sb="16" eb="18">
      <t>カンリ</t>
    </rPh>
    <rPh sb="19" eb="20">
      <t>カン</t>
    </rPh>
    <rPh sb="22" eb="24">
      <t>キソ</t>
    </rPh>
    <rPh sb="24" eb="26">
      <t>ケンキュウ</t>
    </rPh>
    <phoneticPr fontId="5"/>
  </si>
  <si>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</si>
  <si>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</si>
  <si>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</si>
  <si>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</si>
  <si>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平成23年度に承認されたグラクソスミスクライン社の弱毒化経口生ロタウイルスワクチン・ロタリックス、平成24年度に承認されたMSD社のロタテックに関して、ロタウイルスワクチン品質管理手法の研究を継続する。検定・研究業務を行うためには、両ワクチンの性質を熟慮した上での品質管理、安全性の確認が必要である。本事業の目的は、ワクチン作用機序の解明、病原性発現機構の解析を通じた検定検査方法の確立と品質管理にかかる研究である。</t>
  </si>
  <si>
    <t>-</t>
  </si>
  <si>
    <t>-</t>
    <phoneticPr fontId="5"/>
  </si>
  <si>
    <t>平成23年度ロタウイルスワクチン（単価ワクチンのロタリックス、5価ワクチンのロタテック）の承認、接種開始に対応して、安全性管理、並びに品質管理を国家検定業務にて行う必要がある。本ワクチンは、弱毒化生ワクチンであり、接種後に被接種者体内で増殖することでロタウイルスに対する総合的な免疫を誘導し、重篤な症状の出現を防止する。しかし、その作用機序は明らかにされておらず、ロタウイルスの弱毒化に関する分子基盤も得られていない。本事業では、ワクチンの品質管理手法の構築、並びに、ロタウイルスの病原性発現機構、ワクチンの作用機序を研究し、品質管理に役立てるとともに、ワクチン由来ロタウイルス感染症の出現の予防を行う。</t>
  </si>
  <si>
    <t>試験研究費</t>
    <rPh sb="0" eb="2">
      <t>シケン</t>
    </rPh>
    <rPh sb="2" eb="5">
      <t>ケンキュウヒ</t>
    </rPh>
    <phoneticPr fontId="5"/>
  </si>
  <si>
    <t>ロタワクチンの国家検定に係る時間的・工程的な高効率化</t>
  </si>
  <si>
    <t>ロタワクチンの国家検定における検定機関での作業時間効率化の実施件数
（新規に１件機器を導入したことにより、作業を効率化した）</t>
    <rPh sb="35" eb="37">
      <t>シンキ</t>
    </rPh>
    <rPh sb="39" eb="40">
      <t>ケン</t>
    </rPh>
    <rPh sb="40" eb="42">
      <t>キキ</t>
    </rPh>
    <rPh sb="43" eb="45">
      <t>ドウニュウ</t>
    </rPh>
    <rPh sb="53" eb="55">
      <t>サギョウ</t>
    </rPh>
    <rPh sb="56" eb="59">
      <t>コウリツカ</t>
    </rPh>
    <phoneticPr fontId="5"/>
  </si>
  <si>
    <t>ロタワクチンの国家検定に係る作業手順書</t>
  </si>
  <si>
    <t>件</t>
    <rPh sb="0" eb="1">
      <t>ケン</t>
    </rPh>
    <phoneticPr fontId="5"/>
  </si>
  <si>
    <t>精度管理のための試験実施・トレンド解析・行政検査</t>
  </si>
  <si>
    <t>Ｘ／Ｙ
Ｘ：執行額
Ｙ：行政対応へつながった件数</t>
  </si>
  <si>
    <t>X/Y</t>
  </si>
  <si>
    <t>円</t>
    <rPh sb="0" eb="1">
      <t>エン</t>
    </rPh>
    <phoneticPr fontId="5"/>
  </si>
  <si>
    <t>5百万円/16件</t>
    <rPh sb="1" eb="4">
      <t>ヒャクマンエン</t>
    </rPh>
    <rPh sb="7" eb="8">
      <t>ケン</t>
    </rPh>
    <phoneticPr fontId="5"/>
  </si>
  <si>
    <t>3百万円/11件</t>
    <rPh sb="1" eb="4">
      <t>ヒャクマンエン</t>
    </rPh>
    <rPh sb="7" eb="8">
      <t>ケン</t>
    </rPh>
    <phoneticPr fontId="5"/>
  </si>
  <si>
    <t>3百万円/14件</t>
    <rPh sb="1" eb="4">
      <t>ヒャクマンエン</t>
    </rPh>
    <rPh sb="7" eb="8">
      <t>ケン</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</si>
  <si>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</si>
  <si>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</si>
  <si>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</si>
  <si>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rPh sb="0" eb="1">
      <t>テン</t>
    </rPh>
    <phoneticPr fontId="5"/>
  </si>
  <si>
    <t>ウイルスの病原性、免疫誘導などに関する基礎的研究、流行の疫学研究を行うことで、生ワクチンの品質と安全性を確保する検定・検査方法の確立に資するもの。</t>
  </si>
  <si>
    <t>ワクチンは国家検定により品質管理、副反応調査がなされるべきであり、国が実施すべき事業である。</t>
  </si>
  <si>
    <t>ワクチンの効果、安全性に直結する課題であり、安全なワクチンによる感染症制御という政策目的達成に向けて、優先度の高い事業である。</t>
  </si>
  <si>
    <t>無</t>
  </si>
  <si>
    <t>‐</t>
  </si>
  <si>
    <t>昨年度に比べ減少したが、引き続きコスト削減に努める。</t>
    <rPh sb="6" eb="8">
      <t>ゲンショウ</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</si>
  <si>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</si>
  <si>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成果実績が成果目標に達しているので見合っている。</t>
  </si>
  <si>
    <t>これ以上のコスト削減は不可能な状態である。</t>
  </si>
  <si>
    <t>活動実績は活動見込みに見合ったものとなっている。</t>
    <rPh sb="0" eb="2">
      <t>カツドウ</t>
    </rPh>
    <rPh sb="2" eb="4">
      <t>ジッセキ</t>
    </rPh>
    <rPh sb="5" eb="7">
      <t>カツドウ</t>
    </rPh>
    <rPh sb="7" eb="9">
      <t>ミコミ</t>
    </rPh>
    <rPh sb="11" eb="13">
      <t>ミア</t>
    </rPh>
    <phoneticPr fontId="5"/>
  </si>
  <si>
    <t>国家検定手法の自動化により、業務効率、検定精度向上に成功した。導入機器の活用無くして成り立たない成果である。</t>
  </si>
  <si>
    <t>ポリオウイルス病原体管理強化に伴う検定検査研究業務に係る事業費</t>
    <rPh sb="7" eb="10">
      <t>ビョウゲンタイ</t>
    </rPh>
    <rPh sb="10" eb="12">
      <t>カンリ</t>
    </rPh>
    <rPh sb="12" eb="14">
      <t>キョウカ</t>
    </rPh>
    <rPh sb="15" eb="16">
      <t>トモナ</t>
    </rPh>
    <rPh sb="17" eb="19">
      <t>ケンテイ</t>
    </rPh>
    <rPh sb="19" eb="21">
      <t>ケンサ</t>
    </rPh>
    <rPh sb="21" eb="23">
      <t>ケンキュウ</t>
    </rPh>
    <rPh sb="23" eb="25">
      <t>ギョウム</t>
    </rPh>
    <rPh sb="26" eb="27">
      <t>カカ</t>
    </rPh>
    <rPh sb="28" eb="31">
      <t>ジギョウヒ</t>
    </rPh>
    <phoneticPr fontId="5"/>
  </si>
  <si>
    <t>血液製剤の品質管理業務向上のためのプロトコールレビュー導入に向けた体制構築に係る事業費</t>
    <rPh sb="0" eb="2">
      <t>ケツエキ</t>
    </rPh>
    <rPh sb="2" eb="4">
      <t>セイザイ</t>
    </rPh>
    <rPh sb="5" eb="7">
      <t>ヒンシツ</t>
    </rPh>
    <rPh sb="7" eb="9">
      <t>カンリ</t>
    </rPh>
    <rPh sb="9" eb="11">
      <t>ギョウム</t>
    </rPh>
    <rPh sb="11" eb="13">
      <t>コウジョウ</t>
    </rPh>
    <rPh sb="27" eb="29">
      <t>ドウニュウ</t>
    </rPh>
    <rPh sb="30" eb="31">
      <t>ム</t>
    </rPh>
    <rPh sb="33" eb="35">
      <t>タイセイ</t>
    </rPh>
    <rPh sb="35" eb="37">
      <t>コウチク</t>
    </rPh>
    <rPh sb="38" eb="39">
      <t>カカ</t>
    </rPh>
    <rPh sb="40" eb="43">
      <t>ジギョウヒ</t>
    </rPh>
    <phoneticPr fontId="5"/>
  </si>
  <si>
    <t>ロタリックスワクチン、ロタテックワクチンの全塩基配列を次世代シーケンサーで決定し、ワクチン最終小分け製品に含まれるクアジスピーシーズの割合に関するデータを得た。このデータは、最終小分け製品の品質にかかる評価ファクターとして使用可能と思われる。導入した機器により、判定作業を自動化することで、大幅な作業効率向上、精度向上を実現した。検定検査に用いるプレートの品質低下により、さらなる検定方法の高効率化、安定化を図る必要がある。</t>
  </si>
  <si>
    <t>新23-0042</t>
    <rPh sb="0" eb="1">
      <t>シン</t>
    </rPh>
    <phoneticPr fontId="5"/>
  </si>
  <si>
    <t>888</t>
    <phoneticPr fontId="5"/>
  </si>
  <si>
    <t>898</t>
    <phoneticPr fontId="5"/>
  </si>
  <si>
    <t>906</t>
    <phoneticPr fontId="5"/>
  </si>
  <si>
    <t>873</t>
    <phoneticPr fontId="5"/>
  </si>
  <si>
    <t>876</t>
    <phoneticPr fontId="5"/>
  </si>
  <si>
    <t>消耗品費</t>
    <rPh sb="0" eb="3">
      <t>ショウモウヒン</t>
    </rPh>
    <rPh sb="3" eb="4">
      <t>ヒ</t>
    </rPh>
    <phoneticPr fontId="5"/>
  </si>
  <si>
    <t>消耗品購入</t>
    <rPh sb="0" eb="2">
      <t>ショウモウ</t>
    </rPh>
    <rPh sb="2" eb="3">
      <t>ヒン</t>
    </rPh>
    <rPh sb="3" eb="5">
      <t>コウニュウ</t>
    </rPh>
    <phoneticPr fontId="5"/>
  </si>
  <si>
    <t>-</t>
    <phoneticPr fontId="5"/>
  </si>
  <si>
    <t>非常勤職員A</t>
    <rPh sb="0" eb="3">
      <t>ヒジョウキン</t>
    </rPh>
    <rPh sb="3" eb="5">
      <t>ショクイン</t>
    </rPh>
    <phoneticPr fontId="5"/>
  </si>
  <si>
    <t>業務補助（賃金）</t>
    <rPh sb="0" eb="2">
      <t>ギョウム</t>
    </rPh>
    <rPh sb="2" eb="4">
      <t>ホジョ</t>
    </rPh>
    <rPh sb="5" eb="7">
      <t>チンギン</t>
    </rPh>
    <phoneticPr fontId="5"/>
  </si>
  <si>
    <t>当該事業は、ロタウイルスワクチンに係る検定検査方法の確立と品質管理に係る事業である。ポリオウイルス病原体管理強化に伴う検定検査研究業務に係る事業費は、ポリオウイルスを用いる検査・検定に係る事業であり、血液製剤の品質管理業務向上のためのプロトコールレビュー導入に向けた体制構築に係る事業費は、血液製剤のプロトコールレビューの実施体制の構築と生物学的製剤の国家検定試験法の改良・改善に係る事業であるため、役割が異なる。</t>
    <rPh sb="0" eb="2">
      <t>トウガイ</t>
    </rPh>
    <rPh sb="2" eb="4">
      <t>ジギョウ</t>
    </rPh>
    <rPh sb="17" eb="18">
      <t>カカ</t>
    </rPh>
    <rPh sb="34" eb="35">
      <t>カカ</t>
    </rPh>
    <rPh sb="36" eb="38">
      <t>ジギョウ</t>
    </rPh>
    <rPh sb="49" eb="52">
      <t>ビョウゲンタイ</t>
    </rPh>
    <rPh sb="52" eb="54">
      <t>カンリ</t>
    </rPh>
    <rPh sb="54" eb="56">
      <t>キョウカ</t>
    </rPh>
    <rPh sb="57" eb="58">
      <t>トモナ</t>
    </rPh>
    <rPh sb="59" eb="61">
      <t>ケンテイ</t>
    </rPh>
    <rPh sb="61" eb="63">
      <t>ケンサ</t>
    </rPh>
    <rPh sb="63" eb="65">
      <t>ケンキュウ</t>
    </rPh>
    <rPh sb="65" eb="67">
      <t>ギョウム</t>
    </rPh>
    <rPh sb="68" eb="69">
      <t>カカ</t>
    </rPh>
    <rPh sb="70" eb="73">
      <t>ジギョウヒ</t>
    </rPh>
    <rPh sb="92" eb="93">
      <t>カカ</t>
    </rPh>
    <rPh sb="94" eb="96">
      <t>ジギョウ</t>
    </rPh>
    <rPh sb="100" eb="102">
      <t>ケツエキ</t>
    </rPh>
    <rPh sb="102" eb="104">
      <t>セイザイ</t>
    </rPh>
    <rPh sb="105" eb="107">
      <t>ヒンシツ</t>
    </rPh>
    <rPh sb="107" eb="109">
      <t>カンリ</t>
    </rPh>
    <rPh sb="109" eb="111">
      <t>ギョウム</t>
    </rPh>
    <rPh sb="111" eb="113">
      <t>コウジョウ</t>
    </rPh>
    <rPh sb="127" eb="129">
      <t>ドウニュウ</t>
    </rPh>
    <rPh sb="130" eb="131">
      <t>ム</t>
    </rPh>
    <rPh sb="133" eb="135">
      <t>タイセイ</t>
    </rPh>
    <rPh sb="135" eb="137">
      <t>コウチク</t>
    </rPh>
    <rPh sb="138" eb="139">
      <t>カカ</t>
    </rPh>
    <rPh sb="140" eb="143">
      <t>ジギョウヒ</t>
    </rPh>
    <rPh sb="145" eb="147">
      <t>ケツエキ</t>
    </rPh>
    <rPh sb="147" eb="149">
      <t>セイザイ</t>
    </rPh>
    <rPh sb="161" eb="163">
      <t>ジッシ</t>
    </rPh>
    <rPh sb="163" eb="165">
      <t>タイセイ</t>
    </rPh>
    <rPh sb="166" eb="168">
      <t>コウチク</t>
    </rPh>
    <rPh sb="190" eb="191">
      <t>カカ</t>
    </rPh>
    <rPh sb="192" eb="194">
      <t>ジギョウ</t>
    </rPh>
    <rPh sb="200" eb="202">
      <t>ヤクワリ</t>
    </rPh>
    <rPh sb="203" eb="204">
      <t>コト</t>
    </rPh>
    <phoneticPr fontId="5"/>
  </si>
  <si>
    <t>適切に予算を執行し、事業の目標が達成できており、このまま継続して事業を実施する。また、ワクチンの副反応事例、ワクチン接種後のロタウイルス感染症発症、入院事例等の行政検査の依頼が増加しつつある。今後、定期接種になると、現在の年間5検体程度から数十検体に増加する可能性が有り、検査手法の確立、次世代シーケンスの定常的な実施などに対応する予算措置が必要となる。</t>
    <rPh sb="168" eb="170">
      <t>ソチ</t>
    </rPh>
    <phoneticPr fontId="5"/>
  </si>
  <si>
    <t>株式会社チヨダサイエンス</t>
    <rPh sb="0" eb="2">
      <t>カブシキ</t>
    </rPh>
    <rPh sb="2" eb="4">
      <t>カイシャ</t>
    </rPh>
    <phoneticPr fontId="5"/>
  </si>
  <si>
    <t>株式会社フィアラックス</t>
    <phoneticPr fontId="5"/>
  </si>
  <si>
    <t>（株）アベバイオロジカルリサーチ</t>
    <phoneticPr fontId="5"/>
  </si>
  <si>
    <t>美津野商事（株）</t>
    <phoneticPr fontId="5"/>
  </si>
  <si>
    <t>（株）竹宝商会</t>
    <phoneticPr fontId="5"/>
  </si>
  <si>
    <t>ワクチンの品質が、副反応発生、接種後感染事例に与える影響を調べるものであり、広く国民のニーズがあり、国費を投入しなければ事業目的が達成できない。</t>
    <phoneticPr fontId="5"/>
  </si>
  <si>
    <t>少額の随意契約であっても複数社から見積書を徴収し、最も安価な業者を選定する等、会計法に基づき適切に契約を行っている。数年前から引き続き３庁舎による公告、類似契約業者への声掛けを実施しているところであるが、消耗品購入に係る調達については、１者応札となった。引き続き、入札説明会に参加したが応札のしなかった業者等へのヒアリングを行う等、競争性の確保に係る取組みを継続したい。</t>
    <rPh sb="58" eb="60">
      <t>スウネン</t>
    </rPh>
    <rPh sb="60" eb="61">
      <t>マエ</t>
    </rPh>
    <rPh sb="63" eb="64">
      <t>ヒ</t>
    </rPh>
    <rPh sb="65" eb="66">
      <t>ツヅ</t>
    </rPh>
    <rPh sb="68" eb="70">
      <t>チョウシャ</t>
    </rPh>
    <rPh sb="73" eb="75">
      <t>コウコク</t>
    </rPh>
    <rPh sb="76" eb="78">
      <t>ルイジ</t>
    </rPh>
    <rPh sb="78" eb="80">
      <t>ケイヤク</t>
    </rPh>
    <rPh sb="80" eb="82">
      <t>ギョウシャ</t>
    </rPh>
    <rPh sb="84" eb="86">
      <t>コエカ</t>
    </rPh>
    <rPh sb="88" eb="90">
      <t>ジッシ</t>
    </rPh>
    <rPh sb="102" eb="105">
      <t>ショウモウヒン</t>
    </rPh>
    <rPh sb="105" eb="107">
      <t>コウニュウ</t>
    </rPh>
    <rPh sb="108" eb="109">
      <t>カカ</t>
    </rPh>
    <rPh sb="110" eb="112">
      <t>チョウタツ</t>
    </rPh>
    <rPh sb="119" eb="120">
      <t>シャ</t>
    </rPh>
    <rPh sb="120" eb="122">
      <t>オウサツ</t>
    </rPh>
    <rPh sb="127" eb="128">
      <t>ヒ</t>
    </rPh>
    <rPh sb="129" eb="130">
      <t>ツヅ</t>
    </rPh>
    <rPh sb="132" eb="134">
      <t>ニュウサツ</t>
    </rPh>
    <rPh sb="134" eb="137">
      <t>セツメイカイ</t>
    </rPh>
    <rPh sb="138" eb="140">
      <t>サンカ</t>
    </rPh>
    <rPh sb="143" eb="145">
      <t>オウサツ</t>
    </rPh>
    <rPh sb="151" eb="153">
      <t>ギョウシャ</t>
    </rPh>
    <rPh sb="153" eb="154">
      <t>トウ</t>
    </rPh>
    <rPh sb="162" eb="163">
      <t>オコナ</t>
    </rPh>
    <rPh sb="164" eb="165">
      <t>トウ</t>
    </rPh>
    <rPh sb="166" eb="169">
      <t>キョウソウセイ</t>
    </rPh>
    <rPh sb="170" eb="172">
      <t>カクホ</t>
    </rPh>
    <rPh sb="173" eb="174">
      <t>カカ</t>
    </rPh>
    <rPh sb="175" eb="177">
      <t>トリクミ</t>
    </rPh>
    <rPh sb="179" eb="181">
      <t>ケイゾク</t>
    </rPh>
    <phoneticPr fontId="5"/>
  </si>
  <si>
    <t>A.株式会社チヨダサイエンス</t>
    <rPh sb="2" eb="4">
      <t>カブシキ</t>
    </rPh>
    <rPh sb="4" eb="6">
      <t>カイシャ</t>
    </rPh>
    <phoneticPr fontId="5"/>
  </si>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</sst>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141588</xdr:colOff>
      <xdr:row>741</xdr:row>
      <xdr:rowOff>12871</xdr:rowOff>
    </xdr:from>
    <xdr:to>
      <xdr:col>37</xdr:col>
      <xdr:colOff>112192</xdr:colOff>
      <xdr:row>744</xdr:row>
      <xdr:rowOff>308581</xdr:rowOff>
    </xdr:to>
    <xdr:sp macro="" textlink="">
      <xdr:nvSpPr>
        <xdr:cNvPr id="3" name="正方形/長方形 2">
          <a:extLst>
            <a:ext uri="{FF2B5EF4-FFF2-40B4-BE49-F238E27FC236}">
              <a16:creationId xmlns:a16="http://schemas.microsoft.com/office/drawing/2014/main" id="{671D3780-638E-469A-8544-06557F0C4DFA}"/>
            </a:ext>
          </a:extLst>
        </xdr:cNvPr>
        <xdr:cNvSpPr/>
      </xdr:nvSpPr>
      <xdr:spPr>
        <a:xfrm>
          <a:off x="4672399" y="39348547"/>
          <a:ext cx="3059793" cy="133831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ロタウイルスワクチン検定及び品質管理に関する基礎研究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193074</xdr:colOff>
      <xdr:row>744</xdr:row>
      <xdr:rowOff>296047</xdr:rowOff>
    </xdr:from>
    <xdr:to>
      <xdr:col>29</xdr:col>
      <xdr:colOff>193095</xdr:colOff>
      <xdr:row>746</xdr:row>
      <xdr:rowOff>156614</xdr:rowOff>
    </xdr:to>
    <xdr:cxnSp macro="">
      <xdr:nvCxnSpPr>
        <xdr:cNvPr id="4" name="直線コネクタ 3">
          <a:extLst>
            <a:ext uri="{FF2B5EF4-FFF2-40B4-BE49-F238E27FC236}">
              <a16:creationId xmlns:a16="http://schemas.microsoft.com/office/drawing/2014/main" id="{3096522D-5D11-453A-8B89-9027EA3F268D}"/>
            </a:ext>
          </a:extLst>
        </xdr:cNvPr>
        <xdr:cNvCxnSpPr/>
      </xdr:nvCxnSpPr>
      <xdr:spPr>
        <a:xfrm flipH="1">
          <a:off x="6165506" y="40674324"/>
          <a:ext cx="21" cy="55563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12871</xdr:colOff>
      <xdr:row>746</xdr:row>
      <xdr:rowOff>167330</xdr:rowOff>
    </xdr:from>
    <xdr:to>
      <xdr:col>36</xdr:col>
      <xdr:colOff>170850</xdr:colOff>
      <xdr:row>746</xdr:row>
      <xdr:rowOff>176855</xdr:rowOff>
    </xdr:to>
    <xdr:cxnSp macro="">
      <xdr:nvCxnSpPr>
        <xdr:cNvPr id="5" name="直線コネクタ 4">
          <a:extLst>
            <a:ext uri="{FF2B5EF4-FFF2-40B4-BE49-F238E27FC236}">
              <a16:creationId xmlns:a16="http://schemas.microsoft.com/office/drawing/2014/main" id="{94212EED-61CE-4046-8AB9-244BDF7BBAA6}"/>
            </a:ext>
          </a:extLst>
        </xdr:cNvPr>
        <xdr:cNvCxnSpPr/>
      </xdr:nvCxnSpPr>
      <xdr:spPr>
        <a:xfrm flipH="1" flipV="1">
          <a:off x="4749628" y="41240675"/>
          <a:ext cx="2835276" cy="95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746</xdr:row>
      <xdr:rowOff>167330</xdr:rowOff>
    </xdr:from>
    <xdr:to>
      <xdr:col>23</xdr:col>
      <xdr:colOff>9547</xdr:colOff>
      <xdr:row>748</xdr:row>
      <xdr:rowOff>205688</xdr:rowOff>
    </xdr:to>
    <xdr:cxnSp macro="">
      <xdr:nvCxnSpPr>
        <xdr:cNvPr id="6" name="直線コネクタ 5">
          <a:extLst>
            <a:ext uri="{FF2B5EF4-FFF2-40B4-BE49-F238E27FC236}">
              <a16:creationId xmlns:a16="http://schemas.microsoft.com/office/drawing/2014/main" id="{38316735-AE39-4A80-83E2-E2B745A74563}"/>
            </a:ext>
          </a:extLst>
        </xdr:cNvPr>
        <xdr:cNvCxnSpPr/>
      </xdr:nvCxnSpPr>
      <xdr:spPr>
        <a:xfrm flipH="1">
          <a:off x="4736757" y="41240675"/>
          <a:ext cx="9547" cy="7334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154459</xdr:colOff>
      <xdr:row>746</xdr:row>
      <xdr:rowOff>180202</xdr:rowOff>
    </xdr:from>
    <xdr:to>
      <xdr:col>36</xdr:col>
      <xdr:colOff>164006</xdr:colOff>
      <xdr:row>748</xdr:row>
      <xdr:rowOff>218560</xdr:rowOff>
    </xdr:to>
    <xdr:cxnSp macro="">
      <xdr:nvCxnSpPr>
        <xdr:cNvPr id="7" name="直線コネクタ 6">
          <a:extLst>
            <a:ext uri="{FF2B5EF4-FFF2-40B4-BE49-F238E27FC236}">
              <a16:creationId xmlns:a16="http://schemas.microsoft.com/office/drawing/2014/main" id="{3BB7BB21-04E5-45BE-BFB4-9B7989848955}"/>
            </a:ext>
          </a:extLst>
        </xdr:cNvPr>
        <xdr:cNvCxnSpPr/>
      </xdr:nvCxnSpPr>
      <xdr:spPr>
        <a:xfrm flipH="1">
          <a:off x="7568513" y="41253547"/>
          <a:ext cx="9547" cy="7334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193075</xdr:colOff>
      <xdr:row>746</xdr:row>
      <xdr:rowOff>25742</xdr:rowOff>
    </xdr:from>
    <xdr:to>
      <xdr:col>27</xdr:col>
      <xdr:colOff>15960</xdr:colOff>
      <xdr:row>746</xdr:row>
      <xdr:rowOff>296047</xdr:rowOff>
    </xdr:to>
    <xdr:sp macro="" textlink="">
      <xdr:nvSpPr>
        <xdr:cNvPr id="9" name="テキスト ボックス 8">
          <a:extLst>
            <a:ext uri="{FF2B5EF4-FFF2-40B4-BE49-F238E27FC236}">
              <a16:creationId xmlns:a16="http://schemas.microsoft.com/office/drawing/2014/main" id="{F11B8672-9345-41AB-A9D9-9A8846735EFE}"/>
            </a:ext>
          </a:extLst>
        </xdr:cNvPr>
        <xdr:cNvSpPr txBox="1"/>
      </xdr:nvSpPr>
      <xdr:spPr>
        <a:xfrm rot="10800000" flipV="1">
          <a:off x="3076318" y="41099087"/>
          <a:ext cx="2500183" cy="2703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solidFill>
                <a:schemeClr val="dk1"/>
              </a:solidFill>
              <a:effectLst/>
              <a:latin typeface="+mn-lt"/>
              <a:ea typeface="+mn-ea"/>
              <a:cs typeface="+mn-cs"/>
            </a:rPr>
            <a:t>一般競争</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）等）</a:t>
          </a:r>
          <a:r>
            <a:rPr kumimoji="1" lang="en-US" altLang="ja-JP" sz="1100"/>
            <a:t>】</a:t>
          </a:r>
          <a:endParaRPr kumimoji="1" lang="ja-JP" altLang="en-US" sz="1100"/>
        </a:p>
      </xdr:txBody>
    </xdr:sp>
    <xdr:clientData/>
  </xdr:twoCellAnchor>
  <xdr:twoCellAnchor>
    <xdr:from>
      <xdr:col>32</xdr:col>
      <xdr:colOff>154460</xdr:colOff>
      <xdr:row>746</xdr:row>
      <xdr:rowOff>25743</xdr:rowOff>
    </xdr:from>
    <xdr:to>
      <xdr:col>41</xdr:col>
      <xdr:colOff>108678</xdr:colOff>
      <xdr:row>746</xdr:row>
      <xdr:rowOff>306957</xdr:rowOff>
    </xdr:to>
    <xdr:sp macro="" textlink="">
      <xdr:nvSpPr>
        <xdr:cNvPr id="11" name="テキスト ボックス 10">
          <a:extLst>
            <a:ext uri="{FF2B5EF4-FFF2-40B4-BE49-F238E27FC236}">
              <a16:creationId xmlns:a16="http://schemas.microsoft.com/office/drawing/2014/main" id="{420D9FE3-8D70-4254-8037-05B9814A6B6D}"/>
            </a:ext>
          </a:extLst>
        </xdr:cNvPr>
        <xdr:cNvSpPr txBox="1"/>
      </xdr:nvSpPr>
      <xdr:spPr>
        <a:xfrm rot="10800000" flipV="1">
          <a:off x="6744730" y="41099088"/>
          <a:ext cx="1807732"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17</xdr:col>
      <xdr:colOff>25743</xdr:colOff>
      <xdr:row>748</xdr:row>
      <xdr:rowOff>167332</xdr:rowOff>
    </xdr:from>
    <xdr:to>
      <xdr:col>28</xdr:col>
      <xdr:colOff>17156</xdr:colOff>
      <xdr:row>751</xdr:row>
      <xdr:rowOff>340361</xdr:rowOff>
    </xdr:to>
    <xdr:sp macro="" textlink="">
      <xdr:nvSpPr>
        <xdr:cNvPr id="12" name="正方形/長方形 11">
          <a:extLst>
            <a:ext uri="{FF2B5EF4-FFF2-40B4-BE49-F238E27FC236}">
              <a16:creationId xmlns:a16="http://schemas.microsoft.com/office/drawing/2014/main" id="{A79B5E92-3B59-45EC-A190-E53C647E5E72}"/>
            </a:ext>
          </a:extLst>
        </xdr:cNvPr>
        <xdr:cNvSpPr/>
      </xdr:nvSpPr>
      <xdr:spPr>
        <a:xfrm>
          <a:off x="3526824" y="41935744"/>
          <a:ext cx="2256818" cy="121563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（株）チヨダサイエンス他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31</xdr:col>
      <xdr:colOff>90102</xdr:colOff>
      <xdr:row>748</xdr:row>
      <xdr:rowOff>218818</xdr:rowOff>
    </xdr:from>
    <xdr:to>
      <xdr:col>42</xdr:col>
      <xdr:colOff>94531</xdr:colOff>
      <xdr:row>752</xdr:row>
      <xdr:rowOff>54810</xdr:rowOff>
    </xdr:to>
    <xdr:sp macro="" textlink="">
      <xdr:nvSpPr>
        <xdr:cNvPr id="13" name="正方形/長方形 12">
          <a:extLst>
            <a:ext uri="{FF2B5EF4-FFF2-40B4-BE49-F238E27FC236}">
              <a16:creationId xmlns:a16="http://schemas.microsoft.com/office/drawing/2014/main" id="{5A79C9FD-38E8-4ECD-99D5-FCEE26B5EFA2}"/>
            </a:ext>
          </a:extLst>
        </xdr:cNvPr>
        <xdr:cNvSpPr/>
      </xdr:nvSpPr>
      <xdr:spPr>
        <a:xfrm>
          <a:off x="6474426" y="41987230"/>
          <a:ext cx="2269835" cy="12261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非常勤職員Ａ</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35" zoomScale="90" zoomScaleNormal="75" zoomScaleSheetLayoutView="90" zoomScalePageLayoutView="85" workbookViewId="0">
      <selection activeCell="AJ740" sqref="AJ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884</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186</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578</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医療分野の研究開発関連、科学技術・イノベーション</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v>
      </c>
      <c r="Q13" s="658"/>
      <c r="R13" s="658"/>
      <c r="S13" s="658"/>
      <c r="T13" s="658"/>
      <c r="U13" s="658"/>
      <c r="V13" s="659"/>
      <c r="W13" s="657">
        <v>3</v>
      </c>
      <c r="X13" s="658"/>
      <c r="Y13" s="658"/>
      <c r="Z13" s="658"/>
      <c r="AA13" s="658"/>
      <c r="AB13" s="658"/>
      <c r="AC13" s="659"/>
      <c r="AD13" s="657">
        <v>3</v>
      </c>
      <c r="AE13" s="658"/>
      <c r="AF13" s="658"/>
      <c r="AG13" s="658"/>
      <c r="AH13" s="658"/>
      <c r="AI13" s="658"/>
      <c r="AJ13" s="659"/>
      <c r="AK13" s="657">
        <v>3</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578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578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5</v>
      </c>
      <c r="Q18" s="879"/>
      <c r="R18" s="879"/>
      <c r="S18" s="879"/>
      <c r="T18" s="879"/>
      <c r="U18" s="879"/>
      <c r="V18" s="880"/>
      <c r="W18" s="878">
        <f>SUM(W13:AC17)</f>
        <v>3</v>
      </c>
      <c r="X18" s="879"/>
      <c r="Y18" s="879"/>
      <c r="Z18" s="879"/>
      <c r="AA18" s="879"/>
      <c r="AB18" s="879"/>
      <c r="AC18" s="880"/>
      <c r="AD18" s="878">
        <f>SUM(AD13:AJ17)</f>
        <v>3</v>
      </c>
      <c r="AE18" s="879"/>
      <c r="AF18" s="879"/>
      <c r="AG18" s="879"/>
      <c r="AH18" s="879"/>
      <c r="AI18" s="879"/>
      <c r="AJ18" s="880"/>
      <c r="AK18" s="878">
        <f>SUM(AK13:AQ17)</f>
        <v>3</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v>
      </c>
      <c r="Q19" s="658"/>
      <c r="R19" s="658"/>
      <c r="S19" s="658"/>
      <c r="T19" s="658"/>
      <c r="U19" s="658"/>
      <c r="V19" s="659"/>
      <c r="W19" s="657">
        <v>3</v>
      </c>
      <c r="X19" s="658"/>
      <c r="Y19" s="658"/>
      <c r="Z19" s="658"/>
      <c r="AA19" s="658"/>
      <c r="AB19" s="658"/>
      <c r="AC19" s="659"/>
      <c r="AD19" s="657">
        <v>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580</v>
      </c>
      <c r="H23" s="953"/>
      <c r="I23" s="953"/>
      <c r="J23" s="953"/>
      <c r="K23" s="953"/>
      <c r="L23" s="953"/>
      <c r="M23" s="953"/>
      <c r="N23" s="953"/>
      <c r="O23" s="954"/>
      <c r="P23" s="919">
        <v>3</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3</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578</v>
      </c>
      <c r="AR31" s="200"/>
      <c r="AS31" s="133" t="s">
        <v>355</v>
      </c>
      <c r="AT31" s="134"/>
      <c r="AU31" s="199">
        <v>31</v>
      </c>
      <c r="AV31" s="199"/>
      <c r="AW31" s="398" t="s">
        <v>300</v>
      </c>
      <c r="AX31" s="399"/>
    </row>
    <row r="32" spans="1:50" ht="31.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584</v>
      </c>
      <c r="AC32" s="461"/>
      <c r="AD32" s="461"/>
      <c r="AE32" s="218">
        <v>1</v>
      </c>
      <c r="AF32" s="219"/>
      <c r="AG32" s="219"/>
      <c r="AH32" s="219"/>
      <c r="AI32" s="218">
        <v>1</v>
      </c>
      <c r="AJ32" s="219"/>
      <c r="AK32" s="219"/>
      <c r="AL32" s="219"/>
      <c r="AM32" s="218">
        <v>1</v>
      </c>
      <c r="AN32" s="219"/>
      <c r="AO32" s="219"/>
      <c r="AP32" s="219"/>
      <c r="AQ32" s="340" t="s">
        <v>578</v>
      </c>
      <c r="AR32" s="207"/>
      <c r="AS32" s="207"/>
      <c r="AT32" s="341"/>
      <c r="AU32" s="219" t="s">
        <v>578</v>
      </c>
      <c r="AV32" s="219"/>
      <c r="AW32" s="219"/>
      <c r="AX32" s="221"/>
    </row>
    <row r="33" spans="1:50" ht="31.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v>1</v>
      </c>
      <c r="AF33" s="219"/>
      <c r="AG33" s="219"/>
      <c r="AH33" s="219"/>
      <c r="AI33" s="218">
        <v>1</v>
      </c>
      <c r="AJ33" s="219"/>
      <c r="AK33" s="219"/>
      <c r="AL33" s="219"/>
      <c r="AM33" s="218">
        <v>1</v>
      </c>
      <c r="AN33" s="219"/>
      <c r="AO33" s="219"/>
      <c r="AP33" s="219"/>
      <c r="AQ33" s="340" t="s">
        <v>578</v>
      </c>
      <c r="AR33" s="207"/>
      <c r="AS33" s="207"/>
      <c r="AT33" s="341"/>
      <c r="AU33" s="219">
        <v>1</v>
      </c>
      <c r="AV33" s="219"/>
      <c r="AW33" s="219"/>
      <c r="AX33" s="221"/>
    </row>
    <row r="34" spans="1:50" ht="31.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578</v>
      </c>
      <c r="AR34" s="207"/>
      <c r="AS34" s="207"/>
      <c r="AT34" s="341"/>
      <c r="AU34" s="219" t="s">
        <v>578</v>
      </c>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16</v>
      </c>
      <c r="AF101" s="219"/>
      <c r="AG101" s="219"/>
      <c r="AH101" s="220"/>
      <c r="AI101" s="218">
        <v>11</v>
      </c>
      <c r="AJ101" s="219"/>
      <c r="AK101" s="219"/>
      <c r="AL101" s="220"/>
      <c r="AM101" s="218">
        <v>14</v>
      </c>
      <c r="AN101" s="219"/>
      <c r="AO101" s="219"/>
      <c r="AP101" s="220"/>
      <c r="AQ101" s="218" t="s">
        <v>578</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20</v>
      </c>
      <c r="AF102" s="418"/>
      <c r="AG102" s="418"/>
      <c r="AH102" s="418"/>
      <c r="AI102" s="418">
        <v>20</v>
      </c>
      <c r="AJ102" s="418"/>
      <c r="AK102" s="418"/>
      <c r="AL102" s="418"/>
      <c r="AM102" s="418">
        <v>14</v>
      </c>
      <c r="AN102" s="418"/>
      <c r="AO102" s="418"/>
      <c r="AP102" s="418"/>
      <c r="AQ102" s="273">
        <v>14</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v>312500</v>
      </c>
      <c r="AF116" s="418"/>
      <c r="AG116" s="418"/>
      <c r="AH116" s="418"/>
      <c r="AI116" s="418">
        <v>272727</v>
      </c>
      <c r="AJ116" s="418"/>
      <c r="AK116" s="418"/>
      <c r="AL116" s="418"/>
      <c r="AM116" s="418">
        <v>214286</v>
      </c>
      <c r="AN116" s="418"/>
      <c r="AO116" s="418"/>
      <c r="AP116" s="418"/>
      <c r="AQ116" s="218">
        <v>214286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51" t="s">
        <v>589</v>
      </c>
      <c r="AF117" s="551"/>
      <c r="AG117" s="551"/>
      <c r="AH117" s="551"/>
      <c r="AI117" s="551" t="s">
        <v>590</v>
      </c>
      <c r="AJ117" s="551"/>
      <c r="AK117" s="551"/>
      <c r="AL117" s="551"/>
      <c r="AM117" s="551" t="s">
        <v>591</v>
      </c>
      <c r="AN117" s="551"/>
      <c r="AO117" s="551"/>
      <c r="AP117" s="551"/>
      <c r="AQ117" s="551" t="s">
        <v>591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595</v>
      </c>
      <c r="AC134" s="205"/>
      <c r="AD134" s="205"/>
      <c r="AE134" s="206">
        <v>4.3</v>
      </c>
      <c r="AF134" s="207"/>
      <c r="AG134" s="207"/>
      <c r="AH134" s="207"/>
      <c r="AI134" s="206">
        <v>4.4000000000000004</v>
      </c>
      <c r="AJ134" s="207"/>
      <c r="AK134" s="207"/>
      <c r="AL134" s="207"/>
      <c r="AM134" s="206">
        <v>4.5</v>
      </c>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595</v>
      </c>
      <c r="AC135" s="213"/>
      <c r="AD135" s="213"/>
      <c r="AE135" s="206">
        <v>3.5</v>
      </c>
      <c r="AF135" s="207"/>
      <c r="AG135" s="207"/>
      <c r="AH135" s="207"/>
      <c r="AI135" s="206">
        <v>3.5</v>
      </c>
      <c r="AJ135" s="207"/>
      <c r="AK135" s="207"/>
      <c r="AL135" s="207"/>
      <c r="AM135" s="206">
        <v>3.5</v>
      </c>
      <c r="AN135" s="207"/>
      <c r="AO135" s="207"/>
      <c r="AP135" s="207"/>
      <c r="AQ135" s="206" t="s">
        <v>578</v>
      </c>
      <c r="AR135" s="207"/>
      <c r="AS135" s="207"/>
      <c r="AT135" s="207"/>
      <c r="AU135" s="206">
        <v>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577</v>
      </c>
      <c r="K430" s="901"/>
      <c r="L430" s="901"/>
      <c r="M430" s="901"/>
      <c r="N430" s="901"/>
      <c r="O430" s="901"/>
      <c r="P430" s="901"/>
      <c r="Q430" s="901"/>
      <c r="R430" s="901"/>
      <c r="S430" s="901"/>
      <c r="T430" s="902"/>
      <c r="U430" s="588" t="s">
        <v>578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590" t="s">
        <v>578</v>
      </c>
      <c r="AR432" s="200"/>
      <c r="AS432" s="133" t="s">
        <v>355</v>
      </c>
      <c r="AT432" s="134"/>
      <c r="AU432" s="200" t="s">
        <v>578</v>
      </c>
      <c r="AV432" s="200"/>
      <c r="AW432" s="133" t="s">
        <v>300</v>
      </c>
      <c r="AX432" s="195"/>
    </row>
    <row r="433" spans="1:50" ht="23.2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578</v>
      </c>
      <c r="AF433" s="207"/>
      <c r="AG433" s="207"/>
      <c r="AH433" s="207"/>
      <c r="AI433" s="340" t="s">
        <v>578</v>
      </c>
      <c r="AJ433" s="207"/>
      <c r="AK433" s="207"/>
      <c r="AL433" s="207"/>
      <c r="AM433" s="340" t="s">
        <v>578</v>
      </c>
      <c r="AN433" s="207"/>
      <c r="AO433" s="207"/>
      <c r="AP433" s="341"/>
      <c r="AQ433" s="340" t="s">
        <v>578</v>
      </c>
      <c r="AR433" s="207"/>
      <c r="AS433" s="207"/>
      <c r="AT433" s="341"/>
      <c r="AU433" s="207" t="s">
        <v>578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578</v>
      </c>
      <c r="AF434" s="207"/>
      <c r="AG434" s="207"/>
      <c r="AH434" s="341"/>
      <c r="AI434" s="340" t="s">
        <v>578</v>
      </c>
      <c r="AJ434" s="207"/>
      <c r="AK434" s="207"/>
      <c r="AL434" s="207"/>
      <c r="AM434" s="340" t="s">
        <v>578</v>
      </c>
      <c r="AN434" s="207"/>
      <c r="AO434" s="207"/>
      <c r="AP434" s="341"/>
      <c r="AQ434" s="340" t="s">
        <v>578</v>
      </c>
      <c r="AR434" s="207"/>
      <c r="AS434" s="207"/>
      <c r="AT434" s="34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578</v>
      </c>
      <c r="AF435" s="207"/>
      <c r="AG435" s="207"/>
      <c r="AH435" s="341"/>
      <c r="AI435" s="340" t="s">
        <v>578</v>
      </c>
      <c r="AJ435" s="207"/>
      <c r="AK435" s="207"/>
      <c r="AL435" s="207"/>
      <c r="AM435" s="340" t="s">
        <v>578</v>
      </c>
      <c r="AN435" s="207"/>
      <c r="AO435" s="207"/>
      <c r="AP435" s="341"/>
      <c r="AQ435" s="340" t="s">
        <v>578</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t="s">
        <v>578</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628</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598</v>
      </c>
      <c r="AH704" s="108"/>
      <c r="AI704" s="108"/>
      <c r="AJ704" s="108"/>
      <c r="AK704" s="108"/>
      <c r="AL704" s="108"/>
      <c r="AM704" s="108"/>
      <c r="AN704" s="108"/>
      <c r="AO704" s="108"/>
      <c r="AP704" s="108"/>
      <c r="AQ704" s="108"/>
      <c r="AR704" s="108"/>
      <c r="AS704" s="108"/>
      <c r="AT704" s="108"/>
      <c r="AU704" s="108"/>
      <c r="AV704" s="108"/>
      <c r="AW704" s="108"/>
      <c r="AX704" s="168"/>
    </row>
    <row r="705" spans="1:50" ht="40.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629</v>
      </c>
      <c r="AH705" s="105"/>
      <c r="AI705" s="105"/>
      <c r="AJ705" s="105"/>
      <c r="AK705" s="105"/>
      <c r="AL705" s="105"/>
      <c r="AM705" s="105"/>
      <c r="AN705" s="105"/>
      <c r="AO705" s="105"/>
      <c r="AP705" s="105"/>
      <c r="AQ705" s="105"/>
      <c r="AR705" s="105"/>
      <c r="AS705" s="105"/>
      <c r="AT705" s="105"/>
      <c r="AU705" s="105"/>
      <c r="AV705" s="105"/>
      <c r="AW705" s="105"/>
      <c r="AX705" s="126"/>
    </row>
    <row r="706" spans="1:50" ht="40.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631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40.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600</v>
      </c>
      <c r="AE708" s="605"/>
      <c r="AF708" s="605"/>
      <c r="AG708" s="742" t="s">
        <v>578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601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600</v>
      </c>
      <c r="AE710" s="329"/>
      <c r="AF710" s="329"/>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32.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602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600</v>
      </c>
      <c r="AE712" s="783"/>
      <c r="AF712" s="783"/>
      <c r="AG712" s="810" t="s">
        <v>578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600</v>
      </c>
      <c r="AE713" s="329"/>
      <c r="AF713" s="663"/>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600</v>
      </c>
      <c r="AE714" s="808"/>
      <c r="AF714" s="809"/>
      <c r="AG714" s="736" t="s">
        <v>578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603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575</v>
      </c>
      <c r="AE716" s="627"/>
      <c r="AF716" s="627"/>
      <c r="AG716" s="101" t="s">
        <v>604</v>
      </c>
      <c r="AH716" s="102"/>
      <c r="AI716" s="102"/>
      <c r="AJ716" s="102"/>
      <c r="AK716" s="102"/>
      <c r="AL716" s="102"/>
      <c r="AM716" s="102"/>
      <c r="AN716" s="102"/>
      <c r="AO716" s="102"/>
      <c r="AP716" s="102"/>
      <c r="AQ716" s="102"/>
      <c r="AR716" s="102"/>
      <c r="AS716" s="102"/>
      <c r="AT716" s="102"/>
      <c r="AU716" s="102"/>
      <c r="AV716" s="102"/>
      <c r="AW716" s="102"/>
      <c r="AX716" s="103"/>
    </row>
    <row r="717" spans="1:50" ht="32.2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605</v>
      </c>
      <c r="AH717" s="102"/>
      <c r="AI717" s="102"/>
      <c r="AJ717" s="102"/>
      <c r="AK717" s="102"/>
      <c r="AL717" s="102"/>
      <c r="AM717" s="102"/>
      <c r="AN717" s="102"/>
      <c r="AO717" s="102"/>
      <c r="AP717" s="102"/>
      <c r="AQ717" s="102"/>
      <c r="AR717" s="102"/>
      <c r="AS717" s="102"/>
      <c r="AT717" s="102"/>
      <c r="AU717" s="102"/>
      <c r="AV717" s="102"/>
      <c r="AW717" s="102"/>
      <c r="AX717" s="103"/>
    </row>
    <row r="718" spans="1:50" ht="42"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5" t="s">
        <v>621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0" customHeight="1" x14ac:dyDescent="0.15">
      <c r="A721" s="778"/>
      <c r="B721" s="779"/>
      <c r="C721" s="296" t="s">
        <v>570</v>
      </c>
      <c r="D721" s="297"/>
      <c r="E721" s="297"/>
      <c r="F721" s="298"/>
      <c r="G721" s="287"/>
      <c r="H721" s="288"/>
      <c r="I721" s="83" t="str">
        <f>IF(OR(G721="　", G721=""), "", "-")</f>
        <v/>
      </c>
      <c r="J721" s="291">
        <v>893</v>
      </c>
      <c r="K721" s="291"/>
      <c r="L721" s="83" t="str">
        <f>IF(M721="","","-")</f>
        <v/>
      </c>
      <c r="M721" s="84"/>
      <c r="N721" s="304" t="s">
        <v>607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30" customHeight="1" x14ac:dyDescent="0.15">
      <c r="A722" s="778"/>
      <c r="B722" s="779"/>
      <c r="C722" s="296" t="s">
        <v>570</v>
      </c>
      <c r="D722" s="297"/>
      <c r="E722" s="297"/>
      <c r="F722" s="298"/>
      <c r="G722" s="287"/>
      <c r="H722" s="288"/>
      <c r="I722" s="83" t="str">
        <f t="shared" ref="I722:I725" si="4">IF(OR(G722="　", G722=""), "", "-")</f>
        <v/>
      </c>
      <c r="J722" s="291">
        <v>894</v>
      </c>
      <c r="K722" s="291"/>
      <c r="L722" s="83" t="str">
        <f t="shared" ref="L722:L725" si="5">IF(M722="","","-")</f>
        <v/>
      </c>
      <c r="M722" s="84"/>
      <c r="N722" s="304" t="s">
        <v>608</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609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578</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578</v>
      </c>
      <c r="F737" s="990"/>
      <c r="G737" s="990"/>
      <c r="H737" s="990"/>
      <c r="I737" s="990"/>
      <c r="J737" s="990"/>
      <c r="K737" s="990"/>
      <c r="L737" s="990"/>
      <c r="M737" s="990"/>
      <c r="N737" s="365" t="s">
        <v>543</v>
      </c>
      <c r="O737" s="365"/>
      <c r="P737" s="365"/>
      <c r="Q737" s="365"/>
      <c r="R737" s="990" t="s">
        <v>610</v>
      </c>
      <c r="S737" s="990"/>
      <c r="T737" s="990"/>
      <c r="U737" s="990"/>
      <c r="V737" s="990"/>
      <c r="W737" s="990"/>
      <c r="X737" s="990"/>
      <c r="Y737" s="990"/>
      <c r="Z737" s="990"/>
      <c r="AA737" s="365" t="s">
        <v>542</v>
      </c>
      <c r="AB737" s="365"/>
      <c r="AC737" s="365"/>
      <c r="AD737" s="365"/>
      <c r="AE737" s="990" t="s">
        <v>611</v>
      </c>
      <c r="AF737" s="990"/>
      <c r="AG737" s="990"/>
      <c r="AH737" s="990"/>
      <c r="AI737" s="990"/>
      <c r="AJ737" s="990"/>
      <c r="AK737" s="990"/>
      <c r="AL737" s="990"/>
      <c r="AM737" s="990"/>
      <c r="AN737" s="365" t="s">
        <v>541</v>
      </c>
      <c r="AO737" s="365"/>
      <c r="AP737" s="365"/>
      <c r="AQ737" s="365"/>
      <c r="AR737" s="982" t="s">
        <v>612</v>
      </c>
      <c r="AS737" s="983"/>
      <c r="AT737" s="983"/>
      <c r="AU737" s="983"/>
      <c r="AV737" s="983"/>
      <c r="AW737" s="983"/>
      <c r="AX737" s="984"/>
      <c r="AY737" s="89"/>
      <c r="AZ737" s="89"/>
    </row>
    <row r="738" spans="1:52" ht="24.75" customHeight="1" x14ac:dyDescent="0.15">
      <c r="A738" s="991" t="s">
        <v>540</v>
      </c>
      <c r="B738" s="210"/>
      <c r="C738" s="210"/>
      <c r="D738" s="211"/>
      <c r="E738" s="990" t="s">
        <v>612</v>
      </c>
      <c r="F738" s="990"/>
      <c r="G738" s="990"/>
      <c r="H738" s="990"/>
      <c r="I738" s="990"/>
      <c r="J738" s="990"/>
      <c r="K738" s="990"/>
      <c r="L738" s="990"/>
      <c r="M738" s="990"/>
      <c r="N738" s="365" t="s">
        <v>539</v>
      </c>
      <c r="O738" s="365"/>
      <c r="P738" s="365"/>
      <c r="Q738" s="365"/>
      <c r="R738" s="990" t="s">
        <v>613</v>
      </c>
      <c r="S738" s="990"/>
      <c r="T738" s="990"/>
      <c r="U738" s="990"/>
      <c r="V738" s="990"/>
      <c r="W738" s="990"/>
      <c r="X738" s="990"/>
      <c r="Y738" s="990"/>
      <c r="Z738" s="990"/>
      <c r="AA738" s="365" t="s">
        <v>538</v>
      </c>
      <c r="AB738" s="365"/>
      <c r="AC738" s="365"/>
      <c r="AD738" s="365"/>
      <c r="AE738" s="990" t="s">
        <v>614</v>
      </c>
      <c r="AF738" s="990"/>
      <c r="AG738" s="990"/>
      <c r="AH738" s="990"/>
      <c r="AI738" s="990"/>
      <c r="AJ738" s="990"/>
      <c r="AK738" s="990"/>
      <c r="AL738" s="990"/>
      <c r="AM738" s="990"/>
      <c r="AN738" s="365" t="s">
        <v>534</v>
      </c>
      <c r="AO738" s="365"/>
      <c r="AP738" s="365"/>
      <c r="AQ738" s="365"/>
      <c r="AR738" s="982" t="s">
        <v>615</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873</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630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616</v>
      </c>
      <c r="H781" s="671"/>
      <c r="I781" s="671"/>
      <c r="J781" s="671"/>
      <c r="K781" s="672"/>
      <c r="L781" s="664" t="s">
        <v>617</v>
      </c>
      <c r="M781" s="665"/>
      <c r="N781" s="665"/>
      <c r="O781" s="665"/>
      <c r="P781" s="665"/>
      <c r="Q781" s="665"/>
      <c r="R781" s="665"/>
      <c r="S781" s="665"/>
      <c r="T781" s="665"/>
      <c r="U781" s="665"/>
      <c r="V781" s="665"/>
      <c r="W781" s="665"/>
      <c r="X781" s="666"/>
      <c r="Y781" s="388">
        <v>2.2000000000000002</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2.2000000000000002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623</v>
      </c>
      <c r="D837" s="347"/>
      <c r="E837" s="347"/>
      <c r="F837" s="347"/>
      <c r="G837" s="347"/>
      <c r="H837" s="347"/>
      <c r="I837" s="347"/>
      <c r="J837" s="348">
        <v>7010001023050</v>
      </c>
      <c r="K837" s="349"/>
      <c r="L837" s="349"/>
      <c r="M837" s="349"/>
      <c r="N837" s="349"/>
      <c r="O837" s="349"/>
      <c r="P837" s="362" t="s">
        <v>617</v>
      </c>
      <c r="Q837" s="350"/>
      <c r="R837" s="350"/>
      <c r="S837" s="350"/>
      <c r="T837" s="350"/>
      <c r="U837" s="350"/>
      <c r="V837" s="350"/>
      <c r="W837" s="350"/>
      <c r="X837" s="350"/>
      <c r="Y837" s="351">
        <v>2.2000000000000002</v>
      </c>
      <c r="Z837" s="352"/>
      <c r="AA837" s="352"/>
      <c r="AB837" s="353"/>
      <c r="AC837" s="363" t="s">
        <v>498</v>
      </c>
      <c r="AD837" s="371"/>
      <c r="AE837" s="371"/>
      <c r="AF837" s="371"/>
      <c r="AG837" s="371"/>
      <c r="AH837" s="372">
        <v>1</v>
      </c>
      <c r="AI837" s="373"/>
      <c r="AJ837" s="373"/>
      <c r="AK837" s="373"/>
      <c r="AL837" s="357">
        <v>100</v>
      </c>
      <c r="AM837" s="358"/>
      <c r="AN837" s="358"/>
      <c r="AO837" s="359"/>
      <c r="AP837" s="360" t="s">
        <v>618</v>
      </c>
      <c r="AQ837" s="360"/>
      <c r="AR837" s="360"/>
      <c r="AS837" s="360"/>
      <c r="AT837" s="360"/>
      <c r="AU837" s="360"/>
      <c r="AV837" s="360"/>
      <c r="AW837" s="360"/>
      <c r="AX837" s="360"/>
    </row>
    <row r="838" spans="1:50" ht="30" customHeight="1" x14ac:dyDescent="0.15">
      <c r="A838" s="376">
        <v>2</v>
      </c>
      <c r="B838" s="376">
        <v>1</v>
      </c>
      <c r="C838" s="361" t="s">
        <v>624</v>
      </c>
      <c r="D838" s="347"/>
      <c r="E838" s="347"/>
      <c r="F838" s="347"/>
      <c r="G838" s="347"/>
      <c r="H838" s="347"/>
      <c r="I838" s="347"/>
      <c r="J838" s="348">
        <v>7010001078862</v>
      </c>
      <c r="K838" s="349"/>
      <c r="L838" s="349"/>
      <c r="M838" s="349"/>
      <c r="N838" s="349"/>
      <c r="O838" s="349"/>
      <c r="P838" s="362" t="s">
        <v>617</v>
      </c>
      <c r="Q838" s="350"/>
      <c r="R838" s="350"/>
      <c r="S838" s="350"/>
      <c r="T838" s="350"/>
      <c r="U838" s="350"/>
      <c r="V838" s="350"/>
      <c r="W838" s="350"/>
      <c r="X838" s="350"/>
      <c r="Y838" s="351">
        <v>0.1</v>
      </c>
      <c r="Z838" s="352"/>
      <c r="AA838" s="352"/>
      <c r="AB838" s="353"/>
      <c r="AC838" s="363" t="s">
        <v>504</v>
      </c>
      <c r="AD838" s="363"/>
      <c r="AE838" s="363"/>
      <c r="AF838" s="363"/>
      <c r="AG838" s="363"/>
      <c r="AH838" s="372" t="s">
        <v>618</v>
      </c>
      <c r="AI838" s="373"/>
      <c r="AJ838" s="373"/>
      <c r="AK838" s="373"/>
      <c r="AL838" s="357">
        <v>100</v>
      </c>
      <c r="AM838" s="358"/>
      <c r="AN838" s="358"/>
      <c r="AO838" s="359"/>
      <c r="AP838" s="360" t="s">
        <v>618</v>
      </c>
      <c r="AQ838" s="360"/>
      <c r="AR838" s="360"/>
      <c r="AS838" s="360"/>
      <c r="AT838" s="360"/>
      <c r="AU838" s="360"/>
      <c r="AV838" s="360"/>
      <c r="AW838" s="360"/>
      <c r="AX838" s="360"/>
    </row>
    <row r="839" spans="1:50" ht="30" customHeight="1" x14ac:dyDescent="0.15">
      <c r="A839" s="376">
        <v>3</v>
      </c>
      <c r="B839" s="376">
        <v>1</v>
      </c>
      <c r="C839" s="361" t="s">
        <v>625</v>
      </c>
      <c r="D839" s="347"/>
      <c r="E839" s="347"/>
      <c r="F839" s="347"/>
      <c r="G839" s="347"/>
      <c r="H839" s="347"/>
      <c r="I839" s="347"/>
      <c r="J839" s="348">
        <v>5020001063725</v>
      </c>
      <c r="K839" s="349"/>
      <c r="L839" s="349"/>
      <c r="M839" s="349"/>
      <c r="N839" s="349"/>
      <c r="O839" s="349"/>
      <c r="P839" s="362" t="s">
        <v>617</v>
      </c>
      <c r="Q839" s="350"/>
      <c r="R839" s="350"/>
      <c r="S839" s="350"/>
      <c r="T839" s="350"/>
      <c r="U839" s="350"/>
      <c r="V839" s="350"/>
      <c r="W839" s="350"/>
      <c r="X839" s="350"/>
      <c r="Y839" s="351">
        <v>0</v>
      </c>
      <c r="Z839" s="352"/>
      <c r="AA839" s="352"/>
      <c r="AB839" s="353"/>
      <c r="AC839" s="363" t="s">
        <v>504</v>
      </c>
      <c r="AD839" s="363"/>
      <c r="AE839" s="363"/>
      <c r="AF839" s="363"/>
      <c r="AG839" s="363"/>
      <c r="AH839" s="355" t="s">
        <v>618</v>
      </c>
      <c r="AI839" s="356"/>
      <c r="AJ839" s="356"/>
      <c r="AK839" s="356"/>
      <c r="AL839" s="357">
        <v>100</v>
      </c>
      <c r="AM839" s="358"/>
      <c r="AN839" s="358"/>
      <c r="AO839" s="359"/>
      <c r="AP839" s="360" t="s">
        <v>618</v>
      </c>
      <c r="AQ839" s="360"/>
      <c r="AR839" s="360"/>
      <c r="AS839" s="360"/>
      <c r="AT839" s="360"/>
      <c r="AU839" s="360"/>
      <c r="AV839" s="360"/>
      <c r="AW839" s="360"/>
      <c r="AX839" s="360"/>
    </row>
    <row r="840" spans="1:50" ht="30" customHeight="1" x14ac:dyDescent="0.15">
      <c r="A840" s="376">
        <v>4</v>
      </c>
      <c r="B840" s="376">
        <v>1</v>
      </c>
      <c r="C840" s="361" t="s">
        <v>626</v>
      </c>
      <c r="D840" s="347"/>
      <c r="E840" s="347"/>
      <c r="F840" s="347"/>
      <c r="G840" s="347"/>
      <c r="H840" s="347"/>
      <c r="I840" s="347"/>
      <c r="J840" s="348">
        <v>8010001007639</v>
      </c>
      <c r="K840" s="349"/>
      <c r="L840" s="349"/>
      <c r="M840" s="349"/>
      <c r="N840" s="349"/>
      <c r="O840" s="349"/>
      <c r="P840" s="362" t="s">
        <v>617</v>
      </c>
      <c r="Q840" s="350"/>
      <c r="R840" s="350"/>
      <c r="S840" s="350"/>
      <c r="T840" s="350"/>
      <c r="U840" s="350"/>
      <c r="V840" s="350"/>
      <c r="W840" s="350"/>
      <c r="X840" s="350"/>
      <c r="Y840" s="351">
        <v>0</v>
      </c>
      <c r="Z840" s="352"/>
      <c r="AA840" s="352"/>
      <c r="AB840" s="353"/>
      <c r="AC840" s="363" t="s">
        <v>504</v>
      </c>
      <c r="AD840" s="363"/>
      <c r="AE840" s="363"/>
      <c r="AF840" s="363"/>
      <c r="AG840" s="363"/>
      <c r="AH840" s="355" t="s">
        <v>618</v>
      </c>
      <c r="AI840" s="356"/>
      <c r="AJ840" s="356"/>
      <c r="AK840" s="356"/>
      <c r="AL840" s="357">
        <v>100</v>
      </c>
      <c r="AM840" s="358"/>
      <c r="AN840" s="358"/>
      <c r="AO840" s="359"/>
      <c r="AP840" s="360" t="s">
        <v>618</v>
      </c>
      <c r="AQ840" s="360"/>
      <c r="AR840" s="360"/>
      <c r="AS840" s="360"/>
      <c r="AT840" s="360"/>
      <c r="AU840" s="360"/>
      <c r="AV840" s="360"/>
      <c r="AW840" s="360"/>
      <c r="AX840" s="360"/>
    </row>
    <row r="841" spans="1:50" ht="30" customHeight="1" x14ac:dyDescent="0.15">
      <c r="A841" s="376">
        <v>5</v>
      </c>
      <c r="B841" s="376">
        <v>1</v>
      </c>
      <c r="C841" s="361" t="s">
        <v>627</v>
      </c>
      <c r="D841" s="347"/>
      <c r="E841" s="347"/>
      <c r="F841" s="347"/>
      <c r="G841" s="347"/>
      <c r="H841" s="347"/>
      <c r="I841" s="347"/>
      <c r="J841" s="348">
        <v>4011101012854</v>
      </c>
      <c r="K841" s="349"/>
      <c r="L841" s="349"/>
      <c r="M841" s="349"/>
      <c r="N841" s="349"/>
      <c r="O841" s="349"/>
      <c r="P841" s="362" t="s">
        <v>617</v>
      </c>
      <c r="Q841" s="350"/>
      <c r="R841" s="350"/>
      <c r="S841" s="350"/>
      <c r="T841" s="350"/>
      <c r="U841" s="350"/>
      <c r="V841" s="350"/>
      <c r="W841" s="350"/>
      <c r="X841" s="350"/>
      <c r="Y841" s="351">
        <v>0</v>
      </c>
      <c r="Z841" s="352"/>
      <c r="AA841" s="352"/>
      <c r="AB841" s="353"/>
      <c r="AC841" s="354" t="s">
        <v>504</v>
      </c>
      <c r="AD841" s="354"/>
      <c r="AE841" s="354"/>
      <c r="AF841" s="354"/>
      <c r="AG841" s="354"/>
      <c r="AH841" s="355" t="s">
        <v>618</v>
      </c>
      <c r="AI841" s="356"/>
      <c r="AJ841" s="356"/>
      <c r="AK841" s="356"/>
      <c r="AL841" s="357">
        <v>100</v>
      </c>
      <c r="AM841" s="358"/>
      <c r="AN841" s="358"/>
      <c r="AO841" s="359"/>
      <c r="AP841" s="360" t="s">
        <v>618</v>
      </c>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619</v>
      </c>
      <c r="D870" s="347"/>
      <c r="E870" s="347"/>
      <c r="F870" s="347"/>
      <c r="G870" s="347"/>
      <c r="H870" s="347"/>
      <c r="I870" s="347"/>
      <c r="J870" s="348" t="s">
        <v>618</v>
      </c>
      <c r="K870" s="349"/>
      <c r="L870" s="349"/>
      <c r="M870" s="349"/>
      <c r="N870" s="349"/>
      <c r="O870" s="349"/>
      <c r="P870" s="362" t="s">
        <v>620</v>
      </c>
      <c r="Q870" s="350"/>
      <c r="R870" s="350"/>
      <c r="S870" s="350"/>
      <c r="T870" s="350"/>
      <c r="U870" s="350"/>
      <c r="V870" s="350"/>
      <c r="W870" s="350"/>
      <c r="X870" s="350"/>
      <c r="Y870" s="351">
        <v>0.4</v>
      </c>
      <c r="Z870" s="352"/>
      <c r="AA870" s="352"/>
      <c r="AB870" s="353"/>
      <c r="AC870" s="363" t="s">
        <v>196</v>
      </c>
      <c r="AD870" s="371"/>
      <c r="AE870" s="371"/>
      <c r="AF870" s="371"/>
      <c r="AG870" s="371"/>
      <c r="AH870" s="372" t="s">
        <v>618</v>
      </c>
      <c r="AI870" s="373"/>
      <c r="AJ870" s="373"/>
      <c r="AK870" s="373"/>
      <c r="AL870" s="357" t="s">
        <v>618</v>
      </c>
      <c r="AM870" s="358"/>
      <c r="AN870" s="358"/>
      <c r="AO870" s="359"/>
      <c r="AP870" s="360" t="s">
        <v>618</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578</v>
      </c>
      <c r="F1102" s="375"/>
      <c r="G1102" s="375"/>
      <c r="H1102" s="375"/>
      <c r="I1102" s="375"/>
      <c r="J1102" s="348" t="s">
        <v>578</v>
      </c>
      <c r="K1102" s="349"/>
      <c r="L1102" s="349"/>
      <c r="M1102" s="349"/>
      <c r="N1102" s="349"/>
      <c r="O1102" s="349"/>
      <c r="P1102" s="362" t="s">
        <v>578</v>
      </c>
      <c r="Q1102" s="350"/>
      <c r="R1102" s="350"/>
      <c r="S1102" s="350"/>
      <c r="T1102" s="350"/>
      <c r="U1102" s="350"/>
      <c r="V1102" s="350"/>
      <c r="W1102" s="350"/>
      <c r="X1102" s="350"/>
      <c r="Y1102" s="351" t="s">
        <v>578</v>
      </c>
      <c r="Z1102" s="352"/>
      <c r="AA1102" s="352"/>
      <c r="AB1102" s="353"/>
      <c r="AC1102" s="354"/>
      <c r="AD1102" s="354"/>
      <c r="AE1102" s="354"/>
      <c r="AF1102" s="354"/>
      <c r="AG1102" s="354"/>
      <c r="AH1102" s="355" t="s">
        <v>578</v>
      </c>
      <c r="AI1102" s="356"/>
      <c r="AJ1102" s="356"/>
      <c r="AK1102" s="356"/>
      <c r="AL1102" s="357" t="s">
        <v>578</v>
      </c>
      <c r="AM1102" s="358"/>
      <c r="AN1102" s="358"/>
      <c r="AO1102" s="359"/>
      <c r="AP1102" s="360" t="s">
        <v>578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5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575</v>
      </c>
      <c r="C2" s="13" t="str">
        <f>IF(B2="","",A2)</f>
        <v>医療分野の研究開発関連</v>
      </c>
      <c r="D2" s="13" t="str">
        <f>IF(C2="","",IF(D1&lt;&gt;"",CONCATENATE(D1,"、",C2),C2))</f>
        <v>医療分野の研究開発関連</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2019-05-08T07:20:01Z</cp:lastPrinted>
  <dcterms:created xsi:type="dcterms:W3CDTF">2012-03-13T00:50:25Z</dcterms:created>
  <dcterms:modified xsi:type="dcterms:W3CDTF">2019-06-11T11:49:48Z</dcterms:modified>
</cp:coreProperties>
</file>