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611　2回目提出（有識者対象外分）\"/>
    </mc:Choice>
  </mc:AlternateContent>
  <xr:revisionPtr revIDLastSave="0" documentId="13_ncr:1_{BD57E6DD-7F0F-4802-8B63-C9D130FEB755}"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<sst xmlns="http://schemas.openxmlformats.org/spreadsheetml/2006/main" count="3214" uniqueCount="678">
  <si>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</si>
  <si>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</si>
  <si>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</si>
  <si>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</si>
  <si>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</si>
  <si>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</si>
  <si>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</si>
  <si>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</si>
  <si>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</si>
  <si>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</si>
  <si>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</si>
  <si>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</si>
  <si>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</si>
  <si>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</si>
  <si>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</si>
  <si>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</si>
  <si>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</si>
  <si>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</si>
  <si>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</si>
  <si>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</si>
  <si>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</si>
  <si>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</si>
  <si>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</si>
  <si>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</si>
  <si>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</si>
  <si>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</si>
  <si>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</si>
  <si>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</si>
  <si>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</si>
  <si>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</si>
  <si>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</si>
  <si>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</si>
  <si>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</si>
  <si>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</si>
  <si>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</si>
  <si>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</si>
  <si>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</si>
  <si>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</si>
  <si>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</si>
  <si>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</si>
  <si>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</si>
  <si>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</si>
  <si>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</si>
  <si>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</si>
  <si>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</si>
  <si>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</si>
  <si>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</si>
  <si>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</si>
  <si>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</si>
  <si>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</si>
  <si>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</si>
  <si>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</si>
  <si>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</si>
  <si>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</si>
  <si>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</si>
  <si>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</si>
  <si>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</si>
  <si>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</si>
  <si>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</si>
  <si>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</si>
  <si>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</si>
  <si>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</si>
  <si>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</si>
  <si>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</si>
  <si>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</si>
  <si>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</si>
  <si>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</si>
  <si>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</si>
  <si>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</si>
  <si>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</si>
  <si>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</si>
  <si>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</si>
  <si>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</si>
  <si>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</si>
  <si>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</si>
  <si>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</si>
  <si>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</si>
  <si>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</si>
  <si>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</si>
  <si>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</si>
  <si>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</si>
  <si>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</si>
  <si>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</si>
  <si>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</si>
  <si>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</si>
  <si>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</si>
  <si>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</si>
  <si>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</si>
  <si>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</si>
  <si>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</si>
  <si>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</si>
  <si>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</si>
  <si>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</si>
  <si>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</si>
  <si>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</si>
  <si>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</si>
  <si>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</si>
  <si>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</si>
  <si>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</si>
  <si>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</si>
  <si>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</si>
  <si>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</si>
  <si>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</si>
  <si>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</si>
  <si>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</si>
  <si>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</si>
  <si>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</si>
  <si>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</si>
  <si>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</si>
  <si>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</si>
  <si>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</si>
  <si>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</si>
  <si>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</si>
  <si>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</si>
  <si>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</si>
  <si>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</si>
  <si>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</si>
  <si>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</si>
  <si>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</si>
  <si>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</si>
  <si>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</si>
  <si>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</si>
  <si>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</si>
  <si>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</si>
  <si>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</si>
  <si>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</si>
  <si>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</si>
  <si>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</si>
  <si>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</si>
  <si>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</si>
  <si>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</si>
  <si>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</si>
  <si>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</si>
  <si>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</si>
  <si>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</si>
  <si>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</si>
  <si>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</si>
  <si>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</si>
  <si>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</si>
  <si>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</si>
  <si>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</si>
  <si>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</si>
  <si>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</si>
  <si>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</si>
  <si>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</si>
  <si>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</si>
  <si>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</si>
  <si>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</si>
  <si>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</si>
  <si>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</si>
  <si>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</si>
  <si>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</si>
  <si>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</si>
  <si>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</si>
  <si>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</si>
  <si>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</si>
  <si>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</si>
  <si>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</si>
  <si>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</si>
  <si>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</si>
  <si>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</si>
  <si>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</si>
  <si>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</si>
  <si>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</si>
  <si>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</si>
  <si>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</si>
  <si>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</si>
  <si>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</si>
  <si>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</si>
  <si>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</si>
  <si>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</si>
  <si>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</si>
  <si>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</si>
  <si>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</si>
  <si>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</si>
  <si>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</si>
  <si>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</si>
  <si>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</si>
  <si>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</si>
  <si>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</si>
  <si>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</si>
  <si>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</si>
  <si>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</si>
  <si>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</si>
  <si>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</si>
  <si>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</si>
  <si>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</si>
  <si>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</si>
  <si>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</si>
  <si>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</si>
  <si>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</si>
  <si>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</si>
  <si>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</si>
  <si>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</si>
  <si>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</si>
  <si>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</si>
  <si>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</si>
  <si>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</si>
  <si>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</si>
  <si>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</si>
  <si>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</si>
  <si>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</si>
  <si>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</si>
  <si>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</si>
  <si>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</si>
  <si>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</si>
  <si>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</si>
  <si>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</si>
  <si>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</si>
  <si>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</si>
  <si>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</si>
  <si>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</si>
  <si>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</si>
  <si>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</si>
  <si>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</si>
  <si>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</si>
  <si>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</si>
  <si>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</si>
  <si>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</si>
  <si>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</si>
  <si>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</si>
  <si>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</si>
  <si>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</si>
  <si>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</si>
  <si>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</si>
  <si>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</si>
  <si>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</si>
  <si>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</si>
  <si>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</si>
  <si>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</si>
  <si>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</si>
  <si>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</si>
  <si>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</si>
  <si>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</si>
  <si>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</si>
  <si>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</si>
  <si>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</si>
  <si>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</si>
  <si>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</si>
  <si>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</si>
  <si>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</si>
  <si>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</si>
  <si>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</si>
  <si>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</si>
  <si>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</si>
  <si>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</si>
  <si>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</si>
  <si>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</si>
  <si>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</si>
  <si>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</si>
  <si>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</si>
  <si>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</si>
  <si>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</si>
  <si>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</si>
  <si>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</si>
  <si>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</si>
  <si>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</si>
  <si>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</si>
  <si>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</si>
  <si>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</si>
  <si>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</si>
  <si>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</si>
  <si>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</si>
  <si>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</si>
  <si>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</si>
  <si>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</si>
  <si>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</si>
  <si>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</si>
  <si>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</si>
  <si>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</si>
  <si>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</si>
  <si>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</si>
  <si>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</si>
  <si>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</si>
  <si>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</si>
  <si>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</si>
  <si>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</si>
  <si>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</si>
  <si>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</si>
  <si>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</si>
  <si>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</si>
  <si>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</si>
  <si>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</si>
  <si>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</si>
  <si>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</si>
  <si>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</si>
  <si>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</si>
  <si>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</si>
  <si>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</si>
  <si>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</si>
  <si>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</si>
  <si>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</si>
  <si>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</si>
  <si>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</si>
  <si>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</si>
  <si>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</si>
  <si>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</si>
  <si>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</si>
  <si>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</si>
  <si>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</si>
  <si>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</si>
  <si>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</si>
  <si>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</si>
  <si>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</si>
  <si>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</si>
  <si>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</si>
  <si>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</si>
  <si>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</si>
  <si>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</si>
  <si>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</si>
  <si>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</si>
  <si>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</si>
  <si>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</si>
  <si>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</si>
  <si>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</si>
  <si>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</si>
  <si>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</si>
  <si>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</si>
  <si>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</si>
  <si>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</si>
  <si>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</si>
  <si>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</si>
  <si>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</si>
  <si>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</si>
  <si>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</si>
  <si>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</si>
  <si>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</si>
  <si>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</si>
  <si>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</si>
  <si>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</si>
  <si>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</si>
  <si>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</si>
  <si>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</si>
  <si>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</si>
  <si>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</si>
  <si>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</si>
  <si>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</si>
  <si>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</si>
  <si>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</si>
  <si>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</si>
  <si>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</si>
  <si>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</si>
  <si>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</si>
  <si>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</si>
  <si>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</si>
  <si>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</si>
  <si>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</si>
  <si>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</si>
  <si>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</si>
  <si>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</si>
  <si>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</si>
  <si>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</si>
  <si>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</si>
  <si>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</si>
  <si>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</si>
  <si>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</si>
  <si>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</si>
  <si>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</si>
  <si>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</si>
  <si>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</si>
  <si>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</si>
  <si>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</si>
  <si>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</si>
  <si>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</si>
  <si>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</si>
  <si>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</si>
  <si>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</si>
  <si>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</si>
  <si>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</si>
  <si>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</si>
  <si>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</si>
  <si>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</si>
  <si>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</si>
  <si>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</si>
  <si>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</si>
  <si>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</si>
  <si>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</si>
  <si>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</si>
  <si>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</si>
  <si>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</si>
  <si>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</si>
  <si>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</si>
  <si>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</si>
  <si>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</si>
  <si>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</si>
  <si>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</si>
  <si>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</si>
  <si>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</si>
  <si>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</si>
  <si>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</si>
  <si>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</si>
  <si>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</si>
  <si>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</si>
  <si>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</si>
  <si>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</si>
  <si>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</si>
  <si>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</si>
  <si>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</si>
  <si>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</si>
  <si>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</si>
  <si>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</si>
  <si>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</si>
  <si>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</si>
  <si>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</si>
  <si>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</si>
  <si>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</si>
  <si>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</si>
  <si>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</si>
  <si>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</si>
  <si>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</si>
  <si>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</si>
  <si>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</si>
  <si>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</si>
  <si>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</si>
  <si>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</si>
  <si>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</si>
  <si>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</si>
  <si>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</si>
  <si>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</si>
  <si>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</si>
  <si>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</si>
  <si>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</si>
  <si>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</si>
  <si>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</si>
  <si>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</si>
  <si>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</si>
  <si>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</si>
  <si>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</si>
  <si>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</si>
  <si>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</si>
  <si>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</si>
  <si>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</si>
  <si>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</si>
  <si>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</si>
  <si>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</si>
  <si>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</si>
  <si>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</si>
  <si>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</si>
  <si>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</si>
  <si>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</si>
  <si>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</si>
  <si>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</si>
  <si>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</si>
  <si>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</si>
  <si>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</si>
  <si>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</si>
  <si>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</si>
  <si>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</si>
  <si>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</si>
  <si>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</si>
  <si>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</si>
  <si>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</si>
  <si>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</si>
  <si>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</si>
  <si>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</si>
  <si>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</si>
  <si>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</si>
  <si>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</si>
  <si>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</si>
  <si>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</si>
  <si>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</si>
  <si>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</si>
  <si>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</si>
  <si>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</si>
  <si>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</si>
  <si>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</si>
  <si>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</si>
  <si>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</si>
  <si>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</si>
  <si>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</si>
  <si>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</si>
  <si>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</si>
  <si>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</si>
  <si>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</si>
  <si>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</si>
  <si>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</si>
  <si>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</si>
  <si>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</si>
  <si>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</si>
  <si>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</si>
  <si>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</si>
  <si>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</si>
  <si>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</si>
  <si>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</si>
  <si>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</si>
  <si>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</si>
  <si>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</si>
  <si>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</si>
  <si>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</si>
  <si>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</si>
  <si>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</si>
  <si>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</si>
  <si>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</si>
  <si>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</si>
  <si>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</si>
  <si>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</si>
  <si>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</si>
  <si>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</si>
  <si>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</si>
  <si>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</si>
  <si>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</si>
  <si>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</si>
  <si>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</si>
  <si>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</si>
  <si>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</si>
  <si>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</si>
  <si>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</si>
  <si>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</si>
  <si>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</si>
  <si>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</si>
  <si>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</si>
  <si>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</si>
  <si>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</si>
  <si>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</si>
  <si>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</si>
  <si>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</si>
  <si>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</si>
  <si>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</si>
  <si>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</si>
  <si>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</si>
  <si>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</si>
  <si>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</si>
  <si>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</si>
  <si>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</si>
  <si>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</si>
  <si>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</si>
  <si>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</si>
  <si>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</si>
  <si>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</si>
  <si>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</si>
  <si>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</si>
  <si>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</si>
  <si>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</si>
  <si>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</si>
  <si>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</si>
  <si>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</si>
  <si>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</si>
  <si>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</si>
  <si>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</si>
  <si>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</si>
  <si>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</si>
  <si>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</si>
  <si>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</si>
  <si>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</si>
  <si>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</si>
  <si>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</si>
  <si>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</si>
  <si>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</si>
  <si>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</si>
  <si>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</si>
  <si>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</si>
  <si>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</si>
  <si>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</si>
  <si>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</si>
  <si>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</si>
  <si>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</si>
  <si>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</si>
  <si>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</si>
  <si>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</si>
  <si>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</si>
  <si>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</si>
  <si>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</si>
  <si>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</si>
  <si>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</si>
  <si>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</si>
  <si>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</si>
  <si>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</si>
  <si>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</si>
  <si>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</si>
  <si>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国立感染症研究所運営経費</t>
    <rPh sb="8" eb="10">
      <t>ウンエイ</t>
    </rPh>
    <rPh sb="10" eb="12">
      <t>ケイヒ</t>
    </rPh>
    <phoneticPr fontId="5"/>
  </si>
  <si>
    <t>国立感染症研究所</t>
    <rPh sb="0" eb="8">
      <t>コクリツカンセンショウケンキュウショ</t>
    </rPh>
    <phoneticPr fontId="5"/>
  </si>
  <si>
    <t>大谷　剛志</t>
    <rPh sb="0" eb="2">
      <t>オオタニ</t>
    </rPh>
    <rPh sb="3" eb="5">
      <t>ツヨシ</t>
    </rPh>
    <phoneticPr fontId="5"/>
  </si>
  <si>
    <t>総務部会計課</t>
    <rPh sb="0" eb="3">
      <t>ソウムブ</t>
    </rPh>
    <rPh sb="3" eb="6">
      <t>カイケイカ</t>
    </rPh>
    <phoneticPr fontId="5"/>
  </si>
  <si>
    <t>厚生労働省</t>
  </si>
  <si>
    <t>○</t>
  </si>
  <si>
    <t>-</t>
  </si>
  <si>
    <t>国立感染症研究所が試験研究を行うために必要な基盤を整える。</t>
    <rPh sb="0" eb="2">
      <t>コクリツ</t>
    </rPh>
    <rPh sb="2" eb="5">
      <t>カンセンショウ</t>
    </rPh>
    <rPh sb="5" eb="8">
      <t>ケンキュウショ</t>
    </rPh>
    <rPh sb="9" eb="11">
      <t>シケン</t>
    </rPh>
    <rPh sb="11" eb="13">
      <t>ケンキュウ</t>
    </rPh>
    <rPh sb="14" eb="15">
      <t>オコナ</t>
    </rPh>
    <rPh sb="19" eb="21">
      <t>ヒツヨウ</t>
    </rPh>
    <rPh sb="22" eb="24">
      <t>キバン</t>
    </rPh>
    <rPh sb="25" eb="26">
      <t>トトノ</t>
    </rPh>
    <phoneticPr fontId="5"/>
  </si>
  <si>
    <t>国立感染症研究所の業務として各種委員会の開催、学会出席、特許に係る業務を行う。</t>
    <rPh sb="0" eb="2">
      <t>コクリツ</t>
    </rPh>
    <rPh sb="2" eb="5">
      <t>カンセンショウ</t>
    </rPh>
    <rPh sb="5" eb="8">
      <t>ケンキュウショ</t>
    </rPh>
    <rPh sb="9" eb="11">
      <t>ギョウム</t>
    </rPh>
    <rPh sb="14" eb="16">
      <t>カクシュ</t>
    </rPh>
    <rPh sb="16" eb="19">
      <t>イインカイ</t>
    </rPh>
    <rPh sb="20" eb="22">
      <t>カイサイ</t>
    </rPh>
    <rPh sb="23" eb="25">
      <t>ガッカイ</t>
    </rPh>
    <rPh sb="25" eb="27">
      <t>シュッセキ</t>
    </rPh>
    <rPh sb="28" eb="30">
      <t>トッキョ</t>
    </rPh>
    <rPh sb="31" eb="32">
      <t>カカ</t>
    </rPh>
    <rPh sb="33" eb="35">
      <t>ギョウム</t>
    </rPh>
    <rPh sb="36" eb="37">
      <t>オコナ</t>
    </rPh>
    <phoneticPr fontId="5"/>
  </si>
  <si>
    <t>-</t>
    <phoneticPr fontId="5"/>
  </si>
  <si>
    <t>試験研究費</t>
    <phoneticPr fontId="5"/>
  </si>
  <si>
    <t>庁費</t>
    <phoneticPr fontId="5"/>
  </si>
  <si>
    <t>諸謝金</t>
    <phoneticPr fontId="5"/>
  </si>
  <si>
    <t>職員旅費</t>
    <phoneticPr fontId="5"/>
  </si>
  <si>
    <t>国有特許発明補償費</t>
    <phoneticPr fontId="5"/>
  </si>
  <si>
    <t>目標値として3.5点以上の獲得を目指す。</t>
    <phoneticPr fontId="5"/>
  </si>
  <si>
    <t>毎年行っている研究課題評価の総合点を間接指標として用いる。</t>
    <phoneticPr fontId="5"/>
  </si>
  <si>
    <t>点</t>
    <rPh sb="0" eb="1">
      <t>テン</t>
    </rPh>
    <phoneticPr fontId="5"/>
  </si>
  <si>
    <t>-</t>
    <phoneticPr fontId="5"/>
  </si>
  <si>
    <t>国立感染症研究所研究開発課題評価報告書</t>
    <phoneticPr fontId="5"/>
  </si>
  <si>
    <t>特許出願数</t>
    <phoneticPr fontId="5"/>
  </si>
  <si>
    <t>X執行額／Ｙ特許出願件数　　　　　　　　　</t>
    <phoneticPr fontId="5"/>
  </si>
  <si>
    <t>百万円</t>
    <rPh sb="0" eb="2">
      <t>ヒャクマン</t>
    </rPh>
    <rPh sb="2" eb="3">
      <t>エン</t>
    </rPh>
    <phoneticPr fontId="5"/>
  </si>
  <si>
    <t>　Ｘ/Ｙ</t>
    <phoneticPr fontId="5"/>
  </si>
  <si>
    <t>件</t>
    <rPh sb="0" eb="1">
      <t>ケン</t>
    </rPh>
    <phoneticPr fontId="5"/>
  </si>
  <si>
    <t>102百万円
/4件</t>
    <rPh sb="3" eb="6">
      <t>ヒャクマンエン</t>
    </rPh>
    <rPh sb="9" eb="10">
      <t>ケン</t>
    </rPh>
    <phoneticPr fontId="5"/>
  </si>
  <si>
    <t>67百万円
/7件</t>
    <rPh sb="2" eb="5">
      <t>ヒャクマンエン</t>
    </rPh>
    <rPh sb="8" eb="9">
      <t>ケン</t>
    </rPh>
    <phoneticPr fontId="5"/>
  </si>
  <si>
    <t>66百万円
/5件</t>
    <rPh sb="2" eb="5">
      <t>ヒャクマンエン</t>
    </rPh>
    <rPh sb="8" eb="9">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</si>
  <si>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</si>
  <si>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</si>
  <si>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</si>
  <si>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</si>
  <si>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t>
    <phoneticPr fontId="5"/>
  </si>
  <si>
    <t>血清情報管理室が保有する血清の保存管理を適切に行うことで、国立感染症研究所における各種感染症研究・調査の円滑な実施に資するもの。また、ハンセン病に関するレファレンス業務では、我が国唯一のハンセン病専門の研究機関として、一般医療機関でのハンセン病の診断や治療、鑑別診断を支援することにより、ハンセン病治療の充実と知識の普及に資するもの。</t>
    <rPh sb="0" eb="2">
      <t>ケッセイ</t>
    </rPh>
    <rPh sb="2" eb="4">
      <t>ジョウホウ</t>
    </rPh>
    <rPh sb="4" eb="7">
      <t>カンリシツ</t>
    </rPh>
    <rPh sb="8" eb="10">
      <t>ホユウ</t>
    </rPh>
    <rPh sb="12" eb="14">
      <t>ケッセイ</t>
    </rPh>
    <rPh sb="15" eb="17">
      <t>ホゾン</t>
    </rPh>
    <rPh sb="17" eb="19">
      <t>カンリ</t>
    </rPh>
    <rPh sb="20" eb="22">
      <t>テキセツ</t>
    </rPh>
    <rPh sb="23" eb="24">
      <t>オコナ</t>
    </rPh>
    <rPh sb="29" eb="31">
      <t>コクリツ</t>
    </rPh>
    <rPh sb="31" eb="34">
      <t>カンセンショウ</t>
    </rPh>
    <rPh sb="34" eb="37">
      <t>ケンキュウショ</t>
    </rPh>
    <rPh sb="41" eb="43">
      <t>カクシュ</t>
    </rPh>
    <rPh sb="43" eb="46">
      <t>カンセンショウ</t>
    </rPh>
    <rPh sb="46" eb="48">
      <t>ケンキュウ</t>
    </rPh>
    <rPh sb="49" eb="51">
      <t>チョウサ</t>
    </rPh>
    <rPh sb="52" eb="54">
      <t>エンカツ</t>
    </rPh>
    <rPh sb="55" eb="57">
      <t>ジッシ</t>
    </rPh>
    <rPh sb="58" eb="59">
      <t>シ</t>
    </rPh>
    <rPh sb="71" eb="72">
      <t>ビョウ</t>
    </rPh>
    <rPh sb="73" eb="74">
      <t>カン</t>
    </rPh>
    <rPh sb="82" eb="84">
      <t>ギョウム</t>
    </rPh>
    <rPh sb="87" eb="88">
      <t>ワ</t>
    </rPh>
    <rPh sb="89" eb="90">
      <t>クニ</t>
    </rPh>
    <rPh sb="90" eb="92">
      <t>ユイイツ</t>
    </rPh>
    <rPh sb="97" eb="98">
      <t>ビョウ</t>
    </rPh>
    <rPh sb="98" eb="100">
      <t>センモン</t>
    </rPh>
    <rPh sb="101" eb="103">
      <t>ケンキュウ</t>
    </rPh>
    <rPh sb="103" eb="105">
      <t>キカン</t>
    </rPh>
    <rPh sb="109" eb="111">
      <t>イッパン</t>
    </rPh>
    <rPh sb="111" eb="113">
      <t>イリョウ</t>
    </rPh>
    <rPh sb="113" eb="115">
      <t>キカン</t>
    </rPh>
    <rPh sb="121" eb="122">
      <t>ビョウ</t>
    </rPh>
    <rPh sb="123" eb="125">
      <t>シンダン</t>
    </rPh>
    <rPh sb="126" eb="128">
      <t>チリョウ</t>
    </rPh>
    <rPh sb="129" eb="131">
      <t>カンベツ</t>
    </rPh>
    <rPh sb="131" eb="133">
      <t>シンダン</t>
    </rPh>
    <rPh sb="134" eb="136">
      <t>シエン</t>
    </rPh>
    <rPh sb="148" eb="149">
      <t>ビョウ</t>
    </rPh>
    <rPh sb="149" eb="151">
      <t>チリョウ</t>
    </rPh>
    <rPh sb="152" eb="154">
      <t>ジュウジツ</t>
    </rPh>
    <rPh sb="155" eb="157">
      <t>チシキ</t>
    </rPh>
    <rPh sb="158" eb="160">
      <t>フキュウ</t>
    </rPh>
    <rPh sb="161" eb="16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</si>
  <si>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</si>
  <si>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</si>
  <si>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国民の健康を守るために必要な試験研究等の実施に必要な施設維持管理であり、優先度は高い。</t>
    <rPh sb="11" eb="13">
      <t>ヒツヨウ</t>
    </rPh>
    <rPh sb="14" eb="16">
      <t>シケン</t>
    </rPh>
    <rPh sb="16" eb="18">
      <t>ケンキュウ</t>
    </rPh>
    <rPh sb="18" eb="19">
      <t>トウ</t>
    </rPh>
    <rPh sb="20" eb="22">
      <t>ジッシ</t>
    </rPh>
    <rPh sb="23" eb="25">
      <t>ヒツヨウ</t>
    </rPh>
    <rPh sb="26" eb="28">
      <t>シセツ</t>
    </rPh>
    <rPh sb="28" eb="30">
      <t>イジ</t>
    </rPh>
    <rPh sb="30" eb="32">
      <t>カンリ</t>
    </rPh>
    <phoneticPr fontId="5"/>
  </si>
  <si>
    <t>有</t>
  </si>
  <si>
    <t>無</t>
  </si>
  <si>
    <t>‐</t>
  </si>
  <si>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</si>
  <si>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</si>
  <si>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</si>
  <si>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</si>
  <si>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</si>
  <si>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</si>
  <si>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</si>
  <si>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当該事業は、研究の基礎的支援業務を行う事業である。国立感染症研究所共通経費は各研究部に共通する経費を扱う事業であるため役割が異なる。</t>
    <rPh sb="0" eb="2">
      <t>トウガイ</t>
    </rPh>
    <rPh sb="2" eb="4">
      <t>ジギョウ</t>
    </rPh>
    <rPh sb="6" eb="8">
      <t>ケンキュウ</t>
    </rPh>
    <rPh sb="9" eb="12">
      <t>キソテキ</t>
    </rPh>
    <rPh sb="12" eb="14">
      <t>シエン</t>
    </rPh>
    <rPh sb="14" eb="16">
      <t>ギョウム</t>
    </rPh>
    <rPh sb="17" eb="18">
      <t>オコナ</t>
    </rPh>
    <rPh sb="19" eb="21">
      <t>ジギョウ</t>
    </rPh>
    <rPh sb="25" eb="27">
      <t>コクリツ</t>
    </rPh>
    <rPh sb="27" eb="30">
      <t>カンセンショウ</t>
    </rPh>
    <rPh sb="30" eb="33">
      <t>ケンキュウショ</t>
    </rPh>
    <rPh sb="33" eb="35">
      <t>キョウツウ</t>
    </rPh>
    <rPh sb="35" eb="37">
      <t>ケイヒ</t>
    </rPh>
    <rPh sb="38" eb="41">
      <t>カクケンキュウ</t>
    </rPh>
    <rPh sb="41" eb="42">
      <t>ブ</t>
    </rPh>
    <rPh sb="43" eb="45">
      <t>キョウツウ</t>
    </rPh>
    <rPh sb="47" eb="49">
      <t>ケイヒ</t>
    </rPh>
    <rPh sb="50" eb="51">
      <t>アツカ</t>
    </rPh>
    <rPh sb="52" eb="54">
      <t>ジギョウ</t>
    </rPh>
    <rPh sb="59" eb="61">
      <t>ヤクワリ</t>
    </rPh>
    <rPh sb="62" eb="63">
      <t>コト</t>
    </rPh>
    <phoneticPr fontId="5"/>
  </si>
  <si>
    <t>国立感染症研究所共通経費</t>
    <rPh sb="0" eb="2">
      <t>コクリツ</t>
    </rPh>
    <rPh sb="2" eb="5">
      <t>カンセンショウ</t>
    </rPh>
    <rPh sb="5" eb="8">
      <t>ケンキュウショ</t>
    </rPh>
    <rPh sb="8" eb="10">
      <t>キョウツウ</t>
    </rPh>
    <rPh sb="10" eb="12">
      <t>ケイヒ</t>
    </rPh>
    <phoneticPr fontId="5"/>
  </si>
  <si>
    <t>本事業においては、国立感染症研究所における円滑な研究業務実施のサポート及びその実施場所の提供等のために必要な経費を支出しているものであり、旅費の支出においては旅費法に基づき、最も合理的・経済効率的旅程にて決定しているところであり、また物品、役務の調達においては、会計法に基づき一般競争入札又は見積書を比較の上決定した少額の随意契約により効率的な予算の支出に努めているところである。</t>
    <rPh sb="0" eb="1">
      <t>ホン</t>
    </rPh>
    <rPh sb="1" eb="3">
      <t>ジギョウ</t>
    </rPh>
    <rPh sb="9" eb="11">
      <t>コクリツ</t>
    </rPh>
    <rPh sb="11" eb="14">
      <t>カンセンショウ</t>
    </rPh>
    <rPh sb="14" eb="17">
      <t>ケンキュウショ</t>
    </rPh>
    <rPh sb="21" eb="23">
      <t>エンカツ</t>
    </rPh>
    <rPh sb="24" eb="26">
      <t>ケンキュウ</t>
    </rPh>
    <rPh sb="26" eb="28">
      <t>ギョウム</t>
    </rPh>
    <rPh sb="28" eb="30">
      <t>ジッシ</t>
    </rPh>
    <rPh sb="35" eb="36">
      <t>オヨ</t>
    </rPh>
    <rPh sb="39" eb="41">
      <t>ジッシ</t>
    </rPh>
    <rPh sb="41" eb="43">
      <t>バショ</t>
    </rPh>
    <rPh sb="44" eb="46">
      <t>テイキョウ</t>
    </rPh>
    <rPh sb="46" eb="47">
      <t>トウ</t>
    </rPh>
    <rPh sb="51" eb="53">
      <t>ヒツヨウ</t>
    </rPh>
    <rPh sb="54" eb="56">
      <t>ケイヒ</t>
    </rPh>
    <rPh sb="57" eb="59">
      <t>シシュツ</t>
    </rPh>
    <rPh sb="69" eb="71">
      <t>リョヒ</t>
    </rPh>
    <rPh sb="72" eb="74">
      <t>シシュツ</t>
    </rPh>
    <rPh sb="79" eb="81">
      <t>リョヒ</t>
    </rPh>
    <rPh sb="81" eb="82">
      <t>ホウ</t>
    </rPh>
    <rPh sb="83" eb="84">
      <t>モト</t>
    </rPh>
    <rPh sb="87" eb="88">
      <t>モット</t>
    </rPh>
    <rPh sb="89" eb="92">
      <t>ゴウリテキ</t>
    </rPh>
    <rPh sb="93" eb="95">
      <t>ケイザイ</t>
    </rPh>
    <rPh sb="95" eb="98">
      <t>コウリツテキ</t>
    </rPh>
    <rPh sb="98" eb="100">
      <t>リョテイ</t>
    </rPh>
    <rPh sb="102" eb="104">
      <t>ケッテイ</t>
    </rPh>
    <rPh sb="117" eb="119">
      <t>ブッピン</t>
    </rPh>
    <rPh sb="120" eb="122">
      <t>エキム</t>
    </rPh>
    <rPh sb="123" eb="125">
      <t>チョウタツ</t>
    </rPh>
    <rPh sb="131" eb="134">
      <t>カイケイホウ</t>
    </rPh>
    <rPh sb="135" eb="136">
      <t>モト</t>
    </rPh>
    <rPh sb="138" eb="140">
      <t>イッパン</t>
    </rPh>
    <rPh sb="140" eb="142">
      <t>キョウソウ</t>
    </rPh>
    <rPh sb="142" eb="144">
      <t>ニュウサツ</t>
    </rPh>
    <rPh sb="144" eb="145">
      <t>マタ</t>
    </rPh>
    <rPh sb="146" eb="149">
      <t>ミツモリショ</t>
    </rPh>
    <rPh sb="150" eb="152">
      <t>ヒカク</t>
    </rPh>
    <rPh sb="153" eb="154">
      <t>ウエ</t>
    </rPh>
    <rPh sb="154" eb="156">
      <t>ケッテイ</t>
    </rPh>
    <rPh sb="158" eb="160">
      <t>ショウガク</t>
    </rPh>
    <rPh sb="161" eb="163">
      <t>ズイイ</t>
    </rPh>
    <rPh sb="163" eb="165">
      <t>ケイヤク</t>
    </rPh>
    <rPh sb="168" eb="171">
      <t>コウリツテキ</t>
    </rPh>
    <rPh sb="172" eb="174">
      <t>ヨサン</t>
    </rPh>
    <rPh sb="175" eb="177">
      <t>シシュツ</t>
    </rPh>
    <rPh sb="178" eb="179">
      <t>ツト</t>
    </rPh>
    <phoneticPr fontId="5"/>
  </si>
  <si>
    <t>適切に予算を執行し、事業の目標が達成できており、このまま継続して事業を実施する。また、少額の随意契約においても、調達量をまとめることにて一般競争入札を行うことにより、支出額の節約が可能か検討するなど、引き続き効率的な予算執行に努めたい。</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ショウガク</t>
    </rPh>
    <rPh sb="46" eb="48">
      <t>ズイイ</t>
    </rPh>
    <rPh sb="48" eb="50">
      <t>ケイヤク</t>
    </rPh>
    <rPh sb="56" eb="58">
      <t>チョウタツ</t>
    </rPh>
    <rPh sb="58" eb="59">
      <t>リョウ</t>
    </rPh>
    <rPh sb="68" eb="70">
      <t>イッパン</t>
    </rPh>
    <rPh sb="70" eb="72">
      <t>キョウソウ</t>
    </rPh>
    <rPh sb="72" eb="74">
      <t>ニュウサツ</t>
    </rPh>
    <rPh sb="75" eb="76">
      <t>オコナ</t>
    </rPh>
    <rPh sb="83" eb="85">
      <t>シシュツ</t>
    </rPh>
    <rPh sb="85" eb="86">
      <t>ガク</t>
    </rPh>
    <rPh sb="87" eb="89">
      <t>セツヤク</t>
    </rPh>
    <rPh sb="90" eb="92">
      <t>カノウ</t>
    </rPh>
    <rPh sb="93" eb="95">
      <t>ケントウ</t>
    </rPh>
    <rPh sb="100" eb="101">
      <t>ヒ</t>
    </rPh>
    <rPh sb="102" eb="103">
      <t>ツヅ</t>
    </rPh>
    <rPh sb="104" eb="107">
      <t>コウリツテキ</t>
    </rPh>
    <rPh sb="108" eb="110">
      <t>ヨサン</t>
    </rPh>
    <rPh sb="110" eb="112">
      <t>シッコウ</t>
    </rPh>
    <rPh sb="113" eb="114">
      <t>ツト</t>
    </rPh>
    <phoneticPr fontId="5"/>
  </si>
  <si>
    <t>620</t>
    <phoneticPr fontId="5"/>
  </si>
  <si>
    <t>561</t>
    <phoneticPr fontId="5"/>
  </si>
  <si>
    <t>498</t>
    <phoneticPr fontId="5"/>
  </si>
  <si>
    <t>880</t>
    <phoneticPr fontId="5"/>
  </si>
  <si>
    <t>890</t>
    <phoneticPr fontId="5"/>
  </si>
  <si>
    <t>859</t>
    <phoneticPr fontId="5"/>
  </si>
  <si>
    <t>862</t>
    <phoneticPr fontId="5"/>
  </si>
  <si>
    <t>D.フタバ事務器株式会社</t>
    <phoneticPr fontId="5"/>
  </si>
  <si>
    <t>備品費</t>
    <rPh sb="0" eb="3">
      <t>ビヒンヒ</t>
    </rPh>
    <phoneticPr fontId="5"/>
  </si>
  <si>
    <t>備品購入</t>
    <rPh sb="0" eb="2">
      <t>ビヒン</t>
    </rPh>
    <rPh sb="2" eb="4">
      <t>コウニュウ</t>
    </rPh>
    <phoneticPr fontId="5"/>
  </si>
  <si>
    <t>消耗品費</t>
    <rPh sb="0" eb="3">
      <t>ショウモウヒン</t>
    </rPh>
    <rPh sb="3" eb="4">
      <t>ヒ</t>
    </rPh>
    <phoneticPr fontId="5"/>
  </si>
  <si>
    <t>消耗品購入</t>
    <rPh sb="0" eb="2">
      <t>ショウモウ</t>
    </rPh>
    <rPh sb="2" eb="3">
      <t>ヒン</t>
    </rPh>
    <rPh sb="3" eb="5">
      <t>コウニュウ</t>
    </rPh>
    <phoneticPr fontId="5"/>
  </si>
  <si>
    <t>フタバ事務器株式会社</t>
    <phoneticPr fontId="5"/>
  </si>
  <si>
    <t>-</t>
    <phoneticPr fontId="5"/>
  </si>
  <si>
    <t>株式会社ヤマダ電機</t>
    <phoneticPr fontId="5"/>
  </si>
  <si>
    <t>ガス供給</t>
    <rPh sb="2" eb="4">
      <t>キョウキュウ</t>
    </rPh>
    <phoneticPr fontId="5"/>
  </si>
  <si>
    <t>非常勤職員A</t>
    <rPh sb="0" eb="3">
      <t>ヒジョウキン</t>
    </rPh>
    <rPh sb="3" eb="5">
      <t>ショクイン</t>
    </rPh>
    <phoneticPr fontId="5"/>
  </si>
  <si>
    <t>業務補助（賃金）</t>
    <rPh sb="0" eb="2">
      <t>ギョウム</t>
    </rPh>
    <rPh sb="2" eb="4">
      <t>ホジョ</t>
    </rPh>
    <rPh sb="5" eb="7">
      <t>チンギン</t>
    </rPh>
    <phoneticPr fontId="5"/>
  </si>
  <si>
    <t>株式会社チヨダサイエンス</t>
    <phoneticPr fontId="5"/>
  </si>
  <si>
    <t>印刷製本</t>
    <rPh sb="0" eb="2">
      <t>インサツ</t>
    </rPh>
    <rPh sb="2" eb="4">
      <t>セイホン</t>
    </rPh>
    <phoneticPr fontId="5"/>
  </si>
  <si>
    <t>堀内電機株式会社</t>
    <phoneticPr fontId="5"/>
  </si>
  <si>
    <t>データ復元</t>
    <rPh sb="3" eb="5">
      <t>フクゲン</t>
    </rPh>
    <phoneticPr fontId="5"/>
  </si>
  <si>
    <t>美津野商事（株）</t>
    <phoneticPr fontId="5"/>
  </si>
  <si>
    <t>委員Ａ</t>
    <rPh sb="0" eb="2">
      <t>イイン</t>
    </rPh>
    <phoneticPr fontId="5"/>
  </si>
  <si>
    <t>委員Ｂ</t>
    <rPh sb="0" eb="2">
      <t>イイン</t>
    </rPh>
    <phoneticPr fontId="5"/>
  </si>
  <si>
    <t>委員Ｃ</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</si>
  <si>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</si>
  <si>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</si>
  <si>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</si>
  <si>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</si>
  <si>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</si>
  <si>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</si>
  <si>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</si>
  <si>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</si>
  <si>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</si>
  <si>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会議出席謝金</t>
    <rPh sb="0" eb="2">
      <t>カイギ</t>
    </rPh>
    <rPh sb="2" eb="4">
      <t>シュッセキ</t>
    </rPh>
    <rPh sb="4" eb="6">
      <t>シャキン</t>
    </rPh>
    <phoneticPr fontId="5"/>
  </si>
  <si>
    <t>職員旅費</t>
    <rPh sb="0" eb="2">
      <t>ショクイン</t>
    </rPh>
    <rPh sb="2" eb="4">
      <t>リョヒ</t>
    </rPh>
    <phoneticPr fontId="5"/>
  </si>
  <si>
    <t>特許事務所Ａ</t>
    <rPh sb="0" eb="2">
      <t>トッキョ</t>
    </rPh>
    <rPh sb="2" eb="4">
      <t>ジム</t>
    </rPh>
    <rPh sb="4" eb="5">
      <t>ショ</t>
    </rPh>
    <phoneticPr fontId="5"/>
  </si>
  <si>
    <t>特許出願費用（請求書払い）</t>
    <rPh sb="0" eb="2">
      <t>トッキョ</t>
    </rPh>
    <rPh sb="2" eb="4">
      <t>シュツガン</t>
    </rPh>
    <rPh sb="4" eb="6">
      <t>ヒヨウ</t>
    </rPh>
    <rPh sb="7" eb="10">
      <t>セイキュウショ</t>
    </rPh>
    <rPh sb="10" eb="11">
      <t>バラ</t>
    </rPh>
    <phoneticPr fontId="5"/>
  </si>
  <si>
    <t>特許事務所Ｂ</t>
    <rPh sb="0" eb="2">
      <t>トッキョ</t>
    </rPh>
    <rPh sb="2" eb="4">
      <t>ジム</t>
    </rPh>
    <rPh sb="4" eb="5">
      <t>ショ</t>
    </rPh>
    <phoneticPr fontId="5"/>
  </si>
  <si>
    <t>特許事務所Ｃ</t>
    <rPh sb="0" eb="2">
      <t>トッキョ</t>
    </rPh>
    <rPh sb="2" eb="4">
      <t>ジム</t>
    </rPh>
    <rPh sb="4" eb="5">
      <t>ショ</t>
    </rPh>
    <phoneticPr fontId="5"/>
  </si>
  <si>
    <t>特許事務所Ｄ</t>
    <rPh sb="0" eb="2">
      <t>トッキョ</t>
    </rPh>
    <rPh sb="2" eb="4">
      <t>ジム</t>
    </rPh>
    <rPh sb="4" eb="5">
      <t>ショ</t>
    </rPh>
    <phoneticPr fontId="5"/>
  </si>
  <si>
    <t>四谷税務署</t>
    <phoneticPr fontId="5"/>
  </si>
  <si>
    <t>特許事務所Ｅ</t>
    <phoneticPr fontId="5"/>
  </si>
  <si>
    <t>委員Ｄ</t>
    <rPh sb="0" eb="2">
      <t>イイン</t>
    </rPh>
    <phoneticPr fontId="5"/>
  </si>
  <si>
    <t>-</t>
    <phoneticPr fontId="5"/>
  </si>
  <si>
    <t>65百万円
/5件</t>
    <rPh sb="2" eb="5">
      <t>ヒャクマンエン</t>
    </rPh>
    <rPh sb="8" eb="9">
      <t>ケン</t>
    </rPh>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</si>
  <si>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備品の購入に係る調達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50">
      <t>スウネンマエ</t>
    </rPh>
    <rPh sb="52" eb="53">
      <t>ヒ</t>
    </rPh>
    <rPh sb="54" eb="55">
      <t>ツヅ</t>
    </rPh>
    <rPh sb="57" eb="59">
      <t>チョウシャ</t>
    </rPh>
    <rPh sb="62" eb="64">
      <t>コウコク</t>
    </rPh>
    <rPh sb="65" eb="67">
      <t>ルイジ</t>
    </rPh>
    <rPh sb="67" eb="69">
      <t>ケイヤク</t>
    </rPh>
    <rPh sb="69" eb="71">
      <t>ギョウシャ</t>
    </rPh>
    <rPh sb="73" eb="75">
      <t>コエカ</t>
    </rPh>
    <rPh sb="77" eb="79">
      <t>ジッシ</t>
    </rPh>
    <rPh sb="91" eb="93">
      <t>ビヒン</t>
    </rPh>
    <rPh sb="94" eb="96">
      <t>コウニュウ</t>
    </rPh>
    <rPh sb="97" eb="98">
      <t>カカ</t>
    </rPh>
    <rPh sb="99" eb="101">
      <t>チョウタツ</t>
    </rPh>
    <rPh sb="108" eb="109">
      <t>シャ</t>
    </rPh>
    <rPh sb="109" eb="111">
      <t>オウサツ</t>
    </rPh>
    <rPh sb="116" eb="117">
      <t>ヒ</t>
    </rPh>
    <rPh sb="118" eb="119">
      <t>ツヅ</t>
    </rPh>
    <rPh sb="121" eb="123">
      <t>ニュウサツ</t>
    </rPh>
    <rPh sb="123" eb="126">
      <t>セツメイカイ</t>
    </rPh>
    <rPh sb="127" eb="129">
      <t>サンカ</t>
    </rPh>
    <rPh sb="132" eb="134">
      <t>オウサツ</t>
    </rPh>
    <rPh sb="139" eb="140">
      <t>モノ</t>
    </rPh>
    <rPh sb="140" eb="141">
      <t>トウ</t>
    </rPh>
    <rPh sb="149" eb="150">
      <t>オコナ</t>
    </rPh>
    <rPh sb="151" eb="152">
      <t>トウ</t>
    </rPh>
    <rPh sb="153" eb="156">
      <t>キョウソウセイ</t>
    </rPh>
    <rPh sb="157" eb="159">
      <t>カクホ</t>
    </rPh>
    <rPh sb="160" eb="161">
      <t>カカ</t>
    </rPh>
    <rPh sb="162" eb="163">
      <t>ト</t>
    </rPh>
    <rPh sb="164" eb="165">
      <t>ク</t>
    </rPh>
    <rPh sb="167" eb="169">
      <t>ケイゾク</t>
    </rPh>
    <phoneticPr fontId="5"/>
  </si>
  <si>
    <t>フタバ事務器株式会社</t>
    <phoneticPr fontId="5"/>
  </si>
  <si>
    <t>-</t>
    <phoneticPr fontId="5"/>
  </si>
  <si>
    <t>株式会社ヤマダ電機</t>
    <phoneticPr fontId="5"/>
  </si>
  <si>
    <t>東京ガス（株）</t>
    <phoneticPr fontId="5"/>
  </si>
  <si>
    <t>株式会社トヨシマビジネスシステム</t>
    <phoneticPr fontId="5"/>
  </si>
  <si>
    <t>株式会社チヨダサイエンス</t>
    <phoneticPr fontId="5"/>
  </si>
  <si>
    <t>社会福祉法人　東京コロニー　東京都大田福祉工場</t>
    <phoneticPr fontId="5"/>
  </si>
  <si>
    <t>堀内電機株式会社</t>
    <phoneticPr fontId="5"/>
  </si>
  <si>
    <t>株式会社オーエム</t>
    <phoneticPr fontId="5"/>
  </si>
  <si>
    <t>美津野商事（株）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</si>
</sst>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52917</xdr:colOff>
      <xdr:row>741</xdr:row>
      <xdr:rowOff>328083</xdr:rowOff>
    </xdr:from>
    <xdr:to>
      <xdr:col>27</xdr:col>
      <xdr:colOff>64710</xdr:colOff>
      <xdr:row>745</xdr:row>
      <xdr:rowOff>286922</xdr:rowOff>
    </xdr:to>
    <xdr:sp macro="" textlink="">
      <xdr:nvSpPr>
        <xdr:cNvPr id="3" name="正方形/長方形 2">
          <a:extLst>
            <a:ext uri="{FF2B5EF4-FFF2-40B4-BE49-F238E27FC236}">
              <a16:creationId xmlns:a16="http://schemas.microsoft.com/office/drawing/2014/main" id="{FA956376-449D-4906-9D28-04F479971B92}"/>
            </a:ext>
          </a:extLst>
        </xdr:cNvPr>
        <xdr:cNvSpPr/>
      </xdr:nvSpPr>
      <xdr:spPr>
        <a:xfrm>
          <a:off x="2465917" y="39232416"/>
          <a:ext cx="3028043" cy="135583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95251</xdr:colOff>
      <xdr:row>744</xdr:row>
      <xdr:rowOff>10583</xdr:rowOff>
    </xdr:from>
    <xdr:to>
      <xdr:col>34</xdr:col>
      <xdr:colOff>21167</xdr:colOff>
      <xdr:row>744</xdr:row>
      <xdr:rowOff>21167</xdr:rowOff>
    </xdr:to>
    <xdr:cxnSp macro="">
      <xdr:nvCxnSpPr>
        <xdr:cNvPr id="4" name="直線コネクタ 3">
          <a:extLst>
            <a:ext uri="{FF2B5EF4-FFF2-40B4-BE49-F238E27FC236}">
              <a16:creationId xmlns:a16="http://schemas.microsoft.com/office/drawing/2014/main" id="{A3551A60-F201-4612-9AE7-5E8755BA7ADD}"/>
            </a:ext>
          </a:extLst>
        </xdr:cNvPr>
        <xdr:cNvCxnSpPr/>
      </xdr:nvCxnSpPr>
      <xdr:spPr>
        <a:xfrm flipV="1">
          <a:off x="6127751" y="39962666"/>
          <a:ext cx="730249"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31750</xdr:colOff>
      <xdr:row>741</xdr:row>
      <xdr:rowOff>296332</xdr:rowOff>
    </xdr:from>
    <xdr:to>
      <xdr:col>47</xdr:col>
      <xdr:colOff>190500</xdr:colOff>
      <xdr:row>746</xdr:row>
      <xdr:rowOff>201083</xdr:rowOff>
    </xdr:to>
    <xdr:sp macro="" textlink="">
      <xdr:nvSpPr>
        <xdr:cNvPr id="5" name="正方形/長方形 4">
          <a:extLst>
            <a:ext uri="{FF2B5EF4-FFF2-40B4-BE49-F238E27FC236}">
              <a16:creationId xmlns:a16="http://schemas.microsoft.com/office/drawing/2014/main" id="{67B8A0B2-39F2-45E2-A24B-79ADCBAFB3F7}"/>
            </a:ext>
          </a:extLst>
        </xdr:cNvPr>
        <xdr:cNvSpPr/>
      </xdr:nvSpPr>
      <xdr:spPr>
        <a:xfrm>
          <a:off x="6868583" y="39200665"/>
          <a:ext cx="2772834" cy="16510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フタバ事務器株式会社他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光熱水料、消耗品費、備品費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137583</xdr:colOff>
      <xdr:row>740</xdr:row>
      <xdr:rowOff>285749</xdr:rowOff>
    </xdr:from>
    <xdr:to>
      <xdr:col>30</xdr:col>
      <xdr:colOff>105832</xdr:colOff>
      <xdr:row>747</xdr:row>
      <xdr:rowOff>275165</xdr:rowOff>
    </xdr:to>
    <xdr:sp macro="" textlink="">
      <xdr:nvSpPr>
        <xdr:cNvPr id="6" name="テキスト ボックス 5">
          <a:extLst>
            <a:ext uri="{FF2B5EF4-FFF2-40B4-BE49-F238E27FC236}">
              <a16:creationId xmlns:a16="http://schemas.microsoft.com/office/drawing/2014/main" id="{887F11B0-4B74-429F-8B35-9D19858E8734}"/>
            </a:ext>
          </a:extLst>
        </xdr:cNvPr>
        <xdr:cNvSpPr txBox="1"/>
      </xdr:nvSpPr>
      <xdr:spPr>
        <a:xfrm>
          <a:off x="5767916" y="38840832"/>
          <a:ext cx="370416" cy="2434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en-US" sz="1100"/>
            <a:t>一般競争入札（</a:t>
          </a:r>
          <a:r>
            <a:rPr kumimoji="1" lang="en-US" altLang="ja-JP" sz="1100"/>
            <a:t>(</a:t>
          </a:r>
          <a:r>
            <a:rPr kumimoji="1" lang="ja-JP" altLang="en-US" sz="1100"/>
            <a:t>最低価格</a:t>
          </a:r>
          <a:r>
            <a:rPr kumimoji="1" lang="en-US" altLang="ja-JP" sz="1100"/>
            <a:t>)</a:t>
          </a:r>
          <a:r>
            <a:rPr kumimoji="1" lang="ja-JP" altLang="en-US" sz="1100"/>
            <a:t>等</a:t>
          </a:r>
          <a:r>
            <a:rPr kumimoji="1" lang="en-US" altLang="ja-JP" sz="1100"/>
            <a:t>】</a:t>
          </a:r>
          <a:endParaRPr kumimoji="1" lang="ja-JP" altLang="en-US" sz="1100"/>
        </a:p>
      </xdr:txBody>
    </xdr:sp>
    <xdr:clientData/>
  </xdr:twoCellAnchor>
  <xdr:twoCellAnchor>
    <xdr:from>
      <xdr:col>27</xdr:col>
      <xdr:colOff>52918</xdr:colOff>
      <xdr:row>744</xdr:row>
      <xdr:rowOff>21167</xdr:rowOff>
    </xdr:from>
    <xdr:to>
      <xdr:col>28</xdr:col>
      <xdr:colOff>137585</xdr:colOff>
      <xdr:row>744</xdr:row>
      <xdr:rowOff>21167</xdr:rowOff>
    </xdr:to>
    <xdr:cxnSp macro="">
      <xdr:nvCxnSpPr>
        <xdr:cNvPr id="7" name="直線コネクタ 6">
          <a:extLst>
            <a:ext uri="{FF2B5EF4-FFF2-40B4-BE49-F238E27FC236}">
              <a16:creationId xmlns:a16="http://schemas.microsoft.com/office/drawing/2014/main" id="{57049D79-C0D4-4E2B-B677-D62548E17B68}"/>
            </a:ext>
          </a:extLst>
        </xdr:cNvPr>
        <xdr:cNvCxnSpPr/>
      </xdr:nvCxnSpPr>
      <xdr:spPr>
        <a:xfrm>
          <a:off x="5482168" y="39973250"/>
          <a:ext cx="285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10583</xdr:colOff>
      <xdr:row>745</xdr:row>
      <xdr:rowOff>338667</xdr:rowOff>
    </xdr:from>
    <xdr:to>
      <xdr:col>16</xdr:col>
      <xdr:colOff>21145</xdr:colOff>
      <xdr:row>748</xdr:row>
      <xdr:rowOff>114888</xdr:rowOff>
    </xdr:to>
    <xdr:cxnSp macro="">
      <xdr:nvCxnSpPr>
        <xdr:cNvPr id="10" name="直線コネクタ 9">
          <a:extLst>
            <a:ext uri="{FF2B5EF4-FFF2-40B4-BE49-F238E27FC236}">
              <a16:creationId xmlns:a16="http://schemas.microsoft.com/office/drawing/2014/main" id="{8DBD4AD2-8FD8-43C7-BA5A-0CACB73BF98D}"/>
            </a:ext>
          </a:extLst>
        </xdr:cNvPr>
        <xdr:cNvCxnSpPr/>
      </xdr:nvCxnSpPr>
      <xdr:spPr>
        <a:xfrm>
          <a:off x="3227916" y="40640000"/>
          <a:ext cx="10562" cy="8239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158751</xdr:colOff>
      <xdr:row>748</xdr:row>
      <xdr:rowOff>105834</xdr:rowOff>
    </xdr:from>
    <xdr:to>
      <xdr:col>37</xdr:col>
      <xdr:colOff>169334</xdr:colOff>
      <xdr:row>748</xdr:row>
      <xdr:rowOff>105834</xdr:rowOff>
    </xdr:to>
    <xdr:cxnSp macro="">
      <xdr:nvCxnSpPr>
        <xdr:cNvPr id="11" name="直線コネクタ 10">
          <a:extLst>
            <a:ext uri="{FF2B5EF4-FFF2-40B4-BE49-F238E27FC236}">
              <a16:creationId xmlns:a16="http://schemas.microsoft.com/office/drawing/2014/main" id="{48F7FD16-44AB-45CF-A4EF-DD4173BC7BC2}"/>
            </a:ext>
          </a:extLst>
        </xdr:cNvPr>
        <xdr:cNvCxnSpPr/>
      </xdr:nvCxnSpPr>
      <xdr:spPr>
        <a:xfrm>
          <a:off x="2370668" y="41454917"/>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137583</xdr:colOff>
      <xdr:row>748</xdr:row>
      <xdr:rowOff>84667</xdr:rowOff>
    </xdr:from>
    <xdr:to>
      <xdr:col>11</xdr:col>
      <xdr:colOff>146935</xdr:colOff>
      <xdr:row>750</xdr:row>
      <xdr:rowOff>178992</xdr:rowOff>
    </xdr:to>
    <xdr:cxnSp macro="">
      <xdr:nvCxnSpPr>
        <xdr:cNvPr id="12" name="直線コネクタ 11">
          <a:extLst>
            <a:ext uri="{FF2B5EF4-FFF2-40B4-BE49-F238E27FC236}">
              <a16:creationId xmlns:a16="http://schemas.microsoft.com/office/drawing/2014/main" id="{A4770C56-8852-44D3-9063-3850E66B8E5C}"/>
            </a:ext>
          </a:extLst>
        </xdr:cNvPr>
        <xdr:cNvCxnSpPr/>
      </xdr:nvCxnSpPr>
      <xdr:spPr>
        <a:xfrm>
          <a:off x="2349500" y="41433750"/>
          <a:ext cx="9352" cy="7928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21167</xdr:colOff>
      <xdr:row>748</xdr:row>
      <xdr:rowOff>127000</xdr:rowOff>
    </xdr:from>
    <xdr:to>
      <xdr:col>25</xdr:col>
      <xdr:colOff>22052</xdr:colOff>
      <xdr:row>750</xdr:row>
      <xdr:rowOff>234025</xdr:rowOff>
    </xdr:to>
    <xdr:cxnSp macro="">
      <xdr:nvCxnSpPr>
        <xdr:cNvPr id="13" name="直線コネクタ 12">
          <a:extLst>
            <a:ext uri="{FF2B5EF4-FFF2-40B4-BE49-F238E27FC236}">
              <a16:creationId xmlns:a16="http://schemas.microsoft.com/office/drawing/2014/main" id="{C872EB17-4F54-4591-9669-0681E0454913}"/>
            </a:ext>
          </a:extLst>
        </xdr:cNvPr>
        <xdr:cNvCxnSpPr/>
      </xdr:nvCxnSpPr>
      <xdr:spPr>
        <a:xfrm>
          <a:off x="5048250" y="41476083"/>
          <a:ext cx="885" cy="805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148168</xdr:colOff>
      <xdr:row>748</xdr:row>
      <xdr:rowOff>95249</xdr:rowOff>
    </xdr:from>
    <xdr:to>
      <xdr:col>37</xdr:col>
      <xdr:colOff>148169</xdr:colOff>
      <xdr:row>750</xdr:row>
      <xdr:rowOff>179917</xdr:rowOff>
    </xdr:to>
    <xdr:cxnSp macro="">
      <xdr:nvCxnSpPr>
        <xdr:cNvPr id="14" name="直線コネクタ 13">
          <a:extLst>
            <a:ext uri="{FF2B5EF4-FFF2-40B4-BE49-F238E27FC236}">
              <a16:creationId xmlns:a16="http://schemas.microsoft.com/office/drawing/2014/main" id="{E7FBF1C5-B122-42CF-9305-994339F5837B}"/>
            </a:ext>
          </a:extLst>
        </xdr:cNvPr>
        <xdr:cNvCxnSpPr/>
      </xdr:nvCxnSpPr>
      <xdr:spPr>
        <a:xfrm>
          <a:off x="7588251" y="41444332"/>
          <a:ext cx="1" cy="78316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42333</xdr:colOff>
      <xdr:row>750</xdr:row>
      <xdr:rowOff>179917</xdr:rowOff>
    </xdr:from>
    <xdr:to>
      <xdr:col>19</xdr:col>
      <xdr:colOff>52896</xdr:colOff>
      <xdr:row>754</xdr:row>
      <xdr:rowOff>199080</xdr:rowOff>
    </xdr:to>
    <xdr:sp macro="" textlink="">
      <xdr:nvSpPr>
        <xdr:cNvPr id="16" name="正方形/長方形 15">
          <a:extLst>
            <a:ext uri="{FF2B5EF4-FFF2-40B4-BE49-F238E27FC236}">
              <a16:creationId xmlns:a16="http://schemas.microsoft.com/office/drawing/2014/main" id="{CEBBEF92-F3E4-4036-8E5F-D9CD0928DC43}"/>
            </a:ext>
          </a:extLst>
        </xdr:cNvPr>
        <xdr:cNvSpPr/>
      </xdr:nvSpPr>
      <xdr:spPr>
        <a:xfrm>
          <a:off x="1449916" y="42227500"/>
          <a:ext cx="2423563" cy="14161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委員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50</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74084</xdr:colOff>
      <xdr:row>750</xdr:row>
      <xdr:rowOff>201083</xdr:rowOff>
    </xdr:from>
    <xdr:to>
      <xdr:col>29</xdr:col>
      <xdr:colOff>197169</xdr:colOff>
      <xdr:row>754</xdr:row>
      <xdr:rowOff>264528</xdr:rowOff>
    </xdr:to>
    <xdr:sp macro="" textlink="">
      <xdr:nvSpPr>
        <xdr:cNvPr id="17" name="正方形/長方形 16">
          <a:extLst>
            <a:ext uri="{FF2B5EF4-FFF2-40B4-BE49-F238E27FC236}">
              <a16:creationId xmlns:a16="http://schemas.microsoft.com/office/drawing/2014/main" id="{54C42373-31A4-4C97-A8C4-7209EE6252B4}"/>
            </a:ext>
          </a:extLst>
        </xdr:cNvPr>
        <xdr:cNvSpPr/>
      </xdr:nvSpPr>
      <xdr:spPr>
        <a:xfrm>
          <a:off x="4296834" y="42248666"/>
          <a:ext cx="1731752" cy="14604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職員旅費、委員等旅費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158750</xdr:colOff>
      <xdr:row>750</xdr:row>
      <xdr:rowOff>179916</xdr:rowOff>
    </xdr:from>
    <xdr:to>
      <xdr:col>43</xdr:col>
      <xdr:colOff>158750</xdr:colOff>
      <xdr:row>754</xdr:row>
      <xdr:rowOff>222249</xdr:rowOff>
    </xdr:to>
    <xdr:sp macro="" textlink="">
      <xdr:nvSpPr>
        <xdr:cNvPr id="18" name="正方形/長方形 17">
          <a:extLst>
            <a:ext uri="{FF2B5EF4-FFF2-40B4-BE49-F238E27FC236}">
              <a16:creationId xmlns:a16="http://schemas.microsoft.com/office/drawing/2014/main" id="{0E95624F-D0CC-4FB9-A0AB-6D3A53A2A13F}"/>
            </a:ext>
          </a:extLst>
        </xdr:cNvPr>
        <xdr:cNvSpPr/>
      </xdr:nvSpPr>
      <xdr:spPr>
        <a:xfrm>
          <a:off x="6593417" y="42227499"/>
          <a:ext cx="2211916" cy="14393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特許事務所</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特許出願費用、国有特許発明補償費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95250</xdr:colOff>
      <xdr:row>749</xdr:row>
      <xdr:rowOff>52917</xdr:rowOff>
    </xdr:from>
    <xdr:to>
      <xdr:col>14</xdr:col>
      <xdr:colOff>42332</xdr:colOff>
      <xdr:row>749</xdr:row>
      <xdr:rowOff>327781</xdr:rowOff>
    </xdr:to>
    <xdr:sp macro="" textlink="">
      <xdr:nvSpPr>
        <xdr:cNvPr id="19" name="テキスト ボックス 18">
          <a:extLst>
            <a:ext uri="{FF2B5EF4-FFF2-40B4-BE49-F238E27FC236}">
              <a16:creationId xmlns:a16="http://schemas.microsoft.com/office/drawing/2014/main" id="{D3B65552-5E64-44B8-947B-6166E73F1032}"/>
            </a:ext>
          </a:extLst>
        </xdr:cNvPr>
        <xdr:cNvSpPr txBox="1"/>
      </xdr:nvSpPr>
      <xdr:spPr>
        <a:xfrm rot="10800000" flipV="1">
          <a:off x="1905000" y="41751250"/>
          <a:ext cx="952499"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21166</xdr:colOff>
      <xdr:row>749</xdr:row>
      <xdr:rowOff>52917</xdr:rowOff>
    </xdr:from>
    <xdr:to>
      <xdr:col>27</xdr:col>
      <xdr:colOff>106115</xdr:colOff>
      <xdr:row>749</xdr:row>
      <xdr:rowOff>327781</xdr:rowOff>
    </xdr:to>
    <xdr:sp macro="" textlink="">
      <xdr:nvSpPr>
        <xdr:cNvPr id="20" name="テキスト ボックス 19">
          <a:extLst>
            <a:ext uri="{FF2B5EF4-FFF2-40B4-BE49-F238E27FC236}">
              <a16:creationId xmlns:a16="http://schemas.microsoft.com/office/drawing/2014/main" id="{3F3461EC-0D17-4966-BD07-D34C780FF846}"/>
            </a:ext>
          </a:extLst>
        </xdr:cNvPr>
        <xdr:cNvSpPr txBox="1"/>
      </xdr:nvSpPr>
      <xdr:spPr>
        <a:xfrm rot="10800000" flipV="1">
          <a:off x="4646083" y="41751250"/>
          <a:ext cx="889282"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35</xdr:col>
      <xdr:colOff>116416</xdr:colOff>
      <xdr:row>749</xdr:row>
      <xdr:rowOff>52916</xdr:rowOff>
    </xdr:from>
    <xdr:to>
      <xdr:col>40</xdr:col>
      <xdr:colOff>282</xdr:colOff>
      <xdr:row>749</xdr:row>
      <xdr:rowOff>327780</xdr:rowOff>
    </xdr:to>
    <xdr:sp macro="" textlink="">
      <xdr:nvSpPr>
        <xdr:cNvPr id="21" name="テキスト ボックス 20">
          <a:extLst>
            <a:ext uri="{FF2B5EF4-FFF2-40B4-BE49-F238E27FC236}">
              <a16:creationId xmlns:a16="http://schemas.microsoft.com/office/drawing/2014/main" id="{559CC743-A0A9-4D4B-9BDF-28938B542561}"/>
            </a:ext>
          </a:extLst>
        </xdr:cNvPr>
        <xdr:cNvSpPr txBox="1"/>
      </xdr:nvSpPr>
      <xdr:spPr>
        <a:xfrm rot="10800000" flipV="1">
          <a:off x="7154333" y="41751249"/>
          <a:ext cx="889282"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X740" sqref="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870</v>
      </c>
      <c r="AT2" s="220"/>
      <c r="AU2" s="220"/>
      <c r="AV2" s="52" t="str">
        <f>IF(AW2="", "", "-")</f>
        <v/>
      </c>
      <c r="AW2" s="398"/>
      <c r="AX2" s="398"/>
    </row>
    <row r="3" spans="1:50" ht="21" customHeight="1" thickBot="1" x14ac:dyDescent="0.2">
      <c r="A3" s="547" t="s">
        <v>543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573</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569</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570</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150</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572</v>
      </c>
      <c r="AF5" s="741"/>
      <c r="AG5" s="741"/>
      <c r="AH5" s="741"/>
      <c r="AI5" s="741"/>
      <c r="AJ5" s="741"/>
      <c r="AK5" s="741"/>
      <c r="AL5" s="741"/>
      <c r="AM5" s="741"/>
      <c r="AN5" s="741"/>
      <c r="AO5" s="741"/>
      <c r="AP5" s="742"/>
      <c r="AQ5" s="743" t="s">
        <v>571</v>
      </c>
      <c r="AR5" s="744"/>
      <c r="AS5" s="744"/>
      <c r="AT5" s="744"/>
      <c r="AU5" s="744"/>
      <c r="AV5" s="744"/>
      <c r="AW5" s="744"/>
      <c r="AX5" s="745"/>
    </row>
    <row r="6" spans="1:50" ht="39" customHeight="1" x14ac:dyDescent="0.15">
      <c r="A6" s="748" t="s">
        <v>4</v>
      </c>
      <c r="B6" s="749"/>
      <c r="C6" s="749"/>
      <c r="D6" s="749"/>
      <c r="E6" s="749"/>
      <c r="F6" s="74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575</v>
      </c>
      <c r="H7" s="854"/>
      <c r="I7" s="854"/>
      <c r="J7" s="854"/>
      <c r="K7" s="854"/>
      <c r="L7" s="854"/>
      <c r="M7" s="854"/>
      <c r="N7" s="854"/>
      <c r="O7" s="854"/>
      <c r="P7" s="854"/>
      <c r="Q7" s="854"/>
      <c r="R7" s="854"/>
      <c r="S7" s="854"/>
      <c r="T7" s="854"/>
      <c r="U7" s="854"/>
      <c r="V7" s="854"/>
      <c r="W7" s="854"/>
      <c r="X7" s="855"/>
      <c r="Y7" s="396" t="s">
        <v>515</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0" t="s">
        <v>378</v>
      </c>
      <c r="B8" s="851"/>
      <c r="C8" s="851"/>
      <c r="D8" s="851"/>
      <c r="E8" s="851"/>
      <c r="F8" s="852"/>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93" t="s">
        <v>379</v>
      </c>
      <c r="Z8" s="594"/>
      <c r="AA8" s="594"/>
      <c r="AB8" s="594"/>
      <c r="AC8" s="594"/>
      <c r="AD8" s="595"/>
      <c r="AE8" s="76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2"/>
    </row>
    <row r="9" spans="1:50" ht="58.5" customHeight="1" x14ac:dyDescent="0.15">
      <c r="A9" s="145" t="s">
        <v>23</v>
      </c>
      <c r="B9" s="146"/>
      <c r="C9" s="146"/>
      <c r="D9" s="146"/>
      <c r="E9" s="146"/>
      <c r="F9" s="146"/>
      <c r="G9" s="596" t="s">
        <v>576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577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702"/>
      <c r="H12" s="703"/>
      <c r="I12" s="703"/>
      <c r="J12" s="703"/>
      <c r="K12" s="703"/>
      <c r="L12" s="703"/>
      <c r="M12" s="703"/>
      <c r="N12" s="703"/>
      <c r="O12" s="70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5"/>
    </row>
    <row r="13" spans="1:50" ht="21" customHeight="1" x14ac:dyDescent="0.15">
      <c r="A13" s="142"/>
      <c r="B13" s="143"/>
      <c r="C13" s="143"/>
      <c r="D13" s="143"/>
      <c r="E13" s="143"/>
      <c r="F13" s="144"/>
      <c r="G13" s="766" t="s">
        <v>6</v>
      </c>
      <c r="H13" s="767"/>
      <c r="I13" s="659" t="s">
        <v>7</v>
      </c>
      <c r="J13" s="660"/>
      <c r="K13" s="660"/>
      <c r="L13" s="660"/>
      <c r="M13" s="660"/>
      <c r="N13" s="660"/>
      <c r="O13" s="661"/>
      <c r="P13" s="108">
        <v>103</v>
      </c>
      <c r="Q13" s="109"/>
      <c r="R13" s="109"/>
      <c r="S13" s="109"/>
      <c r="T13" s="109"/>
      <c r="U13" s="109"/>
      <c r="V13" s="110"/>
      <c r="W13" s="108">
        <v>68</v>
      </c>
      <c r="X13" s="109"/>
      <c r="Y13" s="109"/>
      <c r="Z13" s="109"/>
      <c r="AA13" s="109"/>
      <c r="AB13" s="109"/>
      <c r="AC13" s="110"/>
      <c r="AD13" s="108">
        <v>66</v>
      </c>
      <c r="AE13" s="109"/>
      <c r="AF13" s="109"/>
      <c r="AG13" s="109"/>
      <c r="AH13" s="109"/>
      <c r="AI13" s="109"/>
      <c r="AJ13" s="110"/>
      <c r="AK13" s="108">
        <v>66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68"/>
      <c r="H14" s="769"/>
      <c r="I14" s="599" t="s">
        <v>8</v>
      </c>
      <c r="J14" s="653"/>
      <c r="K14" s="653"/>
      <c r="L14" s="653"/>
      <c r="M14" s="653"/>
      <c r="N14" s="653"/>
      <c r="O14" s="654"/>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8"/>
      <c r="H15" s="769"/>
      <c r="I15" s="599" t="s">
        <v>51</v>
      </c>
      <c r="J15" s="600"/>
      <c r="K15" s="600"/>
      <c r="L15" s="600"/>
      <c r="M15" s="600"/>
      <c r="N15" s="600"/>
      <c r="O15" s="601"/>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52"/>
    </row>
    <row r="16" spans="1:50" ht="21" customHeight="1" x14ac:dyDescent="0.15">
      <c r="A16" s="142"/>
      <c r="B16" s="143"/>
      <c r="C16" s="143"/>
      <c r="D16" s="143"/>
      <c r="E16" s="143"/>
      <c r="F16" s="144"/>
      <c r="G16" s="768"/>
      <c r="H16" s="769"/>
      <c r="I16" s="599" t="s">
        <v>52</v>
      </c>
      <c r="J16" s="600"/>
      <c r="K16" s="600"/>
      <c r="L16" s="600"/>
      <c r="M16" s="600"/>
      <c r="N16" s="600"/>
      <c r="O16" s="601"/>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8"/>
      <c r="H17" s="769"/>
      <c r="I17" s="599" t="s">
        <v>50</v>
      </c>
      <c r="J17" s="653"/>
      <c r="K17" s="653"/>
      <c r="L17" s="653"/>
      <c r="M17" s="653"/>
      <c r="N17" s="653"/>
      <c r="O17" s="654"/>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70"/>
      <c r="H18" s="771"/>
      <c r="I18" s="758" t="s">
        <v>20</v>
      </c>
      <c r="J18" s="759"/>
      <c r="K18" s="759"/>
      <c r="L18" s="759"/>
      <c r="M18" s="759"/>
      <c r="N18" s="759"/>
      <c r="O18" s="760"/>
      <c r="P18" s="114">
        <f>SUM(P13:V17)</f>
        <v>103</v>
      </c>
      <c r="Q18" s="115"/>
      <c r="R18" s="115"/>
      <c r="S18" s="115"/>
      <c r="T18" s="115"/>
      <c r="U18" s="115"/>
      <c r="V18" s="116"/>
      <c r="W18" s="114">
        <f>SUM(W13:AC17)</f>
        <v>68</v>
      </c>
      <c r="X18" s="115"/>
      <c r="Y18" s="115"/>
      <c r="Z18" s="115"/>
      <c r="AA18" s="115"/>
      <c r="AB18" s="115"/>
      <c r="AC18" s="116"/>
      <c r="AD18" s="114">
        <f>SUM(AD13:AJ17)</f>
        <v>66</v>
      </c>
      <c r="AE18" s="115"/>
      <c r="AF18" s="115"/>
      <c r="AG18" s="115"/>
      <c r="AH18" s="115"/>
      <c r="AI18" s="115"/>
      <c r="AJ18" s="116"/>
      <c r="AK18" s="114">
        <f>SUM(AK13:AQ17)</f>
        <v>66</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102</v>
      </c>
      <c r="Q19" s="109"/>
      <c r="R19" s="109"/>
      <c r="S19" s="109"/>
      <c r="T19" s="109"/>
      <c r="U19" s="109"/>
      <c r="V19" s="110"/>
      <c r="W19" s="108">
        <v>67</v>
      </c>
      <c r="X19" s="109"/>
      <c r="Y19" s="109"/>
      <c r="Z19" s="109"/>
      <c r="AA19" s="109"/>
      <c r="AB19" s="109"/>
      <c r="AC19" s="110"/>
      <c r="AD19" s="108">
        <v>65</v>
      </c>
      <c r="AE19" s="109"/>
      <c r="AF19" s="109"/>
      <c r="AG19" s="109"/>
      <c r="AH19" s="109"/>
      <c r="AI19" s="109"/>
      <c r="AJ19" s="110"/>
      <c r="AK19" s="510"/>
      <c r="AL19" s="510"/>
      <c r="AM19" s="510"/>
      <c r="AN19" s="510"/>
      <c r="AO19" s="510"/>
      <c r="AP19" s="510"/>
      <c r="AQ19" s="510"/>
      <c r="AR19" s="510"/>
      <c r="AS19" s="510"/>
      <c r="AT19" s="510"/>
      <c r="AU19" s="510"/>
      <c r="AV19" s="510"/>
      <c r="AW19" s="510"/>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0.99029126213592233</v>
      </c>
      <c r="Q20" s="563"/>
      <c r="R20" s="563"/>
      <c r="S20" s="563"/>
      <c r="T20" s="563"/>
      <c r="U20" s="563"/>
      <c r="V20" s="563"/>
      <c r="W20" s="563">
        <f t="shared" ref="W20" si="0">IF(W18=0, "-", SUM(W19)/W18)</f>
        <v>0.98529411764705888</v>
      </c>
      <c r="X20" s="563"/>
      <c r="Y20" s="563"/>
      <c r="Z20" s="563"/>
      <c r="AA20" s="563"/>
      <c r="AB20" s="563"/>
      <c r="AC20" s="563"/>
      <c r="AD20" s="563">
        <f t="shared" ref="AD20" si="1">IF(AD18=0, "-", SUM(AD19)/AD18)</f>
        <v>0.98484848484848486</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5"/>
      <c r="B21" s="146"/>
      <c r="C21" s="146"/>
      <c r="D21" s="146"/>
      <c r="E21" s="146"/>
      <c r="F21" s="147"/>
      <c r="G21" s="950" t="s">
        <v>477</v>
      </c>
      <c r="H21" s="951"/>
      <c r="I21" s="951"/>
      <c r="J21" s="951"/>
      <c r="K21" s="951"/>
      <c r="L21" s="951"/>
      <c r="M21" s="951"/>
      <c r="N21" s="951"/>
      <c r="O21" s="951"/>
      <c r="P21" s="563">
        <f>IF(P19=0, "-", SUM(P19)/SUM(P13,P14))</f>
        <v>0.99029126213592233</v>
      </c>
      <c r="Q21" s="563"/>
      <c r="R21" s="563"/>
      <c r="S21" s="563"/>
      <c r="T21" s="563"/>
      <c r="U21" s="563"/>
      <c r="V21" s="563"/>
      <c r="W21" s="563">
        <f t="shared" ref="W21" si="2">IF(W19=0, "-", SUM(W19)/SUM(W13,W14))</f>
        <v>0.98529411764705888</v>
      </c>
      <c r="X21" s="563"/>
      <c r="Y21" s="563"/>
      <c r="Z21" s="563"/>
      <c r="AA21" s="563"/>
      <c r="AB21" s="563"/>
      <c r="AC21" s="563"/>
      <c r="AD21" s="563">
        <f t="shared" ref="AD21" si="3">IF(AD19=0, "-", SUM(AD19)/SUM(AD13,AD14))</f>
        <v>0.98484848484848486</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8" t="s">
        <v>559</v>
      </c>
      <c r="B22" s="199"/>
      <c r="C22" s="199"/>
      <c r="D22" s="199"/>
      <c r="E22" s="199"/>
      <c r="F22" s="200"/>
      <c r="G22" s="183" t="s">
        <v>456</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49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0.39999999999999147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472</v>
      </c>
      <c r="B30" s="534"/>
      <c r="C30" s="534"/>
      <c r="D30" s="534"/>
      <c r="E30" s="534"/>
      <c r="F30" s="535"/>
      <c r="G30" s="671" t="s">
        <v>265</v>
      </c>
      <c r="H30" s="391"/>
      <c r="I30" s="391"/>
      <c r="J30" s="391"/>
      <c r="K30" s="391"/>
      <c r="L30" s="391"/>
      <c r="M30" s="391"/>
      <c r="N30" s="391"/>
      <c r="O30" s="603"/>
      <c r="P30" s="602" t="s">
        <v>59</v>
      </c>
      <c r="Q30" s="391"/>
      <c r="R30" s="391"/>
      <c r="S30" s="391"/>
      <c r="T30" s="391"/>
      <c r="U30" s="391"/>
      <c r="V30" s="391"/>
      <c r="W30" s="391"/>
      <c r="X30" s="603"/>
      <c r="Y30" s="489"/>
      <c r="Z30" s="490"/>
      <c r="AA30" s="491"/>
      <c r="AB30" s="387" t="s">
        <v>11</v>
      </c>
      <c r="AC30" s="388"/>
      <c r="AD30" s="389"/>
      <c r="AE30" s="387" t="s">
        <v>535</v>
      </c>
      <c r="AF30" s="388"/>
      <c r="AG30" s="388"/>
      <c r="AH30" s="389"/>
      <c r="AI30" s="387" t="s">
        <v>532</v>
      </c>
      <c r="AJ30" s="388"/>
      <c r="AK30" s="388"/>
      <c r="AL30" s="389"/>
      <c r="AM30" s="390" t="s">
        <v>527</v>
      </c>
      <c r="AN30" s="390"/>
      <c r="AO30" s="390"/>
      <c r="AP30" s="387"/>
      <c r="AQ30" s="662" t="s">
        <v>354</v>
      </c>
      <c r="AR30" s="663"/>
      <c r="AS30" s="663"/>
      <c r="AT30" s="664"/>
      <c r="AU30" s="391" t="s">
        <v>253</v>
      </c>
      <c r="AV30" s="391"/>
      <c r="AW30" s="391"/>
      <c r="AX30" s="392"/>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492"/>
      <c r="Z31" s="493"/>
      <c r="AA31" s="494"/>
      <c r="AB31" s="333"/>
      <c r="AC31" s="334"/>
      <c r="AD31" s="335"/>
      <c r="AE31" s="333"/>
      <c r="AF31" s="334"/>
      <c r="AG31" s="334"/>
      <c r="AH31" s="335"/>
      <c r="AI31" s="333"/>
      <c r="AJ31" s="334"/>
      <c r="AK31" s="334"/>
      <c r="AL31" s="335"/>
      <c r="AM31" s="377"/>
      <c r="AN31" s="377"/>
      <c r="AO31" s="377"/>
      <c r="AP31" s="333"/>
      <c r="AQ31" s="217" t="s">
        <v>587</v>
      </c>
      <c r="AR31" s="136"/>
      <c r="AS31" s="137" t="s">
        <v>355</v>
      </c>
      <c r="AT31" s="172"/>
      <c r="AU31" s="271">
        <v>31</v>
      </c>
      <c r="AV31" s="271"/>
      <c r="AW31" s="380" t="s">
        <v>300</v>
      </c>
      <c r="AX31" s="381"/>
    </row>
    <row r="32" spans="1:50" ht="23.25" customHeight="1" x14ac:dyDescent="0.15">
      <c r="A32" s="539"/>
      <c r="B32" s="537"/>
      <c r="C32" s="537"/>
      <c r="D32" s="537"/>
      <c r="E32" s="537"/>
      <c r="F32" s="538"/>
      <c r="G32" s="564" t="s">
        <v>584</v>
      </c>
      <c r="H32" s="565"/>
      <c r="I32" s="565"/>
      <c r="J32" s="565"/>
      <c r="K32" s="565"/>
      <c r="L32" s="565"/>
      <c r="M32" s="565"/>
      <c r="N32" s="565"/>
      <c r="O32" s="566"/>
      <c r="P32" s="161" t="s">
        <v>585</v>
      </c>
      <c r="Q32" s="161"/>
      <c r="R32" s="161"/>
      <c r="S32" s="161"/>
      <c r="T32" s="161"/>
      <c r="U32" s="161"/>
      <c r="V32" s="161"/>
      <c r="W32" s="161"/>
      <c r="X32" s="231"/>
      <c r="Y32" s="339" t="s">
        <v>12</v>
      </c>
      <c r="Z32" s="573"/>
      <c r="AA32" s="574"/>
      <c r="AB32" s="575" t="s">
        <v>586</v>
      </c>
      <c r="AC32" s="575"/>
      <c r="AD32" s="575"/>
      <c r="AE32" s="365">
        <v>4.3</v>
      </c>
      <c r="AF32" s="366"/>
      <c r="AG32" s="366"/>
      <c r="AH32" s="366"/>
      <c r="AI32" s="365">
        <v>4.4000000000000004</v>
      </c>
      <c r="AJ32" s="366"/>
      <c r="AK32" s="366"/>
      <c r="AL32" s="366"/>
      <c r="AM32" s="365">
        <v>4.5</v>
      </c>
      <c r="AN32" s="366"/>
      <c r="AO32" s="366"/>
      <c r="AP32" s="366"/>
      <c r="AQ32" s="111" t="s">
        <v>587</v>
      </c>
      <c r="AR32" s="112"/>
      <c r="AS32" s="112"/>
      <c r="AT32" s="113"/>
      <c r="AU32" s="366" t="s">
        <v>587</v>
      </c>
      <c r="AV32" s="366"/>
      <c r="AW32" s="366"/>
      <c r="AX32" s="368"/>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3" t="s">
        <v>54</v>
      </c>
      <c r="Z33" s="298"/>
      <c r="AA33" s="299"/>
      <c r="AB33" s="546" t="s">
        <v>586</v>
      </c>
      <c r="AC33" s="546"/>
      <c r="AD33" s="546"/>
      <c r="AE33" s="365">
        <v>3.5</v>
      </c>
      <c r="AF33" s="366"/>
      <c r="AG33" s="366"/>
      <c r="AH33" s="366"/>
      <c r="AI33" s="365">
        <v>3.5</v>
      </c>
      <c r="AJ33" s="366"/>
      <c r="AK33" s="366"/>
      <c r="AL33" s="366"/>
      <c r="AM33" s="365">
        <v>3.5</v>
      </c>
      <c r="AN33" s="366"/>
      <c r="AO33" s="366"/>
      <c r="AP33" s="366"/>
      <c r="AQ33" s="111" t="s">
        <v>587</v>
      </c>
      <c r="AR33" s="112"/>
      <c r="AS33" s="112"/>
      <c r="AT33" s="113"/>
      <c r="AU33" s="366">
        <v>3.5</v>
      </c>
      <c r="AV33" s="366"/>
      <c r="AW33" s="366"/>
      <c r="AX33" s="368"/>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3" t="s">
        <v>13</v>
      </c>
      <c r="Z34" s="298"/>
      <c r="AA34" s="299"/>
      <c r="AB34" s="521" t="s">
        <v>301</v>
      </c>
      <c r="AC34" s="521"/>
      <c r="AD34" s="521"/>
      <c r="AE34" s="365">
        <v>123</v>
      </c>
      <c r="AF34" s="366"/>
      <c r="AG34" s="366"/>
      <c r="AH34" s="366"/>
      <c r="AI34" s="365">
        <v>126</v>
      </c>
      <c r="AJ34" s="366"/>
      <c r="AK34" s="366"/>
      <c r="AL34" s="366"/>
      <c r="AM34" s="365">
        <v>129</v>
      </c>
      <c r="AN34" s="366"/>
      <c r="AO34" s="366"/>
      <c r="AP34" s="366"/>
      <c r="AQ34" s="111" t="s">
        <v>587</v>
      </c>
      <c r="AR34" s="112"/>
      <c r="AS34" s="112"/>
      <c r="AT34" s="113"/>
      <c r="AU34" s="366" t="s">
        <v>587</v>
      </c>
      <c r="AV34" s="366"/>
      <c r="AW34" s="366"/>
      <c r="AX34" s="368"/>
    </row>
    <row r="35" spans="1:50" ht="23.25" customHeight="1" x14ac:dyDescent="0.15">
      <c r="A35" s="921" t="s">
        <v>505</v>
      </c>
      <c r="B35" s="922"/>
      <c r="C35" s="922"/>
      <c r="D35" s="922"/>
      <c r="E35" s="922"/>
      <c r="F35" s="923"/>
      <c r="G35" s="927" t="s">
        <v>588</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5" t="s">
        <v>472</v>
      </c>
      <c r="B37" s="666"/>
      <c r="C37" s="666"/>
      <c r="D37" s="666"/>
      <c r="E37" s="666"/>
      <c r="F37" s="667"/>
      <c r="G37" s="589" t="s">
        <v>265</v>
      </c>
      <c r="H37" s="382"/>
      <c r="I37" s="382"/>
      <c r="J37" s="382"/>
      <c r="K37" s="382"/>
      <c r="L37" s="382"/>
      <c r="M37" s="382"/>
      <c r="N37" s="382"/>
      <c r="O37" s="590"/>
      <c r="P37" s="655" t="s">
        <v>59</v>
      </c>
      <c r="Q37" s="382"/>
      <c r="R37" s="382"/>
      <c r="S37" s="382"/>
      <c r="T37" s="382"/>
      <c r="U37" s="382"/>
      <c r="V37" s="382"/>
      <c r="W37" s="382"/>
      <c r="X37" s="590"/>
      <c r="Y37" s="656"/>
      <c r="Z37" s="657"/>
      <c r="AA37" s="658"/>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492"/>
      <c r="Z38" s="493"/>
      <c r="AA38" s="494"/>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39"/>
      <c r="B39" s="537"/>
      <c r="C39" s="537"/>
      <c r="D39" s="537"/>
      <c r="E39" s="537"/>
      <c r="F39" s="538"/>
      <c r="G39" s="564"/>
      <c r="H39" s="565"/>
      <c r="I39" s="565"/>
      <c r="J39" s="565"/>
      <c r="K39" s="565"/>
      <c r="L39" s="565"/>
      <c r="M39" s="565"/>
      <c r="N39" s="565"/>
      <c r="O39" s="566"/>
      <c r="P39" s="161"/>
      <c r="Q39" s="161"/>
      <c r="R39" s="161"/>
      <c r="S39" s="161"/>
      <c r="T39" s="161"/>
      <c r="U39" s="161"/>
      <c r="V39" s="161"/>
      <c r="W39" s="161"/>
      <c r="X39" s="231"/>
      <c r="Y39" s="339" t="s">
        <v>12</v>
      </c>
      <c r="Z39" s="573"/>
      <c r="AA39" s="574"/>
      <c r="AB39" s="575"/>
      <c r="AC39" s="575"/>
      <c r="AD39" s="57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3" t="s">
        <v>54</v>
      </c>
      <c r="Z40" s="298"/>
      <c r="AA40" s="299"/>
      <c r="AB40" s="546"/>
      <c r="AC40" s="546"/>
      <c r="AD40" s="54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68"/>
      <c r="B41" s="669"/>
      <c r="C41" s="669"/>
      <c r="D41" s="669"/>
      <c r="E41" s="669"/>
      <c r="F41" s="670"/>
      <c r="G41" s="570"/>
      <c r="H41" s="571"/>
      <c r="I41" s="571"/>
      <c r="J41" s="571"/>
      <c r="K41" s="571"/>
      <c r="L41" s="571"/>
      <c r="M41" s="571"/>
      <c r="N41" s="571"/>
      <c r="O41" s="572"/>
      <c r="P41" s="164"/>
      <c r="Q41" s="164"/>
      <c r="R41" s="164"/>
      <c r="S41" s="164"/>
      <c r="T41" s="164"/>
      <c r="U41" s="164"/>
      <c r="V41" s="164"/>
      <c r="W41" s="164"/>
      <c r="X41" s="236"/>
      <c r="Y41" s="303" t="s">
        <v>13</v>
      </c>
      <c r="Z41" s="298"/>
      <c r="AA41" s="299"/>
      <c r="AB41" s="521" t="s">
        <v>301</v>
      </c>
      <c r="AC41" s="521"/>
      <c r="AD41" s="52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21" t="s">
        <v>505</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5" t="s">
        <v>472</v>
      </c>
      <c r="B44" s="666"/>
      <c r="C44" s="666"/>
      <c r="D44" s="666"/>
      <c r="E44" s="666"/>
      <c r="F44" s="667"/>
      <c r="G44" s="589" t="s">
        <v>265</v>
      </c>
      <c r="H44" s="382"/>
      <c r="I44" s="382"/>
      <c r="J44" s="382"/>
      <c r="K44" s="382"/>
      <c r="L44" s="382"/>
      <c r="M44" s="382"/>
      <c r="N44" s="382"/>
      <c r="O44" s="590"/>
      <c r="P44" s="655" t="s">
        <v>59</v>
      </c>
      <c r="Q44" s="382"/>
      <c r="R44" s="382"/>
      <c r="S44" s="382"/>
      <c r="T44" s="382"/>
      <c r="U44" s="382"/>
      <c r="V44" s="382"/>
      <c r="W44" s="382"/>
      <c r="X44" s="590"/>
      <c r="Y44" s="656"/>
      <c r="Z44" s="657"/>
      <c r="AA44" s="658"/>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492"/>
      <c r="Z45" s="493"/>
      <c r="AA45" s="494"/>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39"/>
      <c r="B46" s="537"/>
      <c r="C46" s="537"/>
      <c r="D46" s="537"/>
      <c r="E46" s="537"/>
      <c r="F46" s="538"/>
      <c r="G46" s="564"/>
      <c r="H46" s="565"/>
      <c r="I46" s="565"/>
      <c r="J46" s="565"/>
      <c r="K46" s="565"/>
      <c r="L46" s="565"/>
      <c r="M46" s="565"/>
      <c r="N46" s="565"/>
      <c r="O46" s="566"/>
      <c r="P46" s="161"/>
      <c r="Q46" s="161"/>
      <c r="R46" s="161"/>
      <c r="S46" s="161"/>
      <c r="T46" s="161"/>
      <c r="U46" s="161"/>
      <c r="V46" s="161"/>
      <c r="W46" s="161"/>
      <c r="X46" s="231"/>
      <c r="Y46" s="339" t="s">
        <v>12</v>
      </c>
      <c r="Z46" s="573"/>
      <c r="AA46" s="574"/>
      <c r="AB46" s="575"/>
      <c r="AC46" s="575"/>
      <c r="AD46" s="57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3" t="s">
        <v>54</v>
      </c>
      <c r="Z47" s="298"/>
      <c r="AA47" s="299"/>
      <c r="AB47" s="546"/>
      <c r="AC47" s="546"/>
      <c r="AD47" s="54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68"/>
      <c r="B48" s="669"/>
      <c r="C48" s="669"/>
      <c r="D48" s="669"/>
      <c r="E48" s="669"/>
      <c r="F48" s="670"/>
      <c r="G48" s="570"/>
      <c r="H48" s="571"/>
      <c r="I48" s="571"/>
      <c r="J48" s="571"/>
      <c r="K48" s="571"/>
      <c r="L48" s="571"/>
      <c r="M48" s="571"/>
      <c r="N48" s="571"/>
      <c r="O48" s="572"/>
      <c r="P48" s="164"/>
      <c r="Q48" s="164"/>
      <c r="R48" s="164"/>
      <c r="S48" s="164"/>
      <c r="T48" s="164"/>
      <c r="U48" s="164"/>
      <c r="V48" s="164"/>
      <c r="W48" s="164"/>
      <c r="X48" s="236"/>
      <c r="Y48" s="303" t="s">
        <v>13</v>
      </c>
      <c r="Z48" s="298"/>
      <c r="AA48" s="299"/>
      <c r="AB48" s="521" t="s">
        <v>301</v>
      </c>
      <c r="AC48" s="521"/>
      <c r="AD48" s="52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21" t="s">
        <v>505</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6" t="s">
        <v>472</v>
      </c>
      <c r="B51" s="537"/>
      <c r="C51" s="537"/>
      <c r="D51" s="537"/>
      <c r="E51" s="537"/>
      <c r="F51" s="538"/>
      <c r="G51" s="589" t="s">
        <v>265</v>
      </c>
      <c r="H51" s="382"/>
      <c r="I51" s="382"/>
      <c r="J51" s="382"/>
      <c r="K51" s="382"/>
      <c r="L51" s="382"/>
      <c r="M51" s="382"/>
      <c r="N51" s="382"/>
      <c r="O51" s="590"/>
      <c r="P51" s="655" t="s">
        <v>59</v>
      </c>
      <c r="Q51" s="382"/>
      <c r="R51" s="382"/>
      <c r="S51" s="382"/>
      <c r="T51" s="382"/>
      <c r="U51" s="382"/>
      <c r="V51" s="382"/>
      <c r="W51" s="382"/>
      <c r="X51" s="590"/>
      <c r="Y51" s="656"/>
      <c r="Z51" s="657"/>
      <c r="AA51" s="658"/>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492"/>
      <c r="Z52" s="493"/>
      <c r="AA52" s="494"/>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39"/>
      <c r="B53" s="537"/>
      <c r="C53" s="537"/>
      <c r="D53" s="537"/>
      <c r="E53" s="537"/>
      <c r="F53" s="538"/>
      <c r="G53" s="564"/>
      <c r="H53" s="565"/>
      <c r="I53" s="565"/>
      <c r="J53" s="565"/>
      <c r="K53" s="565"/>
      <c r="L53" s="565"/>
      <c r="M53" s="565"/>
      <c r="N53" s="565"/>
      <c r="O53" s="566"/>
      <c r="P53" s="161"/>
      <c r="Q53" s="161"/>
      <c r="R53" s="161"/>
      <c r="S53" s="161"/>
      <c r="T53" s="161"/>
      <c r="U53" s="161"/>
      <c r="V53" s="161"/>
      <c r="W53" s="161"/>
      <c r="X53" s="231"/>
      <c r="Y53" s="339" t="s">
        <v>12</v>
      </c>
      <c r="Z53" s="573"/>
      <c r="AA53" s="574"/>
      <c r="AB53" s="575"/>
      <c r="AC53" s="575"/>
      <c r="AD53" s="57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3" t="s">
        <v>54</v>
      </c>
      <c r="Z54" s="298"/>
      <c r="AA54" s="299"/>
      <c r="AB54" s="546"/>
      <c r="AC54" s="546"/>
      <c r="AD54" s="54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8"/>
      <c r="B55" s="669"/>
      <c r="C55" s="669"/>
      <c r="D55" s="669"/>
      <c r="E55" s="669"/>
      <c r="F55" s="670"/>
      <c r="G55" s="570"/>
      <c r="H55" s="571"/>
      <c r="I55" s="571"/>
      <c r="J55" s="571"/>
      <c r="K55" s="571"/>
      <c r="L55" s="571"/>
      <c r="M55" s="571"/>
      <c r="N55" s="571"/>
      <c r="O55" s="572"/>
      <c r="P55" s="164"/>
      <c r="Q55" s="164"/>
      <c r="R55" s="164"/>
      <c r="S55" s="164"/>
      <c r="T55" s="164"/>
      <c r="U55" s="164"/>
      <c r="V55" s="164"/>
      <c r="W55" s="164"/>
      <c r="X55" s="236"/>
      <c r="Y55" s="303" t="s">
        <v>13</v>
      </c>
      <c r="Z55" s="298"/>
      <c r="AA55" s="299"/>
      <c r="AB55" s="485" t="s">
        <v>14</v>
      </c>
      <c r="AC55" s="485"/>
      <c r="AD55" s="48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21" t="s">
        <v>505</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6" t="s">
        <v>472</v>
      </c>
      <c r="B58" s="537"/>
      <c r="C58" s="537"/>
      <c r="D58" s="537"/>
      <c r="E58" s="537"/>
      <c r="F58" s="538"/>
      <c r="G58" s="589" t="s">
        <v>265</v>
      </c>
      <c r="H58" s="382"/>
      <c r="I58" s="382"/>
      <c r="J58" s="382"/>
      <c r="K58" s="382"/>
      <c r="L58" s="382"/>
      <c r="M58" s="382"/>
      <c r="N58" s="382"/>
      <c r="O58" s="590"/>
      <c r="P58" s="655" t="s">
        <v>59</v>
      </c>
      <c r="Q58" s="382"/>
      <c r="R58" s="382"/>
      <c r="S58" s="382"/>
      <c r="T58" s="382"/>
      <c r="U58" s="382"/>
      <c r="V58" s="382"/>
      <c r="W58" s="382"/>
      <c r="X58" s="590"/>
      <c r="Y58" s="656"/>
      <c r="Z58" s="657"/>
      <c r="AA58" s="658"/>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492"/>
      <c r="Z59" s="493"/>
      <c r="AA59" s="494"/>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9" t="s">
        <v>12</v>
      </c>
      <c r="Z60" s="573"/>
      <c r="AA60" s="574"/>
      <c r="AB60" s="575"/>
      <c r="AC60" s="575"/>
      <c r="AD60" s="57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3" t="s">
        <v>54</v>
      </c>
      <c r="Z61" s="298"/>
      <c r="AA61" s="299"/>
      <c r="AB61" s="546"/>
      <c r="AC61" s="546"/>
      <c r="AD61" s="54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3" t="s">
        <v>13</v>
      </c>
      <c r="Z62" s="298"/>
      <c r="AA62" s="299"/>
      <c r="AB62" s="521" t="s">
        <v>14</v>
      </c>
      <c r="AC62" s="521"/>
      <c r="AD62" s="52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21" t="s">
        <v>505</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473</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468</v>
      </c>
      <c r="X65" s="894"/>
      <c r="Y65" s="897"/>
      <c r="Z65" s="897"/>
      <c r="AA65" s="898"/>
      <c r="AB65" s="891" t="s">
        <v>11</v>
      </c>
      <c r="AC65" s="887"/>
      <c r="AD65" s="888"/>
      <c r="AE65" s="369" t="s">
        <v>535</v>
      </c>
      <c r="AF65" s="370"/>
      <c r="AG65" s="370"/>
      <c r="AH65" s="371"/>
      <c r="AI65" s="369" t="s">
        <v>532</v>
      </c>
      <c r="AJ65" s="370"/>
      <c r="AK65" s="370"/>
      <c r="AL65" s="371"/>
      <c r="AM65" s="376" t="s">
        <v>527</v>
      </c>
      <c r="AN65" s="376"/>
      <c r="AO65" s="376"/>
      <c r="AP65" s="369"/>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3"/>
      <c r="AF66" s="334"/>
      <c r="AG66" s="334"/>
      <c r="AH66" s="335"/>
      <c r="AI66" s="333"/>
      <c r="AJ66" s="334"/>
      <c r="AK66" s="334"/>
      <c r="AL66" s="335"/>
      <c r="AM66" s="377"/>
      <c r="AN66" s="377"/>
      <c r="AO66" s="377"/>
      <c r="AP66" s="333"/>
      <c r="AQ66" s="270"/>
      <c r="AR66" s="271"/>
      <c r="AS66" s="889" t="s">
        <v>355</v>
      </c>
      <c r="AT66" s="890"/>
      <c r="AU66" s="271"/>
      <c r="AV66" s="271"/>
      <c r="AW66" s="889" t="s">
        <v>471</v>
      </c>
      <c r="AX66" s="1002"/>
    </row>
    <row r="67" spans="1:50" ht="23.25" hidden="1" customHeight="1" x14ac:dyDescent="0.15">
      <c r="A67" s="875"/>
      <c r="B67" s="876"/>
      <c r="C67" s="876"/>
      <c r="D67" s="876"/>
      <c r="E67" s="876"/>
      <c r="F67" s="877"/>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495</v>
      </c>
      <c r="AC67" s="975"/>
      <c r="AD67" s="97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495</v>
      </c>
      <c r="AC68" s="998"/>
      <c r="AD68" s="99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496</v>
      </c>
      <c r="AC69" s="999"/>
      <c r="AD69" s="999"/>
      <c r="AE69" s="838"/>
      <c r="AF69" s="839"/>
      <c r="AG69" s="839"/>
      <c r="AH69" s="839"/>
      <c r="AI69" s="838"/>
      <c r="AJ69" s="839"/>
      <c r="AK69" s="839"/>
      <c r="AL69" s="839"/>
      <c r="AM69" s="838"/>
      <c r="AN69" s="839"/>
      <c r="AO69" s="839"/>
      <c r="AP69" s="839"/>
      <c r="AQ69" s="365"/>
      <c r="AR69" s="366"/>
      <c r="AS69" s="366"/>
      <c r="AT69" s="367"/>
      <c r="AU69" s="366"/>
      <c r="AV69" s="366"/>
      <c r="AW69" s="366"/>
      <c r="AX69" s="368"/>
    </row>
    <row r="70" spans="1:50" ht="23.25" hidden="1" customHeight="1" x14ac:dyDescent="0.15">
      <c r="A70" s="875" t="s">
        <v>478</v>
      </c>
      <c r="B70" s="876"/>
      <c r="C70" s="876"/>
      <c r="D70" s="876"/>
      <c r="E70" s="876"/>
      <c r="F70" s="877"/>
      <c r="G70" s="963" t="s">
        <v>357</v>
      </c>
      <c r="H70" s="964"/>
      <c r="I70" s="964"/>
      <c r="J70" s="964"/>
      <c r="K70" s="964"/>
      <c r="L70" s="964"/>
      <c r="M70" s="964"/>
      <c r="N70" s="964"/>
      <c r="O70" s="964"/>
      <c r="P70" s="964"/>
      <c r="Q70" s="964"/>
      <c r="R70" s="964"/>
      <c r="S70" s="964"/>
      <c r="T70" s="964"/>
      <c r="U70" s="964"/>
      <c r="V70" s="964"/>
      <c r="W70" s="967" t="s">
        <v>494</v>
      </c>
      <c r="X70" s="968"/>
      <c r="Y70" s="973" t="s">
        <v>12</v>
      </c>
      <c r="Z70" s="973"/>
      <c r="AA70" s="974"/>
      <c r="AB70" s="975" t="s">
        <v>495</v>
      </c>
      <c r="AC70" s="975"/>
      <c r="AD70" s="97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495</v>
      </c>
      <c r="AC71" s="998"/>
      <c r="AD71" s="99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496</v>
      </c>
      <c r="AC72" s="999"/>
      <c r="AD72" s="99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1" t="s">
        <v>473</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64"/>
      <c r="B75" s="865"/>
      <c r="C75" s="865"/>
      <c r="D75" s="865"/>
      <c r="E75" s="865"/>
      <c r="F75" s="866"/>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64"/>
      <c r="B76" s="865"/>
      <c r="C76" s="865"/>
      <c r="D76" s="865"/>
      <c r="E76" s="865"/>
      <c r="F76" s="866"/>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64"/>
      <c r="B77" s="865"/>
      <c r="C77" s="865"/>
      <c r="D77" s="865"/>
      <c r="E77" s="865"/>
      <c r="F77" s="866"/>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5" t="s">
        <v>508</v>
      </c>
      <c r="B78" s="936"/>
      <c r="C78" s="936"/>
      <c r="D78" s="936"/>
      <c r="E78" s="933" t="s">
        <v>450</v>
      </c>
      <c r="F78" s="934"/>
      <c r="G78" s="57" t="s">
        <v>357</v>
      </c>
      <c r="H78" s="816"/>
      <c r="I78" s="244"/>
      <c r="J78" s="244"/>
      <c r="K78" s="244"/>
      <c r="L78" s="244"/>
      <c r="M78" s="244"/>
      <c r="N78" s="244"/>
      <c r="O78" s="817"/>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467</v>
      </c>
      <c r="AP79" s="149"/>
      <c r="AQ79" s="149"/>
      <c r="AR79" s="81" t="s">
        <v>465</v>
      </c>
      <c r="AS79" s="148"/>
      <c r="AT79" s="149"/>
      <c r="AU79" s="149"/>
      <c r="AV79" s="149"/>
      <c r="AW79" s="149"/>
      <c r="AX79" s="150"/>
    </row>
    <row r="80" spans="1:50" ht="18.75" hidden="1" customHeight="1" x14ac:dyDescent="0.15">
      <c r="A80" s="543" t="s">
        <v>266</v>
      </c>
      <c r="B80" s="870" t="s">
        <v>464</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560</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44"/>
      <c r="B81" s="873"/>
      <c r="C81" s="576"/>
      <c r="D81" s="576"/>
      <c r="E81" s="576"/>
      <c r="F81" s="577"/>
      <c r="G81" s="380"/>
      <c r="H81" s="380"/>
      <c r="I81" s="380"/>
      <c r="J81" s="380"/>
      <c r="K81" s="380"/>
      <c r="L81" s="380"/>
      <c r="M81" s="380"/>
      <c r="N81" s="380"/>
      <c r="O81" s="380"/>
      <c r="P81" s="380"/>
      <c r="Q81" s="380"/>
      <c r="R81" s="380"/>
      <c r="S81" s="380"/>
      <c r="T81" s="380"/>
      <c r="U81" s="380"/>
      <c r="V81" s="380"/>
      <c r="W81" s="380"/>
      <c r="X81" s="380"/>
      <c r="Y81" s="380"/>
      <c r="Z81" s="380"/>
      <c r="AA81" s="592"/>
      <c r="AB81" s="60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82" t="s">
        <v>11</v>
      </c>
      <c r="AC85" s="483"/>
      <c r="AD85" s="484"/>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44"/>
      <c r="B86" s="576"/>
      <c r="C86" s="576"/>
      <c r="D86" s="576"/>
      <c r="E86" s="576"/>
      <c r="F86" s="577"/>
      <c r="G86" s="591"/>
      <c r="H86" s="380"/>
      <c r="I86" s="380"/>
      <c r="J86" s="380"/>
      <c r="K86" s="380"/>
      <c r="L86" s="380"/>
      <c r="M86" s="380"/>
      <c r="N86" s="380"/>
      <c r="O86" s="592"/>
      <c r="P86" s="604"/>
      <c r="Q86" s="380"/>
      <c r="R86" s="380"/>
      <c r="S86" s="380"/>
      <c r="T86" s="380"/>
      <c r="U86" s="380"/>
      <c r="V86" s="380"/>
      <c r="W86" s="380"/>
      <c r="X86" s="592"/>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3"/>
      <c r="R87" s="823"/>
      <c r="S87" s="823"/>
      <c r="T87" s="823"/>
      <c r="U87" s="823"/>
      <c r="V87" s="823"/>
      <c r="W87" s="823"/>
      <c r="X87" s="824"/>
      <c r="Y87" s="779" t="s">
        <v>62</v>
      </c>
      <c r="Z87" s="780"/>
      <c r="AA87" s="781"/>
      <c r="AB87" s="575"/>
      <c r="AC87" s="575"/>
      <c r="AD87" s="57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44"/>
      <c r="B88" s="576"/>
      <c r="C88" s="576"/>
      <c r="D88" s="576"/>
      <c r="E88" s="576"/>
      <c r="F88" s="577"/>
      <c r="G88" s="232"/>
      <c r="H88" s="233"/>
      <c r="I88" s="233"/>
      <c r="J88" s="233"/>
      <c r="K88" s="233"/>
      <c r="L88" s="233"/>
      <c r="M88" s="233"/>
      <c r="N88" s="233"/>
      <c r="O88" s="234"/>
      <c r="P88" s="825"/>
      <c r="Q88" s="825"/>
      <c r="R88" s="825"/>
      <c r="S88" s="825"/>
      <c r="T88" s="825"/>
      <c r="U88" s="825"/>
      <c r="V88" s="825"/>
      <c r="W88" s="825"/>
      <c r="X88" s="826"/>
      <c r="Y88" s="753" t="s">
        <v>54</v>
      </c>
      <c r="Z88" s="754"/>
      <c r="AA88" s="755"/>
      <c r="AB88" s="546"/>
      <c r="AC88" s="546"/>
      <c r="AD88" s="54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304"/>
      <c r="Q89" s="304"/>
      <c r="R89" s="304"/>
      <c r="S89" s="304"/>
      <c r="T89" s="304"/>
      <c r="U89" s="304"/>
      <c r="V89" s="304"/>
      <c r="W89" s="304"/>
      <c r="X89" s="827"/>
      <c r="Y89" s="753" t="s">
        <v>13</v>
      </c>
      <c r="Z89" s="754"/>
      <c r="AA89" s="755"/>
      <c r="AB89" s="485" t="s">
        <v>14</v>
      </c>
      <c r="AC89" s="485"/>
      <c r="AD89" s="48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82" t="s">
        <v>11</v>
      </c>
      <c r="AC90" s="483"/>
      <c r="AD90" s="484"/>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44"/>
      <c r="B91" s="576"/>
      <c r="C91" s="576"/>
      <c r="D91" s="576"/>
      <c r="E91" s="576"/>
      <c r="F91" s="577"/>
      <c r="G91" s="591"/>
      <c r="H91" s="380"/>
      <c r="I91" s="380"/>
      <c r="J91" s="380"/>
      <c r="K91" s="380"/>
      <c r="L91" s="380"/>
      <c r="M91" s="380"/>
      <c r="N91" s="380"/>
      <c r="O91" s="592"/>
      <c r="P91" s="604"/>
      <c r="Q91" s="380"/>
      <c r="R91" s="380"/>
      <c r="S91" s="380"/>
      <c r="T91" s="380"/>
      <c r="U91" s="380"/>
      <c r="V91" s="380"/>
      <c r="W91" s="380"/>
      <c r="X91" s="592"/>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3"/>
      <c r="R92" s="823"/>
      <c r="S92" s="823"/>
      <c r="T92" s="823"/>
      <c r="U92" s="823"/>
      <c r="V92" s="823"/>
      <c r="W92" s="823"/>
      <c r="X92" s="824"/>
      <c r="Y92" s="779" t="s">
        <v>62</v>
      </c>
      <c r="Z92" s="780"/>
      <c r="AA92" s="781"/>
      <c r="AB92" s="575"/>
      <c r="AC92" s="575"/>
      <c r="AD92" s="57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5"/>
      <c r="Q93" s="825"/>
      <c r="R93" s="825"/>
      <c r="S93" s="825"/>
      <c r="T93" s="825"/>
      <c r="U93" s="825"/>
      <c r="V93" s="825"/>
      <c r="W93" s="825"/>
      <c r="X93" s="826"/>
      <c r="Y93" s="753" t="s">
        <v>54</v>
      </c>
      <c r="Z93" s="754"/>
      <c r="AA93" s="755"/>
      <c r="AB93" s="546"/>
      <c r="AC93" s="546"/>
      <c r="AD93" s="54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44"/>
      <c r="B94" s="578"/>
      <c r="C94" s="578"/>
      <c r="D94" s="578"/>
      <c r="E94" s="578"/>
      <c r="F94" s="579"/>
      <c r="G94" s="235"/>
      <c r="H94" s="164"/>
      <c r="I94" s="164"/>
      <c r="J94" s="164"/>
      <c r="K94" s="164"/>
      <c r="L94" s="164"/>
      <c r="M94" s="164"/>
      <c r="N94" s="164"/>
      <c r="O94" s="236"/>
      <c r="P94" s="304"/>
      <c r="Q94" s="304"/>
      <c r="R94" s="304"/>
      <c r="S94" s="304"/>
      <c r="T94" s="304"/>
      <c r="U94" s="304"/>
      <c r="V94" s="304"/>
      <c r="W94" s="304"/>
      <c r="X94" s="827"/>
      <c r="Y94" s="753" t="s">
        <v>13</v>
      </c>
      <c r="Z94" s="754"/>
      <c r="AA94" s="755"/>
      <c r="AB94" s="485" t="s">
        <v>14</v>
      </c>
      <c r="AC94" s="485"/>
      <c r="AD94" s="48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82" t="s">
        <v>11</v>
      </c>
      <c r="AC95" s="483"/>
      <c r="AD95" s="484"/>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0"/>
      <c r="I96" s="380"/>
      <c r="J96" s="380"/>
      <c r="K96" s="380"/>
      <c r="L96" s="380"/>
      <c r="M96" s="380"/>
      <c r="N96" s="380"/>
      <c r="O96" s="592"/>
      <c r="P96" s="604"/>
      <c r="Q96" s="380"/>
      <c r="R96" s="380"/>
      <c r="S96" s="380"/>
      <c r="T96" s="380"/>
      <c r="U96" s="380"/>
      <c r="V96" s="380"/>
      <c r="W96" s="380"/>
      <c r="X96" s="592"/>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44"/>
      <c r="B97" s="576"/>
      <c r="C97" s="576"/>
      <c r="D97" s="576"/>
      <c r="E97" s="576"/>
      <c r="F97" s="577"/>
      <c r="G97" s="230"/>
      <c r="H97" s="161"/>
      <c r="I97" s="161"/>
      <c r="J97" s="161"/>
      <c r="K97" s="161"/>
      <c r="L97" s="161"/>
      <c r="M97" s="161"/>
      <c r="N97" s="161"/>
      <c r="O97" s="231"/>
      <c r="P97" s="161"/>
      <c r="Q97" s="823"/>
      <c r="R97" s="823"/>
      <c r="S97" s="823"/>
      <c r="T97" s="823"/>
      <c r="U97" s="823"/>
      <c r="V97" s="823"/>
      <c r="W97" s="823"/>
      <c r="X97" s="824"/>
      <c r="Y97" s="779" t="s">
        <v>62</v>
      </c>
      <c r="Z97" s="780"/>
      <c r="AA97" s="78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5"/>
      <c r="Q98" s="825"/>
      <c r="R98" s="825"/>
      <c r="S98" s="825"/>
      <c r="T98" s="825"/>
      <c r="U98" s="825"/>
      <c r="V98" s="825"/>
      <c r="W98" s="825"/>
      <c r="X98" s="826"/>
      <c r="Y98" s="753" t="s">
        <v>54</v>
      </c>
      <c r="Z98" s="754"/>
      <c r="AA98" s="75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45"/>
      <c r="B99" s="904"/>
      <c r="C99" s="904"/>
      <c r="D99" s="904"/>
      <c r="E99" s="904"/>
      <c r="F99" s="905"/>
      <c r="G99" s="828"/>
      <c r="H99" s="247"/>
      <c r="I99" s="247"/>
      <c r="J99" s="247"/>
      <c r="K99" s="247"/>
      <c r="L99" s="247"/>
      <c r="M99" s="247"/>
      <c r="N99" s="247"/>
      <c r="O99" s="829"/>
      <c r="P99" s="867"/>
      <c r="Q99" s="867"/>
      <c r="R99" s="867"/>
      <c r="S99" s="867"/>
      <c r="T99" s="867"/>
      <c r="U99" s="867"/>
      <c r="V99" s="867"/>
      <c r="W99" s="867"/>
      <c r="X99" s="868"/>
      <c r="Y99" s="504" t="s">
        <v>13</v>
      </c>
      <c r="Z99" s="505"/>
      <c r="AA99" s="506"/>
      <c r="AB99" s="486" t="s">
        <v>14</v>
      </c>
      <c r="AC99" s="487"/>
      <c r="AD99" s="488"/>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474</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9"/>
      <c r="Z100" s="490"/>
      <c r="AA100" s="491"/>
      <c r="AB100" s="881" t="s">
        <v>11</v>
      </c>
      <c r="AC100" s="881"/>
      <c r="AD100" s="881"/>
      <c r="AE100" s="847" t="s">
        <v>535</v>
      </c>
      <c r="AF100" s="848"/>
      <c r="AG100" s="848"/>
      <c r="AH100" s="849"/>
      <c r="AI100" s="847" t="s">
        <v>532</v>
      </c>
      <c r="AJ100" s="848"/>
      <c r="AK100" s="848"/>
      <c r="AL100" s="849"/>
      <c r="AM100" s="847" t="s">
        <v>528</v>
      </c>
      <c r="AN100" s="848"/>
      <c r="AO100" s="848"/>
      <c r="AP100" s="849"/>
      <c r="AQ100" s="952" t="s">
        <v>521</v>
      </c>
      <c r="AR100" s="953"/>
      <c r="AS100" s="953"/>
      <c r="AT100" s="954"/>
      <c r="AU100" s="952" t="s">
        <v>518</v>
      </c>
      <c r="AV100" s="953"/>
      <c r="AW100" s="953"/>
      <c r="AX100" s="955"/>
    </row>
    <row r="101" spans="1:60" ht="23.25" customHeight="1" x14ac:dyDescent="0.15">
      <c r="A101" s="515"/>
      <c r="B101" s="516"/>
      <c r="C101" s="516"/>
      <c r="D101" s="516"/>
      <c r="E101" s="516"/>
      <c r="F101" s="517"/>
      <c r="G101" s="161" t="s">
        <v>589</v>
      </c>
      <c r="H101" s="161"/>
      <c r="I101" s="161"/>
      <c r="J101" s="161"/>
      <c r="K101" s="161"/>
      <c r="L101" s="161"/>
      <c r="M101" s="161"/>
      <c r="N101" s="161"/>
      <c r="O101" s="161"/>
      <c r="P101" s="161"/>
      <c r="Q101" s="161"/>
      <c r="R101" s="161"/>
      <c r="S101" s="161"/>
      <c r="T101" s="161"/>
      <c r="U101" s="161"/>
      <c r="V101" s="161"/>
      <c r="W101" s="161"/>
      <c r="X101" s="231"/>
      <c r="Y101" s="837" t="s">
        <v>55</v>
      </c>
      <c r="Z101" s="739"/>
      <c r="AA101" s="740"/>
      <c r="AB101" s="575" t="s">
        <v>593</v>
      </c>
      <c r="AC101" s="575"/>
      <c r="AD101" s="575"/>
      <c r="AE101" s="365">
        <v>4</v>
      </c>
      <c r="AF101" s="366"/>
      <c r="AG101" s="366"/>
      <c r="AH101" s="367"/>
      <c r="AI101" s="365">
        <v>7</v>
      </c>
      <c r="AJ101" s="366"/>
      <c r="AK101" s="366"/>
      <c r="AL101" s="367"/>
      <c r="AM101" s="365">
        <v>5</v>
      </c>
      <c r="AN101" s="366"/>
      <c r="AO101" s="366"/>
      <c r="AP101" s="367"/>
      <c r="AQ101" s="365" t="s">
        <v>587</v>
      </c>
      <c r="AR101" s="366"/>
      <c r="AS101" s="366"/>
      <c r="AT101" s="367"/>
      <c r="AU101" s="365"/>
      <c r="AV101" s="366"/>
      <c r="AW101" s="366"/>
      <c r="AX101" s="367"/>
    </row>
    <row r="102" spans="1:60" ht="23.25" customHeight="1" x14ac:dyDescent="0.15">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8" t="s">
        <v>56</v>
      </c>
      <c r="Z102" s="340"/>
      <c r="AA102" s="341"/>
      <c r="AB102" s="575" t="s">
        <v>593</v>
      </c>
      <c r="AC102" s="575"/>
      <c r="AD102" s="575"/>
      <c r="AE102" s="359">
        <v>5</v>
      </c>
      <c r="AF102" s="359"/>
      <c r="AG102" s="359"/>
      <c r="AH102" s="359"/>
      <c r="AI102" s="359">
        <v>4</v>
      </c>
      <c r="AJ102" s="359"/>
      <c r="AK102" s="359"/>
      <c r="AL102" s="359"/>
      <c r="AM102" s="359">
        <v>5</v>
      </c>
      <c r="AN102" s="359"/>
      <c r="AO102" s="359"/>
      <c r="AP102" s="359"/>
      <c r="AQ102" s="838">
        <v>5</v>
      </c>
      <c r="AR102" s="839"/>
      <c r="AS102" s="839"/>
      <c r="AT102" s="840"/>
      <c r="AU102" s="838"/>
      <c r="AV102" s="839"/>
      <c r="AW102" s="839"/>
      <c r="AX102" s="840"/>
    </row>
    <row r="103" spans="1:60" ht="31.5" hidden="1" customHeight="1" x14ac:dyDescent="0.15">
      <c r="A103" s="512" t="s">
        <v>474</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515"/>
      <c r="B104" s="516"/>
      <c r="C104" s="516"/>
      <c r="D104" s="516"/>
      <c r="E104" s="516"/>
      <c r="F104" s="517"/>
      <c r="G104" s="161"/>
      <c r="H104" s="161"/>
      <c r="I104" s="161"/>
      <c r="J104" s="161"/>
      <c r="K104" s="161"/>
      <c r="L104" s="161"/>
      <c r="M104" s="161"/>
      <c r="N104" s="161"/>
      <c r="O104" s="161"/>
      <c r="P104" s="161"/>
      <c r="Q104" s="161"/>
      <c r="R104" s="161"/>
      <c r="S104" s="161"/>
      <c r="T104" s="161"/>
      <c r="U104" s="161"/>
      <c r="V104" s="161"/>
      <c r="W104" s="161"/>
      <c r="X104" s="231"/>
      <c r="Y104" s="501" t="s">
        <v>55</v>
      </c>
      <c r="Z104" s="502"/>
      <c r="AA104" s="503"/>
      <c r="AB104" s="495"/>
      <c r="AC104" s="496"/>
      <c r="AD104" s="49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8" t="s">
        <v>56</v>
      </c>
      <c r="Z105" s="499"/>
      <c r="AA105" s="500"/>
      <c r="AB105" s="407"/>
      <c r="AC105" s="408"/>
      <c r="AD105" s="409"/>
      <c r="AE105" s="359"/>
      <c r="AF105" s="359"/>
      <c r="AG105" s="359"/>
      <c r="AH105" s="359"/>
      <c r="AI105" s="359"/>
      <c r="AJ105" s="359"/>
      <c r="AK105" s="359"/>
      <c r="AL105" s="359"/>
      <c r="AM105" s="359"/>
      <c r="AN105" s="359"/>
      <c r="AO105" s="359"/>
      <c r="AP105" s="359"/>
      <c r="AQ105" s="365"/>
      <c r="AR105" s="366"/>
      <c r="AS105" s="366"/>
      <c r="AT105" s="367"/>
      <c r="AU105" s="838"/>
      <c r="AV105" s="839"/>
      <c r="AW105" s="839"/>
      <c r="AX105" s="840"/>
    </row>
    <row r="106" spans="1:60" ht="31.5" hidden="1" customHeight="1" x14ac:dyDescent="0.15">
      <c r="A106" s="512" t="s">
        <v>474</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515"/>
      <c r="B107" s="516"/>
      <c r="C107" s="516"/>
      <c r="D107" s="516"/>
      <c r="E107" s="516"/>
      <c r="F107" s="517"/>
      <c r="G107" s="161"/>
      <c r="H107" s="161"/>
      <c r="I107" s="161"/>
      <c r="J107" s="161"/>
      <c r="K107" s="161"/>
      <c r="L107" s="161"/>
      <c r="M107" s="161"/>
      <c r="N107" s="161"/>
      <c r="O107" s="161"/>
      <c r="P107" s="161"/>
      <c r="Q107" s="161"/>
      <c r="R107" s="161"/>
      <c r="S107" s="161"/>
      <c r="T107" s="161"/>
      <c r="U107" s="161"/>
      <c r="V107" s="161"/>
      <c r="W107" s="161"/>
      <c r="X107" s="231"/>
      <c r="Y107" s="501" t="s">
        <v>55</v>
      </c>
      <c r="Z107" s="502"/>
      <c r="AA107" s="503"/>
      <c r="AB107" s="495"/>
      <c r="AC107" s="496"/>
      <c r="AD107" s="49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8" t="s">
        <v>56</v>
      </c>
      <c r="Z108" s="499"/>
      <c r="AA108" s="500"/>
      <c r="AB108" s="407"/>
      <c r="AC108" s="408"/>
      <c r="AD108" s="409"/>
      <c r="AE108" s="359"/>
      <c r="AF108" s="359"/>
      <c r="AG108" s="359"/>
      <c r="AH108" s="359"/>
      <c r="AI108" s="359"/>
      <c r="AJ108" s="359"/>
      <c r="AK108" s="359"/>
      <c r="AL108" s="359"/>
      <c r="AM108" s="359"/>
      <c r="AN108" s="359"/>
      <c r="AO108" s="359"/>
      <c r="AP108" s="359"/>
      <c r="AQ108" s="365"/>
      <c r="AR108" s="366"/>
      <c r="AS108" s="366"/>
      <c r="AT108" s="367"/>
      <c r="AU108" s="838"/>
      <c r="AV108" s="839"/>
      <c r="AW108" s="839"/>
      <c r="AX108" s="840"/>
    </row>
    <row r="109" spans="1:60" ht="31.5" hidden="1" customHeight="1" x14ac:dyDescent="0.15">
      <c r="A109" s="512" t="s">
        <v>474</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515"/>
      <c r="B110" s="516"/>
      <c r="C110" s="516"/>
      <c r="D110" s="516"/>
      <c r="E110" s="516"/>
      <c r="F110" s="517"/>
      <c r="G110" s="161"/>
      <c r="H110" s="161"/>
      <c r="I110" s="161"/>
      <c r="J110" s="161"/>
      <c r="K110" s="161"/>
      <c r="L110" s="161"/>
      <c r="M110" s="161"/>
      <c r="N110" s="161"/>
      <c r="O110" s="161"/>
      <c r="P110" s="161"/>
      <c r="Q110" s="161"/>
      <c r="R110" s="161"/>
      <c r="S110" s="161"/>
      <c r="T110" s="161"/>
      <c r="U110" s="161"/>
      <c r="V110" s="161"/>
      <c r="W110" s="161"/>
      <c r="X110" s="231"/>
      <c r="Y110" s="501" t="s">
        <v>55</v>
      </c>
      <c r="Z110" s="502"/>
      <c r="AA110" s="503"/>
      <c r="AB110" s="495"/>
      <c r="AC110" s="496"/>
      <c r="AD110" s="49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8" t="s">
        <v>56</v>
      </c>
      <c r="Z111" s="499"/>
      <c r="AA111" s="500"/>
      <c r="AB111" s="407"/>
      <c r="AC111" s="408"/>
      <c r="AD111" s="409"/>
      <c r="AE111" s="359"/>
      <c r="AF111" s="359"/>
      <c r="AG111" s="359"/>
      <c r="AH111" s="359"/>
      <c r="AI111" s="359"/>
      <c r="AJ111" s="359"/>
      <c r="AK111" s="359"/>
      <c r="AL111" s="359"/>
      <c r="AM111" s="359"/>
      <c r="AN111" s="359"/>
      <c r="AO111" s="359"/>
      <c r="AP111" s="359"/>
      <c r="AQ111" s="365"/>
      <c r="AR111" s="366"/>
      <c r="AS111" s="366"/>
      <c r="AT111" s="367"/>
      <c r="AU111" s="838"/>
      <c r="AV111" s="839"/>
      <c r="AW111" s="839"/>
      <c r="AX111" s="840"/>
    </row>
    <row r="112" spans="1:60" ht="31.5" hidden="1" customHeight="1" x14ac:dyDescent="0.15">
      <c r="A112" s="512" t="s">
        <v>474</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515"/>
      <c r="B113" s="516"/>
      <c r="C113" s="516"/>
      <c r="D113" s="516"/>
      <c r="E113" s="516"/>
      <c r="F113" s="517"/>
      <c r="G113" s="161"/>
      <c r="H113" s="161"/>
      <c r="I113" s="161"/>
      <c r="J113" s="161"/>
      <c r="K113" s="161"/>
      <c r="L113" s="161"/>
      <c r="M113" s="161"/>
      <c r="N113" s="161"/>
      <c r="O113" s="161"/>
      <c r="P113" s="161"/>
      <c r="Q113" s="161"/>
      <c r="R113" s="161"/>
      <c r="S113" s="161"/>
      <c r="T113" s="161"/>
      <c r="U113" s="161"/>
      <c r="V113" s="161"/>
      <c r="W113" s="161"/>
      <c r="X113" s="231"/>
      <c r="Y113" s="501" t="s">
        <v>55</v>
      </c>
      <c r="Z113" s="502"/>
      <c r="AA113" s="503"/>
      <c r="AB113" s="495"/>
      <c r="AC113" s="496"/>
      <c r="AD113" s="49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8" t="s">
        <v>56</v>
      </c>
      <c r="Z114" s="499"/>
      <c r="AA114" s="50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591</v>
      </c>
      <c r="AC116" s="301"/>
      <c r="AD116" s="302"/>
      <c r="AE116" s="359">
        <v>25.5</v>
      </c>
      <c r="AF116" s="359"/>
      <c r="AG116" s="359"/>
      <c r="AH116" s="359"/>
      <c r="AI116" s="359">
        <v>9.6</v>
      </c>
      <c r="AJ116" s="359"/>
      <c r="AK116" s="359"/>
      <c r="AL116" s="359"/>
      <c r="AM116" s="359">
        <v>13</v>
      </c>
      <c r="AN116" s="359"/>
      <c r="AO116" s="359"/>
      <c r="AP116" s="359"/>
      <c r="AQ116" s="365">
        <v>13.2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6" t="s">
        <v>594</v>
      </c>
      <c r="AF117" s="306"/>
      <c r="AG117" s="306"/>
      <c r="AH117" s="306"/>
      <c r="AI117" s="306" t="s">
        <v>595</v>
      </c>
      <c r="AJ117" s="306"/>
      <c r="AK117" s="306"/>
      <c r="AL117" s="306"/>
      <c r="AM117" s="481" t="s">
        <v>666</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7" t="s">
        <v>565</v>
      </c>
      <c r="B130" s="1015"/>
      <c r="C130" s="1014" t="s">
        <v>358</v>
      </c>
      <c r="D130" s="1015"/>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8"/>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31</v>
      </c>
      <c r="AV133" s="136"/>
      <c r="AW133" s="137" t="s">
        <v>300</v>
      </c>
      <c r="AX133" s="138"/>
    </row>
    <row r="134" spans="1:50" ht="39.75" customHeight="1" x14ac:dyDescent="0.15">
      <c r="A134" s="1018"/>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4.3</v>
      </c>
      <c r="AF134" s="112"/>
      <c r="AG134" s="112"/>
      <c r="AH134" s="112"/>
      <c r="AI134" s="266">
        <v>4.4000000000000004</v>
      </c>
      <c r="AJ134" s="112"/>
      <c r="AK134" s="112"/>
      <c r="AL134" s="112"/>
      <c r="AM134" s="266">
        <v>4.5</v>
      </c>
      <c r="AN134" s="112"/>
      <c r="AO134" s="112"/>
      <c r="AP134" s="112"/>
      <c r="AQ134" s="266" t="s">
        <v>601</v>
      </c>
      <c r="AR134" s="112"/>
      <c r="AS134" s="112"/>
      <c r="AT134" s="112"/>
      <c r="AU134" s="266" t="s">
        <v>601</v>
      </c>
      <c r="AV134" s="112"/>
      <c r="AW134" s="112"/>
      <c r="AX134" s="222"/>
    </row>
    <row r="135" spans="1:50" ht="39.75" customHeight="1" x14ac:dyDescent="0.15">
      <c r="A135" s="101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3.5</v>
      </c>
      <c r="AF135" s="112"/>
      <c r="AG135" s="112"/>
      <c r="AH135" s="112"/>
      <c r="AI135" s="266">
        <v>3.5</v>
      </c>
      <c r="AJ135" s="112"/>
      <c r="AK135" s="112"/>
      <c r="AL135" s="112"/>
      <c r="AM135" s="266">
        <v>3.5</v>
      </c>
      <c r="AN135" s="112"/>
      <c r="AO135" s="112"/>
      <c r="AP135" s="112"/>
      <c r="AQ135" s="266" t="s">
        <v>601</v>
      </c>
      <c r="AR135" s="112"/>
      <c r="AS135" s="112"/>
      <c r="AT135" s="112"/>
      <c r="AU135" s="266">
        <v>3.5</v>
      </c>
      <c r="AV135" s="112"/>
      <c r="AW135" s="112"/>
      <c r="AX135" s="222"/>
    </row>
    <row r="136" spans="1:50" ht="18.75" hidden="1" customHeight="1" x14ac:dyDescent="0.15">
      <c r="A136" s="101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1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8"/>
      <c r="B155" s="252"/>
      <c r="C155" s="251"/>
      <c r="D155" s="252"/>
      <c r="E155" s="251"/>
      <c r="F155" s="314"/>
      <c r="G155" s="232"/>
      <c r="H155" s="233"/>
      <c r="I155" s="233"/>
      <c r="J155" s="233"/>
      <c r="K155" s="233"/>
      <c r="L155" s="233"/>
      <c r="M155" s="233"/>
      <c r="N155" s="233"/>
      <c r="O155" s="233"/>
      <c r="P155" s="234"/>
      <c r="Q155" s="451"/>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8"/>
      <c r="B156" s="252"/>
      <c r="C156" s="251"/>
      <c r="D156" s="252"/>
      <c r="E156" s="251"/>
      <c r="F156" s="314"/>
      <c r="G156" s="232"/>
      <c r="H156" s="233"/>
      <c r="I156" s="233"/>
      <c r="J156" s="233"/>
      <c r="K156" s="233"/>
      <c r="L156" s="233"/>
      <c r="M156" s="233"/>
      <c r="N156" s="233"/>
      <c r="O156" s="233"/>
      <c r="P156" s="234"/>
      <c r="Q156" s="451"/>
      <c r="R156" s="233"/>
      <c r="S156" s="233"/>
      <c r="T156" s="233"/>
      <c r="U156" s="233"/>
      <c r="V156" s="233"/>
      <c r="W156" s="233"/>
      <c r="X156" s="233"/>
      <c r="Y156" s="233"/>
      <c r="Z156" s="233"/>
      <c r="AA156" s="94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8"/>
      <c r="B157" s="252"/>
      <c r="C157" s="251"/>
      <c r="D157" s="252"/>
      <c r="E157" s="251"/>
      <c r="F157" s="314"/>
      <c r="G157" s="232"/>
      <c r="H157" s="233"/>
      <c r="I157" s="233"/>
      <c r="J157" s="233"/>
      <c r="K157" s="233"/>
      <c r="L157" s="233"/>
      <c r="M157" s="233"/>
      <c r="N157" s="233"/>
      <c r="O157" s="233"/>
      <c r="P157" s="234"/>
      <c r="Q157" s="451"/>
      <c r="R157" s="233"/>
      <c r="S157" s="233"/>
      <c r="T157" s="233"/>
      <c r="U157" s="233"/>
      <c r="V157" s="233"/>
      <c r="W157" s="233"/>
      <c r="X157" s="233"/>
      <c r="Y157" s="233"/>
      <c r="Z157" s="233"/>
      <c r="AA157" s="94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8"/>
      <c r="B162" s="252"/>
      <c r="C162" s="251"/>
      <c r="D162" s="252"/>
      <c r="E162" s="251"/>
      <c r="F162" s="314"/>
      <c r="G162" s="232"/>
      <c r="H162" s="233"/>
      <c r="I162" s="233"/>
      <c r="J162" s="233"/>
      <c r="K162" s="233"/>
      <c r="L162" s="233"/>
      <c r="M162" s="233"/>
      <c r="N162" s="233"/>
      <c r="O162" s="233"/>
      <c r="P162" s="234"/>
      <c r="Q162" s="451"/>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8"/>
      <c r="B163" s="252"/>
      <c r="C163" s="251"/>
      <c r="D163" s="252"/>
      <c r="E163" s="251"/>
      <c r="F163" s="314"/>
      <c r="G163" s="232"/>
      <c r="H163" s="233"/>
      <c r="I163" s="233"/>
      <c r="J163" s="233"/>
      <c r="K163" s="233"/>
      <c r="L163" s="233"/>
      <c r="M163" s="233"/>
      <c r="N163" s="233"/>
      <c r="O163" s="233"/>
      <c r="P163" s="234"/>
      <c r="Q163" s="451"/>
      <c r="R163" s="233"/>
      <c r="S163" s="233"/>
      <c r="T163" s="233"/>
      <c r="U163" s="233"/>
      <c r="V163" s="233"/>
      <c r="W163" s="233"/>
      <c r="X163" s="233"/>
      <c r="Y163" s="233"/>
      <c r="Z163" s="233"/>
      <c r="AA163" s="94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8"/>
      <c r="B164" s="252"/>
      <c r="C164" s="251"/>
      <c r="D164" s="252"/>
      <c r="E164" s="251"/>
      <c r="F164" s="314"/>
      <c r="G164" s="232"/>
      <c r="H164" s="233"/>
      <c r="I164" s="233"/>
      <c r="J164" s="233"/>
      <c r="K164" s="233"/>
      <c r="L164" s="233"/>
      <c r="M164" s="233"/>
      <c r="N164" s="233"/>
      <c r="O164" s="233"/>
      <c r="P164" s="234"/>
      <c r="Q164" s="451"/>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8"/>
      <c r="B169" s="252"/>
      <c r="C169" s="251"/>
      <c r="D169" s="252"/>
      <c r="E169" s="251"/>
      <c r="F169" s="314"/>
      <c r="G169" s="232"/>
      <c r="H169" s="233"/>
      <c r="I169" s="233"/>
      <c r="J169" s="233"/>
      <c r="K169" s="233"/>
      <c r="L169" s="233"/>
      <c r="M169" s="233"/>
      <c r="N169" s="233"/>
      <c r="O169" s="233"/>
      <c r="P169" s="234"/>
      <c r="Q169" s="451"/>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8"/>
      <c r="B170" s="252"/>
      <c r="C170" s="251"/>
      <c r="D170" s="252"/>
      <c r="E170" s="251"/>
      <c r="F170" s="314"/>
      <c r="G170" s="232"/>
      <c r="H170" s="233"/>
      <c r="I170" s="233"/>
      <c r="J170" s="233"/>
      <c r="K170" s="233"/>
      <c r="L170" s="233"/>
      <c r="M170" s="233"/>
      <c r="N170" s="233"/>
      <c r="O170" s="233"/>
      <c r="P170" s="234"/>
      <c r="Q170" s="451"/>
      <c r="R170" s="233"/>
      <c r="S170" s="233"/>
      <c r="T170" s="233"/>
      <c r="U170" s="233"/>
      <c r="V170" s="233"/>
      <c r="W170" s="233"/>
      <c r="X170" s="233"/>
      <c r="Y170" s="233"/>
      <c r="Z170" s="233"/>
      <c r="AA170" s="94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8"/>
      <c r="B171" s="252"/>
      <c r="C171" s="251"/>
      <c r="D171" s="252"/>
      <c r="E171" s="251"/>
      <c r="F171" s="314"/>
      <c r="G171" s="232"/>
      <c r="H171" s="233"/>
      <c r="I171" s="233"/>
      <c r="J171" s="233"/>
      <c r="K171" s="233"/>
      <c r="L171" s="233"/>
      <c r="M171" s="233"/>
      <c r="N171" s="233"/>
      <c r="O171" s="233"/>
      <c r="P171" s="234"/>
      <c r="Q171" s="451"/>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8"/>
      <c r="B176" s="252"/>
      <c r="C176" s="251"/>
      <c r="D176" s="252"/>
      <c r="E176" s="251"/>
      <c r="F176" s="314"/>
      <c r="G176" s="232"/>
      <c r="H176" s="233"/>
      <c r="I176" s="233"/>
      <c r="J176" s="233"/>
      <c r="K176" s="233"/>
      <c r="L176" s="233"/>
      <c r="M176" s="233"/>
      <c r="N176" s="233"/>
      <c r="O176" s="233"/>
      <c r="P176" s="234"/>
      <c r="Q176" s="451"/>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8"/>
      <c r="B177" s="252"/>
      <c r="C177" s="251"/>
      <c r="D177" s="252"/>
      <c r="E177" s="251"/>
      <c r="F177" s="314"/>
      <c r="G177" s="232"/>
      <c r="H177" s="233"/>
      <c r="I177" s="233"/>
      <c r="J177" s="233"/>
      <c r="K177" s="233"/>
      <c r="L177" s="233"/>
      <c r="M177" s="233"/>
      <c r="N177" s="233"/>
      <c r="O177" s="233"/>
      <c r="P177" s="234"/>
      <c r="Q177" s="451"/>
      <c r="R177" s="233"/>
      <c r="S177" s="233"/>
      <c r="T177" s="233"/>
      <c r="U177" s="233"/>
      <c r="V177" s="233"/>
      <c r="W177" s="233"/>
      <c r="X177" s="233"/>
      <c r="Y177" s="233"/>
      <c r="Z177" s="233"/>
      <c r="AA177" s="94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8"/>
      <c r="B178" s="252"/>
      <c r="C178" s="251"/>
      <c r="D178" s="252"/>
      <c r="E178" s="251"/>
      <c r="F178" s="314"/>
      <c r="G178" s="232"/>
      <c r="H178" s="233"/>
      <c r="I178" s="233"/>
      <c r="J178" s="233"/>
      <c r="K178" s="233"/>
      <c r="L178" s="233"/>
      <c r="M178" s="233"/>
      <c r="N178" s="233"/>
      <c r="O178" s="233"/>
      <c r="P178" s="234"/>
      <c r="Q178" s="451"/>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8"/>
      <c r="B183" s="252"/>
      <c r="C183" s="251"/>
      <c r="D183" s="252"/>
      <c r="E183" s="251"/>
      <c r="F183" s="314"/>
      <c r="G183" s="232"/>
      <c r="H183" s="233"/>
      <c r="I183" s="233"/>
      <c r="J183" s="233"/>
      <c r="K183" s="233"/>
      <c r="L183" s="233"/>
      <c r="M183" s="233"/>
      <c r="N183" s="233"/>
      <c r="O183" s="233"/>
      <c r="P183" s="234"/>
      <c r="Q183" s="451"/>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8"/>
      <c r="B184" s="252"/>
      <c r="C184" s="251"/>
      <c r="D184" s="252"/>
      <c r="E184" s="251"/>
      <c r="F184" s="314"/>
      <c r="G184" s="232"/>
      <c r="H184" s="233"/>
      <c r="I184" s="233"/>
      <c r="J184" s="233"/>
      <c r="K184" s="233"/>
      <c r="L184" s="233"/>
      <c r="M184" s="233"/>
      <c r="N184" s="233"/>
      <c r="O184" s="233"/>
      <c r="P184" s="234"/>
      <c r="Q184" s="451"/>
      <c r="R184" s="233"/>
      <c r="S184" s="233"/>
      <c r="T184" s="233"/>
      <c r="U184" s="233"/>
      <c r="V184" s="233"/>
      <c r="W184" s="233"/>
      <c r="X184" s="233"/>
      <c r="Y184" s="233"/>
      <c r="Z184" s="233"/>
      <c r="AA184" s="94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8"/>
      <c r="B185" s="252"/>
      <c r="C185" s="251"/>
      <c r="D185" s="252"/>
      <c r="E185" s="251"/>
      <c r="F185" s="314"/>
      <c r="G185" s="232"/>
      <c r="H185" s="233"/>
      <c r="I185" s="233"/>
      <c r="J185" s="233"/>
      <c r="K185" s="233"/>
      <c r="L185" s="233"/>
      <c r="M185" s="233"/>
      <c r="N185" s="233"/>
      <c r="O185" s="233"/>
      <c r="P185" s="234"/>
      <c r="Q185" s="451"/>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8"/>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8"/>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x14ac:dyDescent="0.15">
      <c r="A190" s="101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1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2"/>
      <c r="C214" s="251"/>
      <c r="D214" s="252"/>
      <c r="E214" s="251"/>
      <c r="F214" s="314"/>
      <c r="G214" s="230"/>
      <c r="H214" s="161"/>
      <c r="I214" s="161"/>
      <c r="J214" s="161"/>
      <c r="K214" s="161"/>
      <c r="L214" s="161"/>
      <c r="M214" s="161"/>
      <c r="N214" s="161"/>
      <c r="O214" s="161"/>
      <c r="P214" s="231"/>
      <c r="Q214" s="1005"/>
      <c r="R214" s="1006"/>
      <c r="S214" s="1006"/>
      <c r="T214" s="1006"/>
      <c r="U214" s="1006"/>
      <c r="V214" s="1006"/>
      <c r="W214" s="1006"/>
      <c r="X214" s="1006"/>
      <c r="Y214" s="1006"/>
      <c r="Z214" s="1006"/>
      <c r="AA214" s="100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8"/>
      <c r="B215" s="252"/>
      <c r="C215" s="251"/>
      <c r="D215" s="252"/>
      <c r="E215" s="251"/>
      <c r="F215" s="314"/>
      <c r="G215" s="232"/>
      <c r="H215" s="233"/>
      <c r="I215" s="233"/>
      <c r="J215" s="233"/>
      <c r="K215" s="233"/>
      <c r="L215" s="233"/>
      <c r="M215" s="233"/>
      <c r="N215" s="233"/>
      <c r="O215" s="233"/>
      <c r="P215" s="234"/>
      <c r="Q215" s="1008"/>
      <c r="R215" s="1009"/>
      <c r="S215" s="1009"/>
      <c r="T215" s="1009"/>
      <c r="U215" s="1009"/>
      <c r="V215" s="1009"/>
      <c r="W215" s="1009"/>
      <c r="X215" s="1009"/>
      <c r="Y215" s="1009"/>
      <c r="Z215" s="1009"/>
      <c r="AA215" s="10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8"/>
      <c r="B216" s="252"/>
      <c r="C216" s="251"/>
      <c r="D216" s="252"/>
      <c r="E216" s="251"/>
      <c r="F216" s="314"/>
      <c r="G216" s="232"/>
      <c r="H216" s="233"/>
      <c r="I216" s="233"/>
      <c r="J216" s="233"/>
      <c r="K216" s="233"/>
      <c r="L216" s="233"/>
      <c r="M216" s="233"/>
      <c r="N216" s="233"/>
      <c r="O216" s="233"/>
      <c r="P216" s="234"/>
      <c r="Q216" s="1008"/>
      <c r="R216" s="1009"/>
      <c r="S216" s="1009"/>
      <c r="T216" s="1009"/>
      <c r="U216" s="1009"/>
      <c r="V216" s="1009"/>
      <c r="W216" s="1009"/>
      <c r="X216" s="1009"/>
      <c r="Y216" s="1009"/>
      <c r="Z216" s="1009"/>
      <c r="AA216" s="101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8"/>
      <c r="B217" s="252"/>
      <c r="C217" s="251"/>
      <c r="D217" s="252"/>
      <c r="E217" s="251"/>
      <c r="F217" s="314"/>
      <c r="G217" s="232"/>
      <c r="H217" s="233"/>
      <c r="I217" s="233"/>
      <c r="J217" s="233"/>
      <c r="K217" s="233"/>
      <c r="L217" s="233"/>
      <c r="M217" s="233"/>
      <c r="N217" s="233"/>
      <c r="O217" s="233"/>
      <c r="P217" s="234"/>
      <c r="Q217" s="1008"/>
      <c r="R217" s="1009"/>
      <c r="S217" s="1009"/>
      <c r="T217" s="1009"/>
      <c r="U217" s="1009"/>
      <c r="V217" s="1009"/>
      <c r="W217" s="1009"/>
      <c r="X217" s="1009"/>
      <c r="Y217" s="1009"/>
      <c r="Z217" s="1009"/>
      <c r="AA217" s="101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2"/>
      <c r="C218" s="251"/>
      <c r="D218" s="252"/>
      <c r="E218" s="251"/>
      <c r="F218" s="314"/>
      <c r="G218" s="235"/>
      <c r="H218" s="164"/>
      <c r="I218" s="164"/>
      <c r="J218" s="164"/>
      <c r="K218" s="164"/>
      <c r="L218" s="164"/>
      <c r="M218" s="164"/>
      <c r="N218" s="164"/>
      <c r="O218" s="164"/>
      <c r="P218" s="236"/>
      <c r="Q218" s="1011"/>
      <c r="R218" s="1012"/>
      <c r="S218" s="1012"/>
      <c r="T218" s="1012"/>
      <c r="U218" s="1012"/>
      <c r="V218" s="1012"/>
      <c r="W218" s="1012"/>
      <c r="X218" s="1012"/>
      <c r="Y218" s="1012"/>
      <c r="Z218" s="1012"/>
      <c r="AA218" s="10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8"/>
      <c r="B221" s="252"/>
      <c r="C221" s="251"/>
      <c r="D221" s="252"/>
      <c r="E221" s="251"/>
      <c r="F221" s="314"/>
      <c r="G221" s="230"/>
      <c r="H221" s="161"/>
      <c r="I221" s="161"/>
      <c r="J221" s="161"/>
      <c r="K221" s="161"/>
      <c r="L221" s="161"/>
      <c r="M221" s="161"/>
      <c r="N221" s="161"/>
      <c r="O221" s="161"/>
      <c r="P221" s="231"/>
      <c r="Q221" s="1005"/>
      <c r="R221" s="1006"/>
      <c r="S221" s="1006"/>
      <c r="T221" s="1006"/>
      <c r="U221" s="1006"/>
      <c r="V221" s="1006"/>
      <c r="W221" s="1006"/>
      <c r="X221" s="1006"/>
      <c r="Y221" s="1006"/>
      <c r="Z221" s="1006"/>
      <c r="AA221" s="100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8"/>
      <c r="B222" s="252"/>
      <c r="C222" s="251"/>
      <c r="D222" s="252"/>
      <c r="E222" s="251"/>
      <c r="F222" s="314"/>
      <c r="G222" s="232"/>
      <c r="H222" s="233"/>
      <c r="I222" s="233"/>
      <c r="J222" s="233"/>
      <c r="K222" s="233"/>
      <c r="L222" s="233"/>
      <c r="M222" s="233"/>
      <c r="N222" s="233"/>
      <c r="O222" s="233"/>
      <c r="P222" s="234"/>
      <c r="Q222" s="1008"/>
      <c r="R222" s="1009"/>
      <c r="S222" s="1009"/>
      <c r="T222" s="1009"/>
      <c r="U222" s="1009"/>
      <c r="V222" s="1009"/>
      <c r="W222" s="1009"/>
      <c r="X222" s="1009"/>
      <c r="Y222" s="1009"/>
      <c r="Z222" s="1009"/>
      <c r="AA222" s="10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8"/>
      <c r="B223" s="252"/>
      <c r="C223" s="251"/>
      <c r="D223" s="252"/>
      <c r="E223" s="251"/>
      <c r="F223" s="314"/>
      <c r="G223" s="232"/>
      <c r="H223" s="233"/>
      <c r="I223" s="233"/>
      <c r="J223" s="233"/>
      <c r="K223" s="233"/>
      <c r="L223" s="233"/>
      <c r="M223" s="233"/>
      <c r="N223" s="233"/>
      <c r="O223" s="233"/>
      <c r="P223" s="234"/>
      <c r="Q223" s="1008"/>
      <c r="R223" s="1009"/>
      <c r="S223" s="1009"/>
      <c r="T223" s="1009"/>
      <c r="U223" s="1009"/>
      <c r="V223" s="1009"/>
      <c r="W223" s="1009"/>
      <c r="X223" s="1009"/>
      <c r="Y223" s="1009"/>
      <c r="Z223" s="1009"/>
      <c r="AA223" s="101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8"/>
      <c r="B224" s="252"/>
      <c r="C224" s="251"/>
      <c r="D224" s="252"/>
      <c r="E224" s="251"/>
      <c r="F224" s="314"/>
      <c r="G224" s="232"/>
      <c r="H224" s="233"/>
      <c r="I224" s="233"/>
      <c r="J224" s="233"/>
      <c r="K224" s="233"/>
      <c r="L224" s="233"/>
      <c r="M224" s="233"/>
      <c r="N224" s="233"/>
      <c r="O224" s="233"/>
      <c r="P224" s="234"/>
      <c r="Q224" s="1008"/>
      <c r="R224" s="1009"/>
      <c r="S224" s="1009"/>
      <c r="T224" s="1009"/>
      <c r="U224" s="1009"/>
      <c r="V224" s="1009"/>
      <c r="W224" s="1009"/>
      <c r="X224" s="1009"/>
      <c r="Y224" s="1009"/>
      <c r="Z224" s="1009"/>
      <c r="AA224" s="101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2"/>
      <c r="C225" s="251"/>
      <c r="D225" s="252"/>
      <c r="E225" s="251"/>
      <c r="F225" s="314"/>
      <c r="G225" s="235"/>
      <c r="H225" s="164"/>
      <c r="I225" s="164"/>
      <c r="J225" s="164"/>
      <c r="K225" s="164"/>
      <c r="L225" s="164"/>
      <c r="M225" s="164"/>
      <c r="N225" s="164"/>
      <c r="O225" s="164"/>
      <c r="P225" s="236"/>
      <c r="Q225" s="1011"/>
      <c r="R225" s="1012"/>
      <c r="S225" s="1012"/>
      <c r="T225" s="1012"/>
      <c r="U225" s="1012"/>
      <c r="V225" s="1012"/>
      <c r="W225" s="1012"/>
      <c r="X225" s="1012"/>
      <c r="Y225" s="1012"/>
      <c r="Z225" s="1012"/>
      <c r="AA225" s="10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8"/>
      <c r="B228" s="252"/>
      <c r="C228" s="251"/>
      <c r="D228" s="252"/>
      <c r="E228" s="251"/>
      <c r="F228" s="314"/>
      <c r="G228" s="230"/>
      <c r="H228" s="161"/>
      <c r="I228" s="161"/>
      <c r="J228" s="161"/>
      <c r="K228" s="161"/>
      <c r="L228" s="161"/>
      <c r="M228" s="161"/>
      <c r="N228" s="161"/>
      <c r="O228" s="161"/>
      <c r="P228" s="231"/>
      <c r="Q228" s="1005"/>
      <c r="R228" s="1006"/>
      <c r="S228" s="1006"/>
      <c r="T228" s="1006"/>
      <c r="U228" s="1006"/>
      <c r="V228" s="1006"/>
      <c r="W228" s="1006"/>
      <c r="X228" s="1006"/>
      <c r="Y228" s="1006"/>
      <c r="Z228" s="1006"/>
      <c r="AA228" s="100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8"/>
      <c r="B229" s="252"/>
      <c r="C229" s="251"/>
      <c r="D229" s="252"/>
      <c r="E229" s="251"/>
      <c r="F229" s="314"/>
      <c r="G229" s="232"/>
      <c r="H229" s="233"/>
      <c r="I229" s="233"/>
      <c r="J229" s="233"/>
      <c r="K229" s="233"/>
      <c r="L229" s="233"/>
      <c r="M229" s="233"/>
      <c r="N229" s="233"/>
      <c r="O229" s="233"/>
      <c r="P229" s="234"/>
      <c r="Q229" s="1008"/>
      <c r="R229" s="1009"/>
      <c r="S229" s="1009"/>
      <c r="T229" s="1009"/>
      <c r="U229" s="1009"/>
      <c r="V229" s="1009"/>
      <c r="W229" s="1009"/>
      <c r="X229" s="1009"/>
      <c r="Y229" s="1009"/>
      <c r="Z229" s="1009"/>
      <c r="AA229" s="10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8"/>
      <c r="B230" s="252"/>
      <c r="C230" s="251"/>
      <c r="D230" s="252"/>
      <c r="E230" s="251"/>
      <c r="F230" s="314"/>
      <c r="G230" s="232"/>
      <c r="H230" s="233"/>
      <c r="I230" s="233"/>
      <c r="J230" s="233"/>
      <c r="K230" s="233"/>
      <c r="L230" s="233"/>
      <c r="M230" s="233"/>
      <c r="N230" s="233"/>
      <c r="O230" s="233"/>
      <c r="P230" s="234"/>
      <c r="Q230" s="1008"/>
      <c r="R230" s="1009"/>
      <c r="S230" s="1009"/>
      <c r="T230" s="1009"/>
      <c r="U230" s="1009"/>
      <c r="V230" s="1009"/>
      <c r="W230" s="1009"/>
      <c r="X230" s="1009"/>
      <c r="Y230" s="1009"/>
      <c r="Z230" s="1009"/>
      <c r="AA230" s="101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8"/>
      <c r="B231" s="252"/>
      <c r="C231" s="251"/>
      <c r="D231" s="252"/>
      <c r="E231" s="251"/>
      <c r="F231" s="314"/>
      <c r="G231" s="232"/>
      <c r="H231" s="233"/>
      <c r="I231" s="233"/>
      <c r="J231" s="233"/>
      <c r="K231" s="233"/>
      <c r="L231" s="233"/>
      <c r="M231" s="233"/>
      <c r="N231" s="233"/>
      <c r="O231" s="233"/>
      <c r="P231" s="234"/>
      <c r="Q231" s="1008"/>
      <c r="R231" s="1009"/>
      <c r="S231" s="1009"/>
      <c r="T231" s="1009"/>
      <c r="U231" s="1009"/>
      <c r="V231" s="1009"/>
      <c r="W231" s="1009"/>
      <c r="X231" s="1009"/>
      <c r="Y231" s="1009"/>
      <c r="Z231" s="1009"/>
      <c r="AA231" s="101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2"/>
      <c r="C232" s="251"/>
      <c r="D232" s="252"/>
      <c r="E232" s="251"/>
      <c r="F232" s="314"/>
      <c r="G232" s="235"/>
      <c r="H232" s="164"/>
      <c r="I232" s="164"/>
      <c r="J232" s="164"/>
      <c r="K232" s="164"/>
      <c r="L232" s="164"/>
      <c r="M232" s="164"/>
      <c r="N232" s="164"/>
      <c r="O232" s="164"/>
      <c r="P232" s="236"/>
      <c r="Q232" s="1011"/>
      <c r="R232" s="1012"/>
      <c r="S232" s="1012"/>
      <c r="T232" s="1012"/>
      <c r="U232" s="1012"/>
      <c r="V232" s="1012"/>
      <c r="W232" s="1012"/>
      <c r="X232" s="1012"/>
      <c r="Y232" s="1012"/>
      <c r="Z232" s="1012"/>
      <c r="AA232" s="10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8"/>
      <c r="B235" s="252"/>
      <c r="C235" s="251"/>
      <c r="D235" s="252"/>
      <c r="E235" s="251"/>
      <c r="F235" s="314"/>
      <c r="G235" s="230"/>
      <c r="H235" s="161"/>
      <c r="I235" s="161"/>
      <c r="J235" s="161"/>
      <c r="K235" s="161"/>
      <c r="L235" s="161"/>
      <c r="M235" s="161"/>
      <c r="N235" s="161"/>
      <c r="O235" s="161"/>
      <c r="P235" s="231"/>
      <c r="Q235" s="1005"/>
      <c r="R235" s="1006"/>
      <c r="S235" s="1006"/>
      <c r="T235" s="1006"/>
      <c r="U235" s="1006"/>
      <c r="V235" s="1006"/>
      <c r="W235" s="1006"/>
      <c r="X235" s="1006"/>
      <c r="Y235" s="1006"/>
      <c r="Z235" s="1006"/>
      <c r="AA235" s="100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8"/>
      <c r="B236" s="252"/>
      <c r="C236" s="251"/>
      <c r="D236" s="252"/>
      <c r="E236" s="251"/>
      <c r="F236" s="314"/>
      <c r="G236" s="232"/>
      <c r="H236" s="233"/>
      <c r="I236" s="233"/>
      <c r="J236" s="233"/>
      <c r="K236" s="233"/>
      <c r="L236" s="233"/>
      <c r="M236" s="233"/>
      <c r="N236" s="233"/>
      <c r="O236" s="233"/>
      <c r="P236" s="234"/>
      <c r="Q236" s="1008"/>
      <c r="R236" s="1009"/>
      <c r="S236" s="1009"/>
      <c r="T236" s="1009"/>
      <c r="U236" s="1009"/>
      <c r="V236" s="1009"/>
      <c r="W236" s="1009"/>
      <c r="X236" s="1009"/>
      <c r="Y236" s="1009"/>
      <c r="Z236" s="1009"/>
      <c r="AA236" s="10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8"/>
      <c r="B237" s="252"/>
      <c r="C237" s="251"/>
      <c r="D237" s="252"/>
      <c r="E237" s="251"/>
      <c r="F237" s="314"/>
      <c r="G237" s="232"/>
      <c r="H237" s="233"/>
      <c r="I237" s="233"/>
      <c r="J237" s="233"/>
      <c r="K237" s="233"/>
      <c r="L237" s="233"/>
      <c r="M237" s="233"/>
      <c r="N237" s="233"/>
      <c r="O237" s="233"/>
      <c r="P237" s="234"/>
      <c r="Q237" s="1008"/>
      <c r="R237" s="1009"/>
      <c r="S237" s="1009"/>
      <c r="T237" s="1009"/>
      <c r="U237" s="1009"/>
      <c r="V237" s="1009"/>
      <c r="W237" s="1009"/>
      <c r="X237" s="1009"/>
      <c r="Y237" s="1009"/>
      <c r="Z237" s="1009"/>
      <c r="AA237" s="101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8"/>
      <c r="B238" s="252"/>
      <c r="C238" s="251"/>
      <c r="D238" s="252"/>
      <c r="E238" s="251"/>
      <c r="F238" s="314"/>
      <c r="G238" s="232"/>
      <c r="H238" s="233"/>
      <c r="I238" s="233"/>
      <c r="J238" s="233"/>
      <c r="K238" s="233"/>
      <c r="L238" s="233"/>
      <c r="M238" s="233"/>
      <c r="N238" s="233"/>
      <c r="O238" s="233"/>
      <c r="P238" s="234"/>
      <c r="Q238" s="1008"/>
      <c r="R238" s="1009"/>
      <c r="S238" s="1009"/>
      <c r="T238" s="1009"/>
      <c r="U238" s="1009"/>
      <c r="V238" s="1009"/>
      <c r="W238" s="1009"/>
      <c r="X238" s="1009"/>
      <c r="Y238" s="1009"/>
      <c r="Z238" s="1009"/>
      <c r="AA238" s="101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2"/>
      <c r="C239" s="251"/>
      <c r="D239" s="252"/>
      <c r="E239" s="251"/>
      <c r="F239" s="314"/>
      <c r="G239" s="235"/>
      <c r="H239" s="164"/>
      <c r="I239" s="164"/>
      <c r="J239" s="164"/>
      <c r="K239" s="164"/>
      <c r="L239" s="164"/>
      <c r="M239" s="164"/>
      <c r="N239" s="164"/>
      <c r="O239" s="164"/>
      <c r="P239" s="236"/>
      <c r="Q239" s="1011"/>
      <c r="R239" s="1012"/>
      <c r="S239" s="1012"/>
      <c r="T239" s="1012"/>
      <c r="U239" s="1012"/>
      <c r="V239" s="1012"/>
      <c r="W239" s="1012"/>
      <c r="X239" s="1012"/>
      <c r="Y239" s="1012"/>
      <c r="Z239" s="1012"/>
      <c r="AA239" s="10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8"/>
      <c r="B242" s="252"/>
      <c r="C242" s="251"/>
      <c r="D242" s="252"/>
      <c r="E242" s="251"/>
      <c r="F242" s="314"/>
      <c r="G242" s="230"/>
      <c r="H242" s="161"/>
      <c r="I242" s="161"/>
      <c r="J242" s="161"/>
      <c r="K242" s="161"/>
      <c r="L242" s="161"/>
      <c r="M242" s="161"/>
      <c r="N242" s="161"/>
      <c r="O242" s="161"/>
      <c r="P242" s="231"/>
      <c r="Q242" s="1005"/>
      <c r="R242" s="1006"/>
      <c r="S242" s="1006"/>
      <c r="T242" s="1006"/>
      <c r="U242" s="1006"/>
      <c r="V242" s="1006"/>
      <c r="W242" s="1006"/>
      <c r="X242" s="1006"/>
      <c r="Y242" s="1006"/>
      <c r="Z242" s="1006"/>
      <c r="AA242" s="10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8"/>
      <c r="B243" s="252"/>
      <c r="C243" s="251"/>
      <c r="D243" s="252"/>
      <c r="E243" s="251"/>
      <c r="F243" s="314"/>
      <c r="G243" s="232"/>
      <c r="H243" s="233"/>
      <c r="I243" s="233"/>
      <c r="J243" s="233"/>
      <c r="K243" s="233"/>
      <c r="L243" s="233"/>
      <c r="M243" s="233"/>
      <c r="N243" s="233"/>
      <c r="O243" s="233"/>
      <c r="P243" s="234"/>
      <c r="Q243" s="1008"/>
      <c r="R243" s="1009"/>
      <c r="S243" s="1009"/>
      <c r="T243" s="1009"/>
      <c r="U243" s="1009"/>
      <c r="V243" s="1009"/>
      <c r="W243" s="1009"/>
      <c r="X243" s="1009"/>
      <c r="Y243" s="1009"/>
      <c r="Z243" s="1009"/>
      <c r="AA243" s="10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8"/>
      <c r="B244" s="252"/>
      <c r="C244" s="251"/>
      <c r="D244" s="252"/>
      <c r="E244" s="251"/>
      <c r="F244" s="314"/>
      <c r="G244" s="232"/>
      <c r="H244" s="233"/>
      <c r="I244" s="233"/>
      <c r="J244" s="233"/>
      <c r="K244" s="233"/>
      <c r="L244" s="233"/>
      <c r="M244" s="233"/>
      <c r="N244" s="233"/>
      <c r="O244" s="233"/>
      <c r="P244" s="234"/>
      <c r="Q244" s="1008"/>
      <c r="R244" s="1009"/>
      <c r="S244" s="1009"/>
      <c r="T244" s="1009"/>
      <c r="U244" s="1009"/>
      <c r="V244" s="1009"/>
      <c r="W244" s="1009"/>
      <c r="X244" s="1009"/>
      <c r="Y244" s="1009"/>
      <c r="Z244" s="1009"/>
      <c r="AA244" s="101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8"/>
      <c r="B245" s="252"/>
      <c r="C245" s="251"/>
      <c r="D245" s="252"/>
      <c r="E245" s="251"/>
      <c r="F245" s="314"/>
      <c r="G245" s="232"/>
      <c r="H245" s="233"/>
      <c r="I245" s="233"/>
      <c r="J245" s="233"/>
      <c r="K245" s="233"/>
      <c r="L245" s="233"/>
      <c r="M245" s="233"/>
      <c r="N245" s="233"/>
      <c r="O245" s="233"/>
      <c r="P245" s="234"/>
      <c r="Q245" s="1008"/>
      <c r="R245" s="1009"/>
      <c r="S245" s="1009"/>
      <c r="T245" s="1009"/>
      <c r="U245" s="1009"/>
      <c r="V245" s="1009"/>
      <c r="W245" s="1009"/>
      <c r="X245" s="1009"/>
      <c r="Y245" s="1009"/>
      <c r="Z245" s="1009"/>
      <c r="AA245" s="10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2"/>
      <c r="C246" s="251"/>
      <c r="D246" s="252"/>
      <c r="E246" s="315"/>
      <c r="F246" s="316"/>
      <c r="G246" s="235"/>
      <c r="H246" s="164"/>
      <c r="I246" s="164"/>
      <c r="J246" s="164"/>
      <c r="K246" s="164"/>
      <c r="L246" s="164"/>
      <c r="M246" s="164"/>
      <c r="N246" s="164"/>
      <c r="O246" s="164"/>
      <c r="P246" s="236"/>
      <c r="Q246" s="1011"/>
      <c r="R246" s="1012"/>
      <c r="S246" s="1012"/>
      <c r="T246" s="1012"/>
      <c r="U246" s="1012"/>
      <c r="V246" s="1012"/>
      <c r="W246" s="1012"/>
      <c r="X246" s="1012"/>
      <c r="Y246" s="1012"/>
      <c r="Z246" s="1012"/>
      <c r="AA246" s="10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8"/>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x14ac:dyDescent="0.15">
      <c r="A250" s="101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1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2"/>
      <c r="C274" s="251"/>
      <c r="D274" s="252"/>
      <c r="E274" s="251"/>
      <c r="F274" s="314"/>
      <c r="G274" s="230"/>
      <c r="H274" s="161"/>
      <c r="I274" s="161"/>
      <c r="J274" s="161"/>
      <c r="K274" s="161"/>
      <c r="L274" s="161"/>
      <c r="M274" s="161"/>
      <c r="N274" s="161"/>
      <c r="O274" s="161"/>
      <c r="P274" s="231"/>
      <c r="Q274" s="1005"/>
      <c r="R274" s="1006"/>
      <c r="S274" s="1006"/>
      <c r="T274" s="1006"/>
      <c r="U274" s="1006"/>
      <c r="V274" s="1006"/>
      <c r="W274" s="1006"/>
      <c r="X274" s="1006"/>
      <c r="Y274" s="1006"/>
      <c r="Z274" s="1006"/>
      <c r="AA274" s="10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8"/>
      <c r="B275" s="252"/>
      <c r="C275" s="251"/>
      <c r="D275" s="252"/>
      <c r="E275" s="251"/>
      <c r="F275" s="314"/>
      <c r="G275" s="232"/>
      <c r="H275" s="233"/>
      <c r="I275" s="233"/>
      <c r="J275" s="233"/>
      <c r="K275" s="233"/>
      <c r="L275" s="233"/>
      <c r="M275" s="233"/>
      <c r="N275" s="233"/>
      <c r="O275" s="233"/>
      <c r="P275" s="234"/>
      <c r="Q275" s="1008"/>
      <c r="R275" s="1009"/>
      <c r="S275" s="1009"/>
      <c r="T275" s="1009"/>
      <c r="U275" s="1009"/>
      <c r="V275" s="1009"/>
      <c r="W275" s="1009"/>
      <c r="X275" s="1009"/>
      <c r="Y275" s="1009"/>
      <c r="Z275" s="1009"/>
      <c r="AA275" s="10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8"/>
      <c r="B276" s="252"/>
      <c r="C276" s="251"/>
      <c r="D276" s="252"/>
      <c r="E276" s="251"/>
      <c r="F276" s="314"/>
      <c r="G276" s="232"/>
      <c r="H276" s="233"/>
      <c r="I276" s="233"/>
      <c r="J276" s="233"/>
      <c r="K276" s="233"/>
      <c r="L276" s="233"/>
      <c r="M276" s="233"/>
      <c r="N276" s="233"/>
      <c r="O276" s="233"/>
      <c r="P276" s="234"/>
      <c r="Q276" s="1008"/>
      <c r="R276" s="1009"/>
      <c r="S276" s="1009"/>
      <c r="T276" s="1009"/>
      <c r="U276" s="1009"/>
      <c r="V276" s="1009"/>
      <c r="W276" s="1009"/>
      <c r="X276" s="1009"/>
      <c r="Y276" s="1009"/>
      <c r="Z276" s="1009"/>
      <c r="AA276" s="101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8"/>
      <c r="B277" s="252"/>
      <c r="C277" s="251"/>
      <c r="D277" s="252"/>
      <c r="E277" s="251"/>
      <c r="F277" s="314"/>
      <c r="G277" s="232"/>
      <c r="H277" s="233"/>
      <c r="I277" s="233"/>
      <c r="J277" s="233"/>
      <c r="K277" s="233"/>
      <c r="L277" s="233"/>
      <c r="M277" s="233"/>
      <c r="N277" s="233"/>
      <c r="O277" s="233"/>
      <c r="P277" s="234"/>
      <c r="Q277" s="1008"/>
      <c r="R277" s="1009"/>
      <c r="S277" s="1009"/>
      <c r="T277" s="1009"/>
      <c r="U277" s="1009"/>
      <c r="V277" s="1009"/>
      <c r="W277" s="1009"/>
      <c r="X277" s="1009"/>
      <c r="Y277" s="1009"/>
      <c r="Z277" s="1009"/>
      <c r="AA277" s="10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2"/>
      <c r="C278" s="251"/>
      <c r="D278" s="252"/>
      <c r="E278" s="251"/>
      <c r="F278" s="314"/>
      <c r="G278" s="235"/>
      <c r="H278" s="164"/>
      <c r="I278" s="164"/>
      <c r="J278" s="164"/>
      <c r="K278" s="164"/>
      <c r="L278" s="164"/>
      <c r="M278" s="164"/>
      <c r="N278" s="164"/>
      <c r="O278" s="164"/>
      <c r="P278" s="236"/>
      <c r="Q278" s="1011"/>
      <c r="R278" s="1012"/>
      <c r="S278" s="1012"/>
      <c r="T278" s="1012"/>
      <c r="U278" s="1012"/>
      <c r="V278" s="1012"/>
      <c r="W278" s="1012"/>
      <c r="X278" s="1012"/>
      <c r="Y278" s="1012"/>
      <c r="Z278" s="1012"/>
      <c r="AA278" s="10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8"/>
      <c r="B281" s="252"/>
      <c r="C281" s="251"/>
      <c r="D281" s="252"/>
      <c r="E281" s="251"/>
      <c r="F281" s="314"/>
      <c r="G281" s="230"/>
      <c r="H281" s="161"/>
      <c r="I281" s="161"/>
      <c r="J281" s="161"/>
      <c r="K281" s="161"/>
      <c r="L281" s="161"/>
      <c r="M281" s="161"/>
      <c r="N281" s="161"/>
      <c r="O281" s="161"/>
      <c r="P281" s="231"/>
      <c r="Q281" s="1005"/>
      <c r="R281" s="1006"/>
      <c r="S281" s="1006"/>
      <c r="T281" s="1006"/>
      <c r="U281" s="1006"/>
      <c r="V281" s="1006"/>
      <c r="W281" s="1006"/>
      <c r="X281" s="1006"/>
      <c r="Y281" s="1006"/>
      <c r="Z281" s="1006"/>
      <c r="AA281" s="10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8"/>
      <c r="B282" s="252"/>
      <c r="C282" s="251"/>
      <c r="D282" s="252"/>
      <c r="E282" s="251"/>
      <c r="F282" s="314"/>
      <c r="G282" s="232"/>
      <c r="H282" s="233"/>
      <c r="I282" s="233"/>
      <c r="J282" s="233"/>
      <c r="K282" s="233"/>
      <c r="L282" s="233"/>
      <c r="M282" s="233"/>
      <c r="N282" s="233"/>
      <c r="O282" s="233"/>
      <c r="P282" s="234"/>
      <c r="Q282" s="1008"/>
      <c r="R282" s="1009"/>
      <c r="S282" s="1009"/>
      <c r="T282" s="1009"/>
      <c r="U282" s="1009"/>
      <c r="V282" s="1009"/>
      <c r="W282" s="1009"/>
      <c r="X282" s="1009"/>
      <c r="Y282" s="1009"/>
      <c r="Z282" s="1009"/>
      <c r="AA282" s="10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8"/>
      <c r="B283" s="252"/>
      <c r="C283" s="251"/>
      <c r="D283" s="252"/>
      <c r="E283" s="251"/>
      <c r="F283" s="314"/>
      <c r="G283" s="232"/>
      <c r="H283" s="233"/>
      <c r="I283" s="233"/>
      <c r="J283" s="233"/>
      <c r="K283" s="233"/>
      <c r="L283" s="233"/>
      <c r="M283" s="233"/>
      <c r="N283" s="233"/>
      <c r="O283" s="233"/>
      <c r="P283" s="234"/>
      <c r="Q283" s="1008"/>
      <c r="R283" s="1009"/>
      <c r="S283" s="1009"/>
      <c r="T283" s="1009"/>
      <c r="U283" s="1009"/>
      <c r="V283" s="1009"/>
      <c r="W283" s="1009"/>
      <c r="X283" s="1009"/>
      <c r="Y283" s="1009"/>
      <c r="Z283" s="1009"/>
      <c r="AA283" s="101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8"/>
      <c r="B284" s="252"/>
      <c r="C284" s="251"/>
      <c r="D284" s="252"/>
      <c r="E284" s="251"/>
      <c r="F284" s="314"/>
      <c r="G284" s="232"/>
      <c r="H284" s="233"/>
      <c r="I284" s="233"/>
      <c r="J284" s="233"/>
      <c r="K284" s="233"/>
      <c r="L284" s="233"/>
      <c r="M284" s="233"/>
      <c r="N284" s="233"/>
      <c r="O284" s="233"/>
      <c r="P284" s="234"/>
      <c r="Q284" s="1008"/>
      <c r="R284" s="1009"/>
      <c r="S284" s="1009"/>
      <c r="T284" s="1009"/>
      <c r="U284" s="1009"/>
      <c r="V284" s="1009"/>
      <c r="W284" s="1009"/>
      <c r="X284" s="1009"/>
      <c r="Y284" s="1009"/>
      <c r="Z284" s="1009"/>
      <c r="AA284" s="10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2"/>
      <c r="C285" s="251"/>
      <c r="D285" s="252"/>
      <c r="E285" s="251"/>
      <c r="F285" s="314"/>
      <c r="G285" s="235"/>
      <c r="H285" s="164"/>
      <c r="I285" s="164"/>
      <c r="J285" s="164"/>
      <c r="K285" s="164"/>
      <c r="L285" s="164"/>
      <c r="M285" s="164"/>
      <c r="N285" s="164"/>
      <c r="O285" s="164"/>
      <c r="P285" s="236"/>
      <c r="Q285" s="1011"/>
      <c r="R285" s="1012"/>
      <c r="S285" s="1012"/>
      <c r="T285" s="1012"/>
      <c r="U285" s="1012"/>
      <c r="V285" s="1012"/>
      <c r="W285" s="1012"/>
      <c r="X285" s="1012"/>
      <c r="Y285" s="1012"/>
      <c r="Z285" s="1012"/>
      <c r="AA285" s="10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8"/>
      <c r="B288" s="252"/>
      <c r="C288" s="251"/>
      <c r="D288" s="252"/>
      <c r="E288" s="251"/>
      <c r="F288" s="314"/>
      <c r="G288" s="230"/>
      <c r="H288" s="161"/>
      <c r="I288" s="161"/>
      <c r="J288" s="161"/>
      <c r="K288" s="161"/>
      <c r="L288" s="161"/>
      <c r="M288" s="161"/>
      <c r="N288" s="161"/>
      <c r="O288" s="161"/>
      <c r="P288" s="231"/>
      <c r="Q288" s="1005"/>
      <c r="R288" s="1006"/>
      <c r="S288" s="1006"/>
      <c r="T288" s="1006"/>
      <c r="U288" s="1006"/>
      <c r="V288" s="1006"/>
      <c r="W288" s="1006"/>
      <c r="X288" s="1006"/>
      <c r="Y288" s="1006"/>
      <c r="Z288" s="1006"/>
      <c r="AA288" s="10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8"/>
      <c r="B289" s="252"/>
      <c r="C289" s="251"/>
      <c r="D289" s="252"/>
      <c r="E289" s="251"/>
      <c r="F289" s="314"/>
      <c r="G289" s="232"/>
      <c r="H289" s="233"/>
      <c r="I289" s="233"/>
      <c r="J289" s="233"/>
      <c r="K289" s="233"/>
      <c r="L289" s="233"/>
      <c r="M289" s="233"/>
      <c r="N289" s="233"/>
      <c r="O289" s="233"/>
      <c r="P289" s="234"/>
      <c r="Q289" s="1008"/>
      <c r="R289" s="1009"/>
      <c r="S289" s="1009"/>
      <c r="T289" s="1009"/>
      <c r="U289" s="1009"/>
      <c r="V289" s="1009"/>
      <c r="W289" s="1009"/>
      <c r="X289" s="1009"/>
      <c r="Y289" s="1009"/>
      <c r="Z289" s="1009"/>
      <c r="AA289" s="10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8"/>
      <c r="B290" s="252"/>
      <c r="C290" s="251"/>
      <c r="D290" s="252"/>
      <c r="E290" s="251"/>
      <c r="F290" s="314"/>
      <c r="G290" s="232"/>
      <c r="H290" s="233"/>
      <c r="I290" s="233"/>
      <c r="J290" s="233"/>
      <c r="K290" s="233"/>
      <c r="L290" s="233"/>
      <c r="M290" s="233"/>
      <c r="N290" s="233"/>
      <c r="O290" s="233"/>
      <c r="P290" s="234"/>
      <c r="Q290" s="1008"/>
      <c r="R290" s="1009"/>
      <c r="S290" s="1009"/>
      <c r="T290" s="1009"/>
      <c r="U290" s="1009"/>
      <c r="V290" s="1009"/>
      <c r="W290" s="1009"/>
      <c r="X290" s="1009"/>
      <c r="Y290" s="1009"/>
      <c r="Z290" s="1009"/>
      <c r="AA290" s="101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8"/>
      <c r="B291" s="252"/>
      <c r="C291" s="251"/>
      <c r="D291" s="252"/>
      <c r="E291" s="251"/>
      <c r="F291" s="314"/>
      <c r="G291" s="232"/>
      <c r="H291" s="233"/>
      <c r="I291" s="233"/>
      <c r="J291" s="233"/>
      <c r="K291" s="233"/>
      <c r="L291" s="233"/>
      <c r="M291" s="233"/>
      <c r="N291" s="233"/>
      <c r="O291" s="233"/>
      <c r="P291" s="234"/>
      <c r="Q291" s="1008"/>
      <c r="R291" s="1009"/>
      <c r="S291" s="1009"/>
      <c r="T291" s="1009"/>
      <c r="U291" s="1009"/>
      <c r="V291" s="1009"/>
      <c r="W291" s="1009"/>
      <c r="X291" s="1009"/>
      <c r="Y291" s="1009"/>
      <c r="Z291" s="1009"/>
      <c r="AA291" s="10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2"/>
      <c r="C292" s="251"/>
      <c r="D292" s="252"/>
      <c r="E292" s="251"/>
      <c r="F292" s="314"/>
      <c r="G292" s="235"/>
      <c r="H292" s="164"/>
      <c r="I292" s="164"/>
      <c r="J292" s="164"/>
      <c r="K292" s="164"/>
      <c r="L292" s="164"/>
      <c r="M292" s="164"/>
      <c r="N292" s="164"/>
      <c r="O292" s="164"/>
      <c r="P292" s="236"/>
      <c r="Q292" s="1011"/>
      <c r="R292" s="1012"/>
      <c r="S292" s="1012"/>
      <c r="T292" s="1012"/>
      <c r="U292" s="1012"/>
      <c r="V292" s="1012"/>
      <c r="W292" s="1012"/>
      <c r="X292" s="1012"/>
      <c r="Y292" s="1012"/>
      <c r="Z292" s="1012"/>
      <c r="AA292" s="10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8"/>
      <c r="B295" s="252"/>
      <c r="C295" s="251"/>
      <c r="D295" s="252"/>
      <c r="E295" s="251"/>
      <c r="F295" s="314"/>
      <c r="G295" s="230"/>
      <c r="H295" s="161"/>
      <c r="I295" s="161"/>
      <c r="J295" s="161"/>
      <c r="K295" s="161"/>
      <c r="L295" s="161"/>
      <c r="M295" s="161"/>
      <c r="N295" s="161"/>
      <c r="O295" s="161"/>
      <c r="P295" s="231"/>
      <c r="Q295" s="1005"/>
      <c r="R295" s="1006"/>
      <c r="S295" s="1006"/>
      <c r="T295" s="1006"/>
      <c r="U295" s="1006"/>
      <c r="V295" s="1006"/>
      <c r="W295" s="1006"/>
      <c r="X295" s="1006"/>
      <c r="Y295" s="1006"/>
      <c r="Z295" s="1006"/>
      <c r="AA295" s="10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8"/>
      <c r="B296" s="252"/>
      <c r="C296" s="251"/>
      <c r="D296" s="252"/>
      <c r="E296" s="251"/>
      <c r="F296" s="314"/>
      <c r="G296" s="232"/>
      <c r="H296" s="233"/>
      <c r="I296" s="233"/>
      <c r="J296" s="233"/>
      <c r="K296" s="233"/>
      <c r="L296" s="233"/>
      <c r="M296" s="233"/>
      <c r="N296" s="233"/>
      <c r="O296" s="233"/>
      <c r="P296" s="234"/>
      <c r="Q296" s="1008"/>
      <c r="R296" s="1009"/>
      <c r="S296" s="1009"/>
      <c r="T296" s="1009"/>
      <c r="U296" s="1009"/>
      <c r="V296" s="1009"/>
      <c r="W296" s="1009"/>
      <c r="X296" s="1009"/>
      <c r="Y296" s="1009"/>
      <c r="Z296" s="1009"/>
      <c r="AA296" s="10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8"/>
      <c r="B297" s="252"/>
      <c r="C297" s="251"/>
      <c r="D297" s="252"/>
      <c r="E297" s="251"/>
      <c r="F297" s="314"/>
      <c r="G297" s="232"/>
      <c r="H297" s="233"/>
      <c r="I297" s="233"/>
      <c r="J297" s="233"/>
      <c r="K297" s="233"/>
      <c r="L297" s="233"/>
      <c r="M297" s="233"/>
      <c r="N297" s="233"/>
      <c r="O297" s="233"/>
      <c r="P297" s="234"/>
      <c r="Q297" s="1008"/>
      <c r="R297" s="1009"/>
      <c r="S297" s="1009"/>
      <c r="T297" s="1009"/>
      <c r="U297" s="1009"/>
      <c r="V297" s="1009"/>
      <c r="W297" s="1009"/>
      <c r="X297" s="1009"/>
      <c r="Y297" s="1009"/>
      <c r="Z297" s="1009"/>
      <c r="AA297" s="101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8"/>
      <c r="B298" s="252"/>
      <c r="C298" s="251"/>
      <c r="D298" s="252"/>
      <c r="E298" s="251"/>
      <c r="F298" s="314"/>
      <c r="G298" s="232"/>
      <c r="H298" s="233"/>
      <c r="I298" s="233"/>
      <c r="J298" s="233"/>
      <c r="K298" s="233"/>
      <c r="L298" s="233"/>
      <c r="M298" s="233"/>
      <c r="N298" s="233"/>
      <c r="O298" s="233"/>
      <c r="P298" s="234"/>
      <c r="Q298" s="1008"/>
      <c r="R298" s="1009"/>
      <c r="S298" s="1009"/>
      <c r="T298" s="1009"/>
      <c r="U298" s="1009"/>
      <c r="V298" s="1009"/>
      <c r="W298" s="1009"/>
      <c r="X298" s="1009"/>
      <c r="Y298" s="1009"/>
      <c r="Z298" s="1009"/>
      <c r="AA298" s="10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2"/>
      <c r="C299" s="251"/>
      <c r="D299" s="252"/>
      <c r="E299" s="251"/>
      <c r="F299" s="314"/>
      <c r="G299" s="235"/>
      <c r="H299" s="164"/>
      <c r="I299" s="164"/>
      <c r="J299" s="164"/>
      <c r="K299" s="164"/>
      <c r="L299" s="164"/>
      <c r="M299" s="164"/>
      <c r="N299" s="164"/>
      <c r="O299" s="164"/>
      <c r="P299" s="236"/>
      <c r="Q299" s="1011"/>
      <c r="R299" s="1012"/>
      <c r="S299" s="1012"/>
      <c r="T299" s="1012"/>
      <c r="U299" s="1012"/>
      <c r="V299" s="1012"/>
      <c r="W299" s="1012"/>
      <c r="X299" s="1012"/>
      <c r="Y299" s="1012"/>
      <c r="Z299" s="1012"/>
      <c r="AA299" s="10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8"/>
      <c r="B302" s="252"/>
      <c r="C302" s="251"/>
      <c r="D302" s="252"/>
      <c r="E302" s="251"/>
      <c r="F302" s="314"/>
      <c r="G302" s="230"/>
      <c r="H302" s="161"/>
      <c r="I302" s="161"/>
      <c r="J302" s="161"/>
      <c r="K302" s="161"/>
      <c r="L302" s="161"/>
      <c r="M302" s="161"/>
      <c r="N302" s="161"/>
      <c r="O302" s="161"/>
      <c r="P302" s="231"/>
      <c r="Q302" s="1005"/>
      <c r="R302" s="1006"/>
      <c r="S302" s="1006"/>
      <c r="T302" s="1006"/>
      <c r="U302" s="1006"/>
      <c r="V302" s="1006"/>
      <c r="W302" s="1006"/>
      <c r="X302" s="1006"/>
      <c r="Y302" s="1006"/>
      <c r="Z302" s="1006"/>
      <c r="AA302" s="10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8"/>
      <c r="B303" s="252"/>
      <c r="C303" s="251"/>
      <c r="D303" s="252"/>
      <c r="E303" s="251"/>
      <c r="F303" s="314"/>
      <c r="G303" s="232"/>
      <c r="H303" s="233"/>
      <c r="I303" s="233"/>
      <c r="J303" s="233"/>
      <c r="K303" s="233"/>
      <c r="L303" s="233"/>
      <c r="M303" s="233"/>
      <c r="N303" s="233"/>
      <c r="O303" s="233"/>
      <c r="P303" s="234"/>
      <c r="Q303" s="1008"/>
      <c r="R303" s="1009"/>
      <c r="S303" s="1009"/>
      <c r="T303" s="1009"/>
      <c r="U303" s="1009"/>
      <c r="V303" s="1009"/>
      <c r="W303" s="1009"/>
      <c r="X303" s="1009"/>
      <c r="Y303" s="1009"/>
      <c r="Z303" s="1009"/>
      <c r="AA303" s="10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8"/>
      <c r="B304" s="252"/>
      <c r="C304" s="251"/>
      <c r="D304" s="252"/>
      <c r="E304" s="251"/>
      <c r="F304" s="314"/>
      <c r="G304" s="232"/>
      <c r="H304" s="233"/>
      <c r="I304" s="233"/>
      <c r="J304" s="233"/>
      <c r="K304" s="233"/>
      <c r="L304" s="233"/>
      <c r="M304" s="233"/>
      <c r="N304" s="233"/>
      <c r="O304" s="233"/>
      <c r="P304" s="234"/>
      <c r="Q304" s="1008"/>
      <c r="R304" s="1009"/>
      <c r="S304" s="1009"/>
      <c r="T304" s="1009"/>
      <c r="U304" s="1009"/>
      <c r="V304" s="1009"/>
      <c r="W304" s="1009"/>
      <c r="X304" s="1009"/>
      <c r="Y304" s="1009"/>
      <c r="Z304" s="1009"/>
      <c r="AA304" s="101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8"/>
      <c r="B305" s="252"/>
      <c r="C305" s="251"/>
      <c r="D305" s="252"/>
      <c r="E305" s="251"/>
      <c r="F305" s="314"/>
      <c r="G305" s="232"/>
      <c r="H305" s="233"/>
      <c r="I305" s="233"/>
      <c r="J305" s="233"/>
      <c r="K305" s="233"/>
      <c r="L305" s="233"/>
      <c r="M305" s="233"/>
      <c r="N305" s="233"/>
      <c r="O305" s="233"/>
      <c r="P305" s="234"/>
      <c r="Q305" s="1008"/>
      <c r="R305" s="1009"/>
      <c r="S305" s="1009"/>
      <c r="T305" s="1009"/>
      <c r="U305" s="1009"/>
      <c r="V305" s="1009"/>
      <c r="W305" s="1009"/>
      <c r="X305" s="1009"/>
      <c r="Y305" s="1009"/>
      <c r="Z305" s="1009"/>
      <c r="AA305" s="10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2"/>
      <c r="C306" s="251"/>
      <c r="D306" s="252"/>
      <c r="E306" s="315"/>
      <c r="F306" s="316"/>
      <c r="G306" s="235"/>
      <c r="H306" s="164"/>
      <c r="I306" s="164"/>
      <c r="J306" s="164"/>
      <c r="K306" s="164"/>
      <c r="L306" s="164"/>
      <c r="M306" s="164"/>
      <c r="N306" s="164"/>
      <c r="O306" s="164"/>
      <c r="P306" s="236"/>
      <c r="Q306" s="1011"/>
      <c r="R306" s="1012"/>
      <c r="S306" s="1012"/>
      <c r="T306" s="1012"/>
      <c r="U306" s="1012"/>
      <c r="V306" s="1012"/>
      <c r="W306" s="1012"/>
      <c r="X306" s="1012"/>
      <c r="Y306" s="1012"/>
      <c r="Z306" s="1012"/>
      <c r="AA306" s="10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1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2"/>
      <c r="C334" s="251"/>
      <c r="D334" s="252"/>
      <c r="E334" s="251"/>
      <c r="F334" s="314"/>
      <c r="G334" s="230"/>
      <c r="H334" s="161"/>
      <c r="I334" s="161"/>
      <c r="J334" s="161"/>
      <c r="K334" s="161"/>
      <c r="L334" s="161"/>
      <c r="M334" s="161"/>
      <c r="N334" s="161"/>
      <c r="O334" s="161"/>
      <c r="P334" s="231"/>
      <c r="Q334" s="1005"/>
      <c r="R334" s="1006"/>
      <c r="S334" s="1006"/>
      <c r="T334" s="1006"/>
      <c r="U334" s="1006"/>
      <c r="V334" s="1006"/>
      <c r="W334" s="1006"/>
      <c r="X334" s="1006"/>
      <c r="Y334" s="1006"/>
      <c r="Z334" s="1006"/>
      <c r="AA334" s="10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8"/>
      <c r="B335" s="252"/>
      <c r="C335" s="251"/>
      <c r="D335" s="252"/>
      <c r="E335" s="251"/>
      <c r="F335" s="314"/>
      <c r="G335" s="232"/>
      <c r="H335" s="233"/>
      <c r="I335" s="233"/>
      <c r="J335" s="233"/>
      <c r="K335" s="233"/>
      <c r="L335" s="233"/>
      <c r="M335" s="233"/>
      <c r="N335" s="233"/>
      <c r="O335" s="233"/>
      <c r="P335" s="234"/>
      <c r="Q335" s="1008"/>
      <c r="R335" s="1009"/>
      <c r="S335" s="1009"/>
      <c r="T335" s="1009"/>
      <c r="U335" s="1009"/>
      <c r="V335" s="1009"/>
      <c r="W335" s="1009"/>
      <c r="X335" s="1009"/>
      <c r="Y335" s="1009"/>
      <c r="Z335" s="1009"/>
      <c r="AA335" s="10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8"/>
      <c r="B336" s="252"/>
      <c r="C336" s="251"/>
      <c r="D336" s="252"/>
      <c r="E336" s="251"/>
      <c r="F336" s="314"/>
      <c r="G336" s="232"/>
      <c r="H336" s="233"/>
      <c r="I336" s="233"/>
      <c r="J336" s="233"/>
      <c r="K336" s="233"/>
      <c r="L336" s="233"/>
      <c r="M336" s="233"/>
      <c r="N336" s="233"/>
      <c r="O336" s="233"/>
      <c r="P336" s="234"/>
      <c r="Q336" s="1008"/>
      <c r="R336" s="1009"/>
      <c r="S336" s="1009"/>
      <c r="T336" s="1009"/>
      <c r="U336" s="1009"/>
      <c r="V336" s="1009"/>
      <c r="W336" s="1009"/>
      <c r="X336" s="1009"/>
      <c r="Y336" s="1009"/>
      <c r="Z336" s="1009"/>
      <c r="AA336" s="101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8"/>
      <c r="B337" s="252"/>
      <c r="C337" s="251"/>
      <c r="D337" s="252"/>
      <c r="E337" s="251"/>
      <c r="F337" s="314"/>
      <c r="G337" s="232"/>
      <c r="H337" s="233"/>
      <c r="I337" s="233"/>
      <c r="J337" s="233"/>
      <c r="K337" s="233"/>
      <c r="L337" s="233"/>
      <c r="M337" s="233"/>
      <c r="N337" s="233"/>
      <c r="O337" s="233"/>
      <c r="P337" s="234"/>
      <c r="Q337" s="1008"/>
      <c r="R337" s="1009"/>
      <c r="S337" s="1009"/>
      <c r="T337" s="1009"/>
      <c r="U337" s="1009"/>
      <c r="V337" s="1009"/>
      <c r="W337" s="1009"/>
      <c r="X337" s="1009"/>
      <c r="Y337" s="1009"/>
      <c r="Z337" s="1009"/>
      <c r="AA337" s="10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2"/>
      <c r="C338" s="251"/>
      <c r="D338" s="252"/>
      <c r="E338" s="251"/>
      <c r="F338" s="314"/>
      <c r="G338" s="235"/>
      <c r="H338" s="164"/>
      <c r="I338" s="164"/>
      <c r="J338" s="164"/>
      <c r="K338" s="164"/>
      <c r="L338" s="164"/>
      <c r="M338" s="164"/>
      <c r="N338" s="164"/>
      <c r="O338" s="164"/>
      <c r="P338" s="236"/>
      <c r="Q338" s="1011"/>
      <c r="R338" s="1012"/>
      <c r="S338" s="1012"/>
      <c r="T338" s="1012"/>
      <c r="U338" s="1012"/>
      <c r="V338" s="1012"/>
      <c r="W338" s="1012"/>
      <c r="X338" s="1012"/>
      <c r="Y338" s="1012"/>
      <c r="Z338" s="1012"/>
      <c r="AA338" s="10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8"/>
      <c r="B341" s="252"/>
      <c r="C341" s="251"/>
      <c r="D341" s="252"/>
      <c r="E341" s="251"/>
      <c r="F341" s="314"/>
      <c r="G341" s="230"/>
      <c r="H341" s="161"/>
      <c r="I341" s="161"/>
      <c r="J341" s="161"/>
      <c r="K341" s="161"/>
      <c r="L341" s="161"/>
      <c r="M341" s="161"/>
      <c r="N341" s="161"/>
      <c r="O341" s="161"/>
      <c r="P341" s="231"/>
      <c r="Q341" s="1005"/>
      <c r="R341" s="1006"/>
      <c r="S341" s="1006"/>
      <c r="T341" s="1006"/>
      <c r="U341" s="1006"/>
      <c r="V341" s="1006"/>
      <c r="W341" s="1006"/>
      <c r="X341" s="1006"/>
      <c r="Y341" s="1006"/>
      <c r="Z341" s="1006"/>
      <c r="AA341" s="10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8"/>
      <c r="B342" s="252"/>
      <c r="C342" s="251"/>
      <c r="D342" s="252"/>
      <c r="E342" s="251"/>
      <c r="F342" s="314"/>
      <c r="G342" s="232"/>
      <c r="H342" s="233"/>
      <c r="I342" s="233"/>
      <c r="J342" s="233"/>
      <c r="K342" s="233"/>
      <c r="L342" s="233"/>
      <c r="M342" s="233"/>
      <c r="N342" s="233"/>
      <c r="O342" s="233"/>
      <c r="P342" s="234"/>
      <c r="Q342" s="1008"/>
      <c r="R342" s="1009"/>
      <c r="S342" s="1009"/>
      <c r="T342" s="1009"/>
      <c r="U342" s="1009"/>
      <c r="V342" s="1009"/>
      <c r="W342" s="1009"/>
      <c r="X342" s="1009"/>
      <c r="Y342" s="1009"/>
      <c r="Z342" s="1009"/>
      <c r="AA342" s="10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8"/>
      <c r="B343" s="252"/>
      <c r="C343" s="251"/>
      <c r="D343" s="252"/>
      <c r="E343" s="251"/>
      <c r="F343" s="314"/>
      <c r="G343" s="232"/>
      <c r="H343" s="233"/>
      <c r="I343" s="233"/>
      <c r="J343" s="233"/>
      <c r="K343" s="233"/>
      <c r="L343" s="233"/>
      <c r="M343" s="233"/>
      <c r="N343" s="233"/>
      <c r="O343" s="233"/>
      <c r="P343" s="234"/>
      <c r="Q343" s="1008"/>
      <c r="R343" s="1009"/>
      <c r="S343" s="1009"/>
      <c r="T343" s="1009"/>
      <c r="U343" s="1009"/>
      <c r="V343" s="1009"/>
      <c r="W343" s="1009"/>
      <c r="X343" s="1009"/>
      <c r="Y343" s="1009"/>
      <c r="Z343" s="1009"/>
      <c r="AA343" s="101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8"/>
      <c r="B344" s="252"/>
      <c r="C344" s="251"/>
      <c r="D344" s="252"/>
      <c r="E344" s="251"/>
      <c r="F344" s="314"/>
      <c r="G344" s="232"/>
      <c r="H344" s="233"/>
      <c r="I344" s="233"/>
      <c r="J344" s="233"/>
      <c r="K344" s="233"/>
      <c r="L344" s="233"/>
      <c r="M344" s="233"/>
      <c r="N344" s="233"/>
      <c r="O344" s="233"/>
      <c r="P344" s="234"/>
      <c r="Q344" s="1008"/>
      <c r="R344" s="1009"/>
      <c r="S344" s="1009"/>
      <c r="T344" s="1009"/>
      <c r="U344" s="1009"/>
      <c r="V344" s="1009"/>
      <c r="W344" s="1009"/>
      <c r="X344" s="1009"/>
      <c r="Y344" s="1009"/>
      <c r="Z344" s="1009"/>
      <c r="AA344" s="10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2"/>
      <c r="C345" s="251"/>
      <c r="D345" s="252"/>
      <c r="E345" s="251"/>
      <c r="F345" s="314"/>
      <c r="G345" s="235"/>
      <c r="H345" s="164"/>
      <c r="I345" s="164"/>
      <c r="J345" s="164"/>
      <c r="K345" s="164"/>
      <c r="L345" s="164"/>
      <c r="M345" s="164"/>
      <c r="N345" s="164"/>
      <c r="O345" s="164"/>
      <c r="P345" s="236"/>
      <c r="Q345" s="1011"/>
      <c r="R345" s="1012"/>
      <c r="S345" s="1012"/>
      <c r="T345" s="1012"/>
      <c r="U345" s="1012"/>
      <c r="V345" s="1012"/>
      <c r="W345" s="1012"/>
      <c r="X345" s="1012"/>
      <c r="Y345" s="1012"/>
      <c r="Z345" s="1012"/>
      <c r="AA345" s="10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8"/>
      <c r="B348" s="252"/>
      <c r="C348" s="251"/>
      <c r="D348" s="252"/>
      <c r="E348" s="251"/>
      <c r="F348" s="314"/>
      <c r="G348" s="230"/>
      <c r="H348" s="161"/>
      <c r="I348" s="161"/>
      <c r="J348" s="161"/>
      <c r="K348" s="161"/>
      <c r="L348" s="161"/>
      <c r="M348" s="161"/>
      <c r="N348" s="161"/>
      <c r="O348" s="161"/>
      <c r="P348" s="231"/>
      <c r="Q348" s="1005"/>
      <c r="R348" s="1006"/>
      <c r="S348" s="1006"/>
      <c r="T348" s="1006"/>
      <c r="U348" s="1006"/>
      <c r="V348" s="1006"/>
      <c r="W348" s="1006"/>
      <c r="X348" s="1006"/>
      <c r="Y348" s="1006"/>
      <c r="Z348" s="1006"/>
      <c r="AA348" s="10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8"/>
      <c r="B349" s="252"/>
      <c r="C349" s="251"/>
      <c r="D349" s="252"/>
      <c r="E349" s="251"/>
      <c r="F349" s="314"/>
      <c r="G349" s="232"/>
      <c r="H349" s="233"/>
      <c r="I349" s="233"/>
      <c r="J349" s="233"/>
      <c r="K349" s="233"/>
      <c r="L349" s="233"/>
      <c r="M349" s="233"/>
      <c r="N349" s="233"/>
      <c r="O349" s="233"/>
      <c r="P349" s="234"/>
      <c r="Q349" s="1008"/>
      <c r="R349" s="1009"/>
      <c r="S349" s="1009"/>
      <c r="T349" s="1009"/>
      <c r="U349" s="1009"/>
      <c r="V349" s="1009"/>
      <c r="W349" s="1009"/>
      <c r="X349" s="1009"/>
      <c r="Y349" s="1009"/>
      <c r="Z349" s="1009"/>
      <c r="AA349" s="10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8"/>
      <c r="B350" s="252"/>
      <c r="C350" s="251"/>
      <c r="D350" s="252"/>
      <c r="E350" s="251"/>
      <c r="F350" s="314"/>
      <c r="G350" s="232"/>
      <c r="H350" s="233"/>
      <c r="I350" s="233"/>
      <c r="J350" s="233"/>
      <c r="K350" s="233"/>
      <c r="L350" s="233"/>
      <c r="M350" s="233"/>
      <c r="N350" s="233"/>
      <c r="O350" s="233"/>
      <c r="P350" s="234"/>
      <c r="Q350" s="1008"/>
      <c r="R350" s="1009"/>
      <c r="S350" s="1009"/>
      <c r="T350" s="1009"/>
      <c r="U350" s="1009"/>
      <c r="V350" s="1009"/>
      <c r="W350" s="1009"/>
      <c r="X350" s="1009"/>
      <c r="Y350" s="1009"/>
      <c r="Z350" s="1009"/>
      <c r="AA350" s="101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8"/>
      <c r="B351" s="252"/>
      <c r="C351" s="251"/>
      <c r="D351" s="252"/>
      <c r="E351" s="251"/>
      <c r="F351" s="314"/>
      <c r="G351" s="232"/>
      <c r="H351" s="233"/>
      <c r="I351" s="233"/>
      <c r="J351" s="233"/>
      <c r="K351" s="233"/>
      <c r="L351" s="233"/>
      <c r="M351" s="233"/>
      <c r="N351" s="233"/>
      <c r="O351" s="233"/>
      <c r="P351" s="234"/>
      <c r="Q351" s="1008"/>
      <c r="R351" s="1009"/>
      <c r="S351" s="1009"/>
      <c r="T351" s="1009"/>
      <c r="U351" s="1009"/>
      <c r="V351" s="1009"/>
      <c r="W351" s="1009"/>
      <c r="X351" s="1009"/>
      <c r="Y351" s="1009"/>
      <c r="Z351" s="1009"/>
      <c r="AA351" s="10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2"/>
      <c r="C352" s="251"/>
      <c r="D352" s="252"/>
      <c r="E352" s="251"/>
      <c r="F352" s="314"/>
      <c r="G352" s="235"/>
      <c r="H352" s="164"/>
      <c r="I352" s="164"/>
      <c r="J352" s="164"/>
      <c r="K352" s="164"/>
      <c r="L352" s="164"/>
      <c r="M352" s="164"/>
      <c r="N352" s="164"/>
      <c r="O352" s="164"/>
      <c r="P352" s="236"/>
      <c r="Q352" s="1011"/>
      <c r="R352" s="1012"/>
      <c r="S352" s="1012"/>
      <c r="T352" s="1012"/>
      <c r="U352" s="1012"/>
      <c r="V352" s="1012"/>
      <c r="W352" s="1012"/>
      <c r="X352" s="1012"/>
      <c r="Y352" s="1012"/>
      <c r="Z352" s="1012"/>
      <c r="AA352" s="10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8"/>
      <c r="B355" s="252"/>
      <c r="C355" s="251"/>
      <c r="D355" s="252"/>
      <c r="E355" s="251"/>
      <c r="F355" s="314"/>
      <c r="G355" s="230"/>
      <c r="H355" s="161"/>
      <c r="I355" s="161"/>
      <c r="J355" s="161"/>
      <c r="K355" s="161"/>
      <c r="L355" s="161"/>
      <c r="M355" s="161"/>
      <c r="N355" s="161"/>
      <c r="O355" s="161"/>
      <c r="P355" s="231"/>
      <c r="Q355" s="1005"/>
      <c r="R355" s="1006"/>
      <c r="S355" s="1006"/>
      <c r="T355" s="1006"/>
      <c r="U355" s="1006"/>
      <c r="V355" s="1006"/>
      <c r="W355" s="1006"/>
      <c r="X355" s="1006"/>
      <c r="Y355" s="1006"/>
      <c r="Z355" s="1006"/>
      <c r="AA355" s="10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8"/>
      <c r="B356" s="252"/>
      <c r="C356" s="251"/>
      <c r="D356" s="252"/>
      <c r="E356" s="251"/>
      <c r="F356" s="314"/>
      <c r="G356" s="232"/>
      <c r="H356" s="233"/>
      <c r="I356" s="233"/>
      <c r="J356" s="233"/>
      <c r="K356" s="233"/>
      <c r="L356" s="233"/>
      <c r="M356" s="233"/>
      <c r="N356" s="233"/>
      <c r="O356" s="233"/>
      <c r="P356" s="234"/>
      <c r="Q356" s="1008"/>
      <c r="R356" s="1009"/>
      <c r="S356" s="1009"/>
      <c r="T356" s="1009"/>
      <c r="U356" s="1009"/>
      <c r="V356" s="1009"/>
      <c r="W356" s="1009"/>
      <c r="X356" s="1009"/>
      <c r="Y356" s="1009"/>
      <c r="Z356" s="1009"/>
      <c r="AA356" s="10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8"/>
      <c r="B357" s="252"/>
      <c r="C357" s="251"/>
      <c r="D357" s="252"/>
      <c r="E357" s="251"/>
      <c r="F357" s="314"/>
      <c r="G357" s="232"/>
      <c r="H357" s="233"/>
      <c r="I357" s="233"/>
      <c r="J357" s="233"/>
      <c r="K357" s="233"/>
      <c r="L357" s="233"/>
      <c r="M357" s="233"/>
      <c r="N357" s="233"/>
      <c r="O357" s="233"/>
      <c r="P357" s="234"/>
      <c r="Q357" s="1008"/>
      <c r="R357" s="1009"/>
      <c r="S357" s="1009"/>
      <c r="T357" s="1009"/>
      <c r="U357" s="1009"/>
      <c r="V357" s="1009"/>
      <c r="W357" s="1009"/>
      <c r="X357" s="1009"/>
      <c r="Y357" s="1009"/>
      <c r="Z357" s="1009"/>
      <c r="AA357" s="101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8"/>
      <c r="B358" s="252"/>
      <c r="C358" s="251"/>
      <c r="D358" s="252"/>
      <c r="E358" s="251"/>
      <c r="F358" s="314"/>
      <c r="G358" s="232"/>
      <c r="H358" s="233"/>
      <c r="I358" s="233"/>
      <c r="J358" s="233"/>
      <c r="K358" s="233"/>
      <c r="L358" s="233"/>
      <c r="M358" s="233"/>
      <c r="N358" s="233"/>
      <c r="O358" s="233"/>
      <c r="P358" s="234"/>
      <c r="Q358" s="1008"/>
      <c r="R358" s="1009"/>
      <c r="S358" s="1009"/>
      <c r="T358" s="1009"/>
      <c r="U358" s="1009"/>
      <c r="V358" s="1009"/>
      <c r="W358" s="1009"/>
      <c r="X358" s="1009"/>
      <c r="Y358" s="1009"/>
      <c r="Z358" s="1009"/>
      <c r="AA358" s="10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2"/>
      <c r="C359" s="251"/>
      <c r="D359" s="252"/>
      <c r="E359" s="251"/>
      <c r="F359" s="314"/>
      <c r="G359" s="235"/>
      <c r="H359" s="164"/>
      <c r="I359" s="164"/>
      <c r="J359" s="164"/>
      <c r="K359" s="164"/>
      <c r="L359" s="164"/>
      <c r="M359" s="164"/>
      <c r="N359" s="164"/>
      <c r="O359" s="164"/>
      <c r="P359" s="236"/>
      <c r="Q359" s="1011"/>
      <c r="R359" s="1012"/>
      <c r="S359" s="1012"/>
      <c r="T359" s="1012"/>
      <c r="U359" s="1012"/>
      <c r="V359" s="1012"/>
      <c r="W359" s="1012"/>
      <c r="X359" s="1012"/>
      <c r="Y359" s="1012"/>
      <c r="Z359" s="1012"/>
      <c r="AA359" s="10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8"/>
      <c r="B362" s="252"/>
      <c r="C362" s="251"/>
      <c r="D362" s="252"/>
      <c r="E362" s="251"/>
      <c r="F362" s="314"/>
      <c r="G362" s="230"/>
      <c r="H362" s="161"/>
      <c r="I362" s="161"/>
      <c r="J362" s="161"/>
      <c r="K362" s="161"/>
      <c r="L362" s="161"/>
      <c r="M362" s="161"/>
      <c r="N362" s="161"/>
      <c r="O362" s="161"/>
      <c r="P362" s="231"/>
      <c r="Q362" s="1005"/>
      <c r="R362" s="1006"/>
      <c r="S362" s="1006"/>
      <c r="T362" s="1006"/>
      <c r="U362" s="1006"/>
      <c r="V362" s="1006"/>
      <c r="W362" s="1006"/>
      <c r="X362" s="1006"/>
      <c r="Y362" s="1006"/>
      <c r="Z362" s="1006"/>
      <c r="AA362" s="10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8"/>
      <c r="B363" s="252"/>
      <c r="C363" s="251"/>
      <c r="D363" s="252"/>
      <c r="E363" s="251"/>
      <c r="F363" s="314"/>
      <c r="G363" s="232"/>
      <c r="H363" s="233"/>
      <c r="I363" s="233"/>
      <c r="J363" s="233"/>
      <c r="K363" s="233"/>
      <c r="L363" s="233"/>
      <c r="M363" s="233"/>
      <c r="N363" s="233"/>
      <c r="O363" s="233"/>
      <c r="P363" s="234"/>
      <c r="Q363" s="1008"/>
      <c r="R363" s="1009"/>
      <c r="S363" s="1009"/>
      <c r="T363" s="1009"/>
      <c r="U363" s="1009"/>
      <c r="V363" s="1009"/>
      <c r="W363" s="1009"/>
      <c r="X363" s="1009"/>
      <c r="Y363" s="1009"/>
      <c r="Z363" s="1009"/>
      <c r="AA363" s="10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8"/>
      <c r="B364" s="252"/>
      <c r="C364" s="251"/>
      <c r="D364" s="252"/>
      <c r="E364" s="251"/>
      <c r="F364" s="314"/>
      <c r="G364" s="232"/>
      <c r="H364" s="233"/>
      <c r="I364" s="233"/>
      <c r="J364" s="233"/>
      <c r="K364" s="233"/>
      <c r="L364" s="233"/>
      <c r="M364" s="233"/>
      <c r="N364" s="233"/>
      <c r="O364" s="233"/>
      <c r="P364" s="234"/>
      <c r="Q364" s="1008"/>
      <c r="R364" s="1009"/>
      <c r="S364" s="1009"/>
      <c r="T364" s="1009"/>
      <c r="U364" s="1009"/>
      <c r="V364" s="1009"/>
      <c r="W364" s="1009"/>
      <c r="X364" s="1009"/>
      <c r="Y364" s="1009"/>
      <c r="Z364" s="1009"/>
      <c r="AA364" s="101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8"/>
      <c r="B365" s="252"/>
      <c r="C365" s="251"/>
      <c r="D365" s="252"/>
      <c r="E365" s="251"/>
      <c r="F365" s="314"/>
      <c r="G365" s="232"/>
      <c r="H365" s="233"/>
      <c r="I365" s="233"/>
      <c r="J365" s="233"/>
      <c r="K365" s="233"/>
      <c r="L365" s="233"/>
      <c r="M365" s="233"/>
      <c r="N365" s="233"/>
      <c r="O365" s="233"/>
      <c r="P365" s="234"/>
      <c r="Q365" s="1008"/>
      <c r="R365" s="1009"/>
      <c r="S365" s="1009"/>
      <c r="T365" s="1009"/>
      <c r="U365" s="1009"/>
      <c r="V365" s="1009"/>
      <c r="W365" s="1009"/>
      <c r="X365" s="1009"/>
      <c r="Y365" s="1009"/>
      <c r="Z365" s="1009"/>
      <c r="AA365" s="10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2"/>
      <c r="C366" s="251"/>
      <c r="D366" s="252"/>
      <c r="E366" s="315"/>
      <c r="F366" s="316"/>
      <c r="G366" s="235"/>
      <c r="H366" s="164"/>
      <c r="I366" s="164"/>
      <c r="J366" s="164"/>
      <c r="K366" s="164"/>
      <c r="L366" s="164"/>
      <c r="M366" s="164"/>
      <c r="N366" s="164"/>
      <c r="O366" s="164"/>
      <c r="P366" s="236"/>
      <c r="Q366" s="1011"/>
      <c r="R366" s="1012"/>
      <c r="S366" s="1012"/>
      <c r="T366" s="1012"/>
      <c r="U366" s="1012"/>
      <c r="V366" s="1012"/>
      <c r="W366" s="1012"/>
      <c r="X366" s="1012"/>
      <c r="Y366" s="1012"/>
      <c r="Z366" s="1012"/>
      <c r="AA366" s="10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x14ac:dyDescent="0.15">
      <c r="A370" s="101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1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2"/>
      <c r="C394" s="251"/>
      <c r="D394" s="252"/>
      <c r="E394" s="251"/>
      <c r="F394" s="314"/>
      <c r="G394" s="230"/>
      <c r="H394" s="161"/>
      <c r="I394" s="161"/>
      <c r="J394" s="161"/>
      <c r="K394" s="161"/>
      <c r="L394" s="161"/>
      <c r="M394" s="161"/>
      <c r="N394" s="161"/>
      <c r="O394" s="161"/>
      <c r="P394" s="231"/>
      <c r="Q394" s="1005"/>
      <c r="R394" s="1006"/>
      <c r="S394" s="1006"/>
      <c r="T394" s="1006"/>
      <c r="U394" s="1006"/>
      <c r="V394" s="1006"/>
      <c r="W394" s="1006"/>
      <c r="X394" s="1006"/>
      <c r="Y394" s="1006"/>
      <c r="Z394" s="1006"/>
      <c r="AA394" s="10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8"/>
      <c r="B395" s="252"/>
      <c r="C395" s="251"/>
      <c r="D395" s="252"/>
      <c r="E395" s="251"/>
      <c r="F395" s="314"/>
      <c r="G395" s="232"/>
      <c r="H395" s="233"/>
      <c r="I395" s="233"/>
      <c r="J395" s="233"/>
      <c r="K395" s="233"/>
      <c r="L395" s="233"/>
      <c r="M395" s="233"/>
      <c r="N395" s="233"/>
      <c r="O395" s="233"/>
      <c r="P395" s="234"/>
      <c r="Q395" s="1008"/>
      <c r="R395" s="1009"/>
      <c r="S395" s="1009"/>
      <c r="T395" s="1009"/>
      <c r="U395" s="1009"/>
      <c r="V395" s="1009"/>
      <c r="W395" s="1009"/>
      <c r="X395" s="1009"/>
      <c r="Y395" s="1009"/>
      <c r="Z395" s="1009"/>
      <c r="AA395" s="10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8"/>
      <c r="B396" s="252"/>
      <c r="C396" s="251"/>
      <c r="D396" s="252"/>
      <c r="E396" s="251"/>
      <c r="F396" s="314"/>
      <c r="G396" s="232"/>
      <c r="H396" s="233"/>
      <c r="I396" s="233"/>
      <c r="J396" s="233"/>
      <c r="K396" s="233"/>
      <c r="L396" s="233"/>
      <c r="M396" s="233"/>
      <c r="N396" s="233"/>
      <c r="O396" s="233"/>
      <c r="P396" s="234"/>
      <c r="Q396" s="1008"/>
      <c r="R396" s="1009"/>
      <c r="S396" s="1009"/>
      <c r="T396" s="1009"/>
      <c r="U396" s="1009"/>
      <c r="V396" s="1009"/>
      <c r="W396" s="1009"/>
      <c r="X396" s="1009"/>
      <c r="Y396" s="1009"/>
      <c r="Z396" s="1009"/>
      <c r="AA396" s="101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8"/>
      <c r="B397" s="252"/>
      <c r="C397" s="251"/>
      <c r="D397" s="252"/>
      <c r="E397" s="251"/>
      <c r="F397" s="314"/>
      <c r="G397" s="232"/>
      <c r="H397" s="233"/>
      <c r="I397" s="233"/>
      <c r="J397" s="233"/>
      <c r="K397" s="233"/>
      <c r="L397" s="233"/>
      <c r="M397" s="233"/>
      <c r="N397" s="233"/>
      <c r="O397" s="233"/>
      <c r="P397" s="234"/>
      <c r="Q397" s="1008"/>
      <c r="R397" s="1009"/>
      <c r="S397" s="1009"/>
      <c r="T397" s="1009"/>
      <c r="U397" s="1009"/>
      <c r="V397" s="1009"/>
      <c r="W397" s="1009"/>
      <c r="X397" s="1009"/>
      <c r="Y397" s="1009"/>
      <c r="Z397" s="1009"/>
      <c r="AA397" s="10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2"/>
      <c r="C398" s="251"/>
      <c r="D398" s="252"/>
      <c r="E398" s="251"/>
      <c r="F398" s="314"/>
      <c r="G398" s="235"/>
      <c r="H398" s="164"/>
      <c r="I398" s="164"/>
      <c r="J398" s="164"/>
      <c r="K398" s="164"/>
      <c r="L398" s="164"/>
      <c r="M398" s="164"/>
      <c r="N398" s="164"/>
      <c r="O398" s="164"/>
      <c r="P398" s="236"/>
      <c r="Q398" s="1011"/>
      <c r="R398" s="1012"/>
      <c r="S398" s="1012"/>
      <c r="T398" s="1012"/>
      <c r="U398" s="1012"/>
      <c r="V398" s="1012"/>
      <c r="W398" s="1012"/>
      <c r="X398" s="1012"/>
      <c r="Y398" s="1012"/>
      <c r="Z398" s="1012"/>
      <c r="AA398" s="10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8"/>
      <c r="B401" s="252"/>
      <c r="C401" s="251"/>
      <c r="D401" s="252"/>
      <c r="E401" s="251"/>
      <c r="F401" s="314"/>
      <c r="G401" s="230"/>
      <c r="H401" s="161"/>
      <c r="I401" s="161"/>
      <c r="J401" s="161"/>
      <c r="K401" s="161"/>
      <c r="L401" s="161"/>
      <c r="M401" s="161"/>
      <c r="N401" s="161"/>
      <c r="O401" s="161"/>
      <c r="P401" s="231"/>
      <c r="Q401" s="1005"/>
      <c r="R401" s="1006"/>
      <c r="S401" s="1006"/>
      <c r="T401" s="1006"/>
      <c r="U401" s="1006"/>
      <c r="V401" s="1006"/>
      <c r="W401" s="1006"/>
      <c r="X401" s="1006"/>
      <c r="Y401" s="1006"/>
      <c r="Z401" s="1006"/>
      <c r="AA401" s="10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8"/>
      <c r="B402" s="252"/>
      <c r="C402" s="251"/>
      <c r="D402" s="252"/>
      <c r="E402" s="251"/>
      <c r="F402" s="314"/>
      <c r="G402" s="232"/>
      <c r="H402" s="233"/>
      <c r="I402" s="233"/>
      <c r="J402" s="233"/>
      <c r="K402" s="233"/>
      <c r="L402" s="233"/>
      <c r="M402" s="233"/>
      <c r="N402" s="233"/>
      <c r="O402" s="233"/>
      <c r="P402" s="234"/>
      <c r="Q402" s="1008"/>
      <c r="R402" s="1009"/>
      <c r="S402" s="1009"/>
      <c r="T402" s="1009"/>
      <c r="U402" s="1009"/>
      <c r="V402" s="1009"/>
      <c r="W402" s="1009"/>
      <c r="X402" s="1009"/>
      <c r="Y402" s="1009"/>
      <c r="Z402" s="1009"/>
      <c r="AA402" s="10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8"/>
      <c r="B403" s="252"/>
      <c r="C403" s="251"/>
      <c r="D403" s="252"/>
      <c r="E403" s="251"/>
      <c r="F403" s="314"/>
      <c r="G403" s="232"/>
      <c r="H403" s="233"/>
      <c r="I403" s="233"/>
      <c r="J403" s="233"/>
      <c r="K403" s="233"/>
      <c r="L403" s="233"/>
      <c r="M403" s="233"/>
      <c r="N403" s="233"/>
      <c r="O403" s="233"/>
      <c r="P403" s="234"/>
      <c r="Q403" s="1008"/>
      <c r="R403" s="1009"/>
      <c r="S403" s="1009"/>
      <c r="T403" s="1009"/>
      <c r="U403" s="1009"/>
      <c r="V403" s="1009"/>
      <c r="W403" s="1009"/>
      <c r="X403" s="1009"/>
      <c r="Y403" s="1009"/>
      <c r="Z403" s="1009"/>
      <c r="AA403" s="101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8"/>
      <c r="B404" s="252"/>
      <c r="C404" s="251"/>
      <c r="D404" s="252"/>
      <c r="E404" s="251"/>
      <c r="F404" s="314"/>
      <c r="G404" s="232"/>
      <c r="H404" s="233"/>
      <c r="I404" s="233"/>
      <c r="J404" s="233"/>
      <c r="K404" s="233"/>
      <c r="L404" s="233"/>
      <c r="M404" s="233"/>
      <c r="N404" s="233"/>
      <c r="O404" s="233"/>
      <c r="P404" s="234"/>
      <c r="Q404" s="1008"/>
      <c r="R404" s="1009"/>
      <c r="S404" s="1009"/>
      <c r="T404" s="1009"/>
      <c r="U404" s="1009"/>
      <c r="V404" s="1009"/>
      <c r="W404" s="1009"/>
      <c r="X404" s="1009"/>
      <c r="Y404" s="1009"/>
      <c r="Z404" s="1009"/>
      <c r="AA404" s="10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2"/>
      <c r="C405" s="251"/>
      <c r="D405" s="252"/>
      <c r="E405" s="251"/>
      <c r="F405" s="314"/>
      <c r="G405" s="235"/>
      <c r="H405" s="164"/>
      <c r="I405" s="164"/>
      <c r="J405" s="164"/>
      <c r="K405" s="164"/>
      <c r="L405" s="164"/>
      <c r="M405" s="164"/>
      <c r="N405" s="164"/>
      <c r="O405" s="164"/>
      <c r="P405" s="236"/>
      <c r="Q405" s="1011"/>
      <c r="R405" s="1012"/>
      <c r="S405" s="1012"/>
      <c r="T405" s="1012"/>
      <c r="U405" s="1012"/>
      <c r="V405" s="1012"/>
      <c r="W405" s="1012"/>
      <c r="X405" s="1012"/>
      <c r="Y405" s="1012"/>
      <c r="Z405" s="1012"/>
      <c r="AA405" s="10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8"/>
      <c r="B408" s="252"/>
      <c r="C408" s="251"/>
      <c r="D408" s="252"/>
      <c r="E408" s="251"/>
      <c r="F408" s="314"/>
      <c r="G408" s="230"/>
      <c r="H408" s="161"/>
      <c r="I408" s="161"/>
      <c r="J408" s="161"/>
      <c r="K408" s="161"/>
      <c r="L408" s="161"/>
      <c r="M408" s="161"/>
      <c r="N408" s="161"/>
      <c r="O408" s="161"/>
      <c r="P408" s="231"/>
      <c r="Q408" s="1005"/>
      <c r="R408" s="1006"/>
      <c r="S408" s="1006"/>
      <c r="T408" s="1006"/>
      <c r="U408" s="1006"/>
      <c r="V408" s="1006"/>
      <c r="W408" s="1006"/>
      <c r="X408" s="1006"/>
      <c r="Y408" s="1006"/>
      <c r="Z408" s="1006"/>
      <c r="AA408" s="10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8"/>
      <c r="B409" s="252"/>
      <c r="C409" s="251"/>
      <c r="D409" s="252"/>
      <c r="E409" s="251"/>
      <c r="F409" s="314"/>
      <c r="G409" s="232"/>
      <c r="H409" s="233"/>
      <c r="I409" s="233"/>
      <c r="J409" s="233"/>
      <c r="K409" s="233"/>
      <c r="L409" s="233"/>
      <c r="M409" s="233"/>
      <c r="N409" s="233"/>
      <c r="O409" s="233"/>
      <c r="P409" s="234"/>
      <c r="Q409" s="1008"/>
      <c r="R409" s="1009"/>
      <c r="S409" s="1009"/>
      <c r="T409" s="1009"/>
      <c r="U409" s="1009"/>
      <c r="V409" s="1009"/>
      <c r="W409" s="1009"/>
      <c r="X409" s="1009"/>
      <c r="Y409" s="1009"/>
      <c r="Z409" s="1009"/>
      <c r="AA409" s="10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8"/>
      <c r="B410" s="252"/>
      <c r="C410" s="251"/>
      <c r="D410" s="252"/>
      <c r="E410" s="251"/>
      <c r="F410" s="314"/>
      <c r="G410" s="232"/>
      <c r="H410" s="233"/>
      <c r="I410" s="233"/>
      <c r="J410" s="233"/>
      <c r="K410" s="233"/>
      <c r="L410" s="233"/>
      <c r="M410" s="233"/>
      <c r="N410" s="233"/>
      <c r="O410" s="233"/>
      <c r="P410" s="234"/>
      <c r="Q410" s="1008"/>
      <c r="R410" s="1009"/>
      <c r="S410" s="1009"/>
      <c r="T410" s="1009"/>
      <c r="U410" s="1009"/>
      <c r="V410" s="1009"/>
      <c r="W410" s="1009"/>
      <c r="X410" s="1009"/>
      <c r="Y410" s="1009"/>
      <c r="Z410" s="1009"/>
      <c r="AA410" s="101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8"/>
      <c r="B411" s="252"/>
      <c r="C411" s="251"/>
      <c r="D411" s="252"/>
      <c r="E411" s="251"/>
      <c r="F411" s="314"/>
      <c r="G411" s="232"/>
      <c r="H411" s="233"/>
      <c r="I411" s="233"/>
      <c r="J411" s="233"/>
      <c r="K411" s="233"/>
      <c r="L411" s="233"/>
      <c r="M411" s="233"/>
      <c r="N411" s="233"/>
      <c r="O411" s="233"/>
      <c r="P411" s="234"/>
      <c r="Q411" s="1008"/>
      <c r="R411" s="1009"/>
      <c r="S411" s="1009"/>
      <c r="T411" s="1009"/>
      <c r="U411" s="1009"/>
      <c r="V411" s="1009"/>
      <c r="W411" s="1009"/>
      <c r="X411" s="1009"/>
      <c r="Y411" s="1009"/>
      <c r="Z411" s="1009"/>
      <c r="AA411" s="10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2"/>
      <c r="C412" s="251"/>
      <c r="D412" s="252"/>
      <c r="E412" s="251"/>
      <c r="F412" s="314"/>
      <c r="G412" s="235"/>
      <c r="H412" s="164"/>
      <c r="I412" s="164"/>
      <c r="J412" s="164"/>
      <c r="K412" s="164"/>
      <c r="L412" s="164"/>
      <c r="M412" s="164"/>
      <c r="N412" s="164"/>
      <c r="O412" s="164"/>
      <c r="P412" s="236"/>
      <c r="Q412" s="1011"/>
      <c r="R412" s="1012"/>
      <c r="S412" s="1012"/>
      <c r="T412" s="1012"/>
      <c r="U412" s="1012"/>
      <c r="V412" s="1012"/>
      <c r="W412" s="1012"/>
      <c r="X412" s="1012"/>
      <c r="Y412" s="1012"/>
      <c r="Z412" s="1012"/>
      <c r="AA412" s="10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8"/>
      <c r="B415" s="252"/>
      <c r="C415" s="251"/>
      <c r="D415" s="252"/>
      <c r="E415" s="251"/>
      <c r="F415" s="314"/>
      <c r="G415" s="230"/>
      <c r="H415" s="161"/>
      <c r="I415" s="161"/>
      <c r="J415" s="161"/>
      <c r="K415" s="161"/>
      <c r="L415" s="161"/>
      <c r="M415" s="161"/>
      <c r="N415" s="161"/>
      <c r="O415" s="161"/>
      <c r="P415" s="231"/>
      <c r="Q415" s="1005"/>
      <c r="R415" s="1006"/>
      <c r="S415" s="1006"/>
      <c r="T415" s="1006"/>
      <c r="U415" s="1006"/>
      <c r="V415" s="1006"/>
      <c r="W415" s="1006"/>
      <c r="X415" s="1006"/>
      <c r="Y415" s="1006"/>
      <c r="Z415" s="1006"/>
      <c r="AA415" s="10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8"/>
      <c r="B416" s="252"/>
      <c r="C416" s="251"/>
      <c r="D416" s="252"/>
      <c r="E416" s="251"/>
      <c r="F416" s="314"/>
      <c r="G416" s="232"/>
      <c r="H416" s="233"/>
      <c r="I416" s="233"/>
      <c r="J416" s="233"/>
      <c r="K416" s="233"/>
      <c r="L416" s="233"/>
      <c r="M416" s="233"/>
      <c r="N416" s="233"/>
      <c r="O416" s="233"/>
      <c r="P416" s="234"/>
      <c r="Q416" s="1008"/>
      <c r="R416" s="1009"/>
      <c r="S416" s="1009"/>
      <c r="T416" s="1009"/>
      <c r="U416" s="1009"/>
      <c r="V416" s="1009"/>
      <c r="W416" s="1009"/>
      <c r="X416" s="1009"/>
      <c r="Y416" s="1009"/>
      <c r="Z416" s="1009"/>
      <c r="AA416" s="10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8"/>
      <c r="B417" s="252"/>
      <c r="C417" s="251"/>
      <c r="D417" s="252"/>
      <c r="E417" s="251"/>
      <c r="F417" s="314"/>
      <c r="G417" s="232"/>
      <c r="H417" s="233"/>
      <c r="I417" s="233"/>
      <c r="J417" s="233"/>
      <c r="K417" s="233"/>
      <c r="L417" s="233"/>
      <c r="M417" s="233"/>
      <c r="N417" s="233"/>
      <c r="O417" s="233"/>
      <c r="P417" s="234"/>
      <c r="Q417" s="1008"/>
      <c r="R417" s="1009"/>
      <c r="S417" s="1009"/>
      <c r="T417" s="1009"/>
      <c r="U417" s="1009"/>
      <c r="V417" s="1009"/>
      <c r="W417" s="1009"/>
      <c r="X417" s="1009"/>
      <c r="Y417" s="1009"/>
      <c r="Z417" s="1009"/>
      <c r="AA417" s="101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8"/>
      <c r="B418" s="252"/>
      <c r="C418" s="251"/>
      <c r="D418" s="252"/>
      <c r="E418" s="251"/>
      <c r="F418" s="314"/>
      <c r="G418" s="232"/>
      <c r="H418" s="233"/>
      <c r="I418" s="233"/>
      <c r="J418" s="233"/>
      <c r="K418" s="233"/>
      <c r="L418" s="233"/>
      <c r="M418" s="233"/>
      <c r="N418" s="233"/>
      <c r="O418" s="233"/>
      <c r="P418" s="234"/>
      <c r="Q418" s="1008"/>
      <c r="R418" s="1009"/>
      <c r="S418" s="1009"/>
      <c r="T418" s="1009"/>
      <c r="U418" s="1009"/>
      <c r="V418" s="1009"/>
      <c r="W418" s="1009"/>
      <c r="X418" s="1009"/>
      <c r="Y418" s="1009"/>
      <c r="Z418" s="1009"/>
      <c r="AA418" s="10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2"/>
      <c r="C419" s="251"/>
      <c r="D419" s="252"/>
      <c r="E419" s="251"/>
      <c r="F419" s="314"/>
      <c r="G419" s="235"/>
      <c r="H419" s="164"/>
      <c r="I419" s="164"/>
      <c r="J419" s="164"/>
      <c r="K419" s="164"/>
      <c r="L419" s="164"/>
      <c r="M419" s="164"/>
      <c r="N419" s="164"/>
      <c r="O419" s="164"/>
      <c r="P419" s="236"/>
      <c r="Q419" s="1011"/>
      <c r="R419" s="1012"/>
      <c r="S419" s="1012"/>
      <c r="T419" s="1012"/>
      <c r="U419" s="1012"/>
      <c r="V419" s="1012"/>
      <c r="W419" s="1012"/>
      <c r="X419" s="1012"/>
      <c r="Y419" s="1012"/>
      <c r="Z419" s="1012"/>
      <c r="AA419" s="10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8"/>
      <c r="B422" s="252"/>
      <c r="C422" s="251"/>
      <c r="D422" s="252"/>
      <c r="E422" s="251"/>
      <c r="F422" s="314"/>
      <c r="G422" s="230"/>
      <c r="H422" s="161"/>
      <c r="I422" s="161"/>
      <c r="J422" s="161"/>
      <c r="K422" s="161"/>
      <c r="L422" s="161"/>
      <c r="M422" s="161"/>
      <c r="N422" s="161"/>
      <c r="O422" s="161"/>
      <c r="P422" s="231"/>
      <c r="Q422" s="1005"/>
      <c r="R422" s="1006"/>
      <c r="S422" s="1006"/>
      <c r="T422" s="1006"/>
      <c r="U422" s="1006"/>
      <c r="V422" s="1006"/>
      <c r="W422" s="1006"/>
      <c r="X422" s="1006"/>
      <c r="Y422" s="1006"/>
      <c r="Z422" s="1006"/>
      <c r="AA422" s="10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8"/>
      <c r="B423" s="252"/>
      <c r="C423" s="251"/>
      <c r="D423" s="252"/>
      <c r="E423" s="251"/>
      <c r="F423" s="314"/>
      <c r="G423" s="232"/>
      <c r="H423" s="233"/>
      <c r="I423" s="233"/>
      <c r="J423" s="233"/>
      <c r="K423" s="233"/>
      <c r="L423" s="233"/>
      <c r="M423" s="233"/>
      <c r="N423" s="233"/>
      <c r="O423" s="233"/>
      <c r="P423" s="234"/>
      <c r="Q423" s="1008"/>
      <c r="R423" s="1009"/>
      <c r="S423" s="1009"/>
      <c r="T423" s="1009"/>
      <c r="U423" s="1009"/>
      <c r="V423" s="1009"/>
      <c r="W423" s="1009"/>
      <c r="X423" s="1009"/>
      <c r="Y423" s="1009"/>
      <c r="Z423" s="1009"/>
      <c r="AA423" s="10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8"/>
      <c r="B424" s="252"/>
      <c r="C424" s="251"/>
      <c r="D424" s="252"/>
      <c r="E424" s="251"/>
      <c r="F424" s="314"/>
      <c r="G424" s="232"/>
      <c r="H424" s="233"/>
      <c r="I424" s="233"/>
      <c r="J424" s="233"/>
      <c r="K424" s="233"/>
      <c r="L424" s="233"/>
      <c r="M424" s="233"/>
      <c r="N424" s="233"/>
      <c r="O424" s="233"/>
      <c r="P424" s="234"/>
      <c r="Q424" s="1008"/>
      <c r="R424" s="1009"/>
      <c r="S424" s="1009"/>
      <c r="T424" s="1009"/>
      <c r="U424" s="1009"/>
      <c r="V424" s="1009"/>
      <c r="W424" s="1009"/>
      <c r="X424" s="1009"/>
      <c r="Y424" s="1009"/>
      <c r="Z424" s="1009"/>
      <c r="AA424" s="101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8"/>
      <c r="B425" s="252"/>
      <c r="C425" s="251"/>
      <c r="D425" s="252"/>
      <c r="E425" s="251"/>
      <c r="F425" s="314"/>
      <c r="G425" s="232"/>
      <c r="H425" s="233"/>
      <c r="I425" s="233"/>
      <c r="J425" s="233"/>
      <c r="K425" s="233"/>
      <c r="L425" s="233"/>
      <c r="M425" s="233"/>
      <c r="N425" s="233"/>
      <c r="O425" s="233"/>
      <c r="P425" s="234"/>
      <c r="Q425" s="1008"/>
      <c r="R425" s="1009"/>
      <c r="S425" s="1009"/>
      <c r="T425" s="1009"/>
      <c r="U425" s="1009"/>
      <c r="V425" s="1009"/>
      <c r="W425" s="1009"/>
      <c r="X425" s="1009"/>
      <c r="Y425" s="1009"/>
      <c r="Z425" s="1009"/>
      <c r="AA425" s="10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2"/>
      <c r="C426" s="251"/>
      <c r="D426" s="252"/>
      <c r="E426" s="315"/>
      <c r="F426" s="316"/>
      <c r="G426" s="235"/>
      <c r="H426" s="164"/>
      <c r="I426" s="164"/>
      <c r="J426" s="164"/>
      <c r="K426" s="164"/>
      <c r="L426" s="164"/>
      <c r="M426" s="164"/>
      <c r="N426" s="164"/>
      <c r="O426" s="164"/>
      <c r="P426" s="236"/>
      <c r="Q426" s="1011"/>
      <c r="R426" s="1012"/>
      <c r="S426" s="1012"/>
      <c r="T426" s="1012"/>
      <c r="U426" s="1012"/>
      <c r="V426" s="1012"/>
      <c r="W426" s="1012"/>
      <c r="X426" s="1012"/>
      <c r="Y426" s="1012"/>
      <c r="Z426" s="1012"/>
      <c r="AA426" s="10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52"/>
      <c r="C429" s="315"/>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2"/>
      <c r="C430" s="249" t="s">
        <v>561</v>
      </c>
      <c r="D430" s="250"/>
      <c r="E430" s="238" t="s">
        <v>545</v>
      </c>
      <c r="F430" s="471"/>
      <c r="G430" s="240" t="s">
        <v>374</v>
      </c>
      <c r="H430" s="158"/>
      <c r="I430" s="158"/>
      <c r="J430" s="241" t="s">
        <v>575</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601</v>
      </c>
      <c r="AR432" s="136"/>
      <c r="AS432" s="137" t="s">
        <v>355</v>
      </c>
      <c r="AT432" s="172"/>
      <c r="AU432" s="136" t="s">
        <v>601</v>
      </c>
      <c r="AV432" s="136"/>
      <c r="AW432" s="137" t="s">
        <v>300</v>
      </c>
      <c r="AX432" s="138"/>
    </row>
    <row r="433" spans="1:50" ht="23.25" customHeight="1" x14ac:dyDescent="0.15">
      <c r="A433" s="1018"/>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601</v>
      </c>
      <c r="AF433" s="112"/>
      <c r="AG433" s="112"/>
      <c r="AH433" s="112"/>
      <c r="AI433" s="111" t="s">
        <v>601</v>
      </c>
      <c r="AJ433" s="112"/>
      <c r="AK433" s="112"/>
      <c r="AL433" s="112"/>
      <c r="AM433" s="111" t="s">
        <v>601</v>
      </c>
      <c r="AN433" s="112"/>
      <c r="AO433" s="112"/>
      <c r="AP433" s="113"/>
      <c r="AQ433" s="111" t="s">
        <v>601</v>
      </c>
      <c r="AR433" s="112"/>
      <c r="AS433" s="112"/>
      <c r="AT433" s="113"/>
      <c r="AU433" s="112" t="s">
        <v>601</v>
      </c>
      <c r="AV433" s="112"/>
      <c r="AW433" s="112"/>
      <c r="AX433" s="222"/>
    </row>
    <row r="434" spans="1:50" ht="23.25" customHeight="1" x14ac:dyDescent="0.15">
      <c r="A434" s="101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601</v>
      </c>
      <c r="AF434" s="112"/>
      <c r="AG434" s="112"/>
      <c r="AH434" s="113"/>
      <c r="AI434" s="111" t="s">
        <v>601</v>
      </c>
      <c r="AJ434" s="112"/>
      <c r="AK434" s="112"/>
      <c r="AL434" s="112"/>
      <c r="AM434" s="111" t="s">
        <v>601</v>
      </c>
      <c r="AN434" s="112"/>
      <c r="AO434" s="112"/>
      <c r="AP434" s="113"/>
      <c r="AQ434" s="111" t="s">
        <v>601</v>
      </c>
      <c r="AR434" s="112"/>
      <c r="AS434" s="112"/>
      <c r="AT434" s="113"/>
      <c r="AU434" s="112" t="s">
        <v>601</v>
      </c>
      <c r="AV434" s="112"/>
      <c r="AW434" s="112"/>
      <c r="AX434" s="222"/>
    </row>
    <row r="435" spans="1:50" ht="23.25" customHeight="1" x14ac:dyDescent="0.15">
      <c r="A435" s="101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601</v>
      </c>
      <c r="AJ435" s="112"/>
      <c r="AK435" s="112"/>
      <c r="AL435" s="112"/>
      <c r="AM435" s="111" t="s">
        <v>601</v>
      </c>
      <c r="AN435" s="112"/>
      <c r="AO435" s="112"/>
      <c r="AP435" s="113"/>
      <c r="AQ435" s="111" t="s">
        <v>601</v>
      </c>
      <c r="AR435" s="112"/>
      <c r="AS435" s="112"/>
      <c r="AT435" s="113"/>
      <c r="AU435" s="112" t="s">
        <v>601</v>
      </c>
      <c r="AV435" s="112"/>
      <c r="AW435" s="112"/>
      <c r="AX435" s="222"/>
    </row>
    <row r="436" spans="1:50" ht="18.75" hidden="1" customHeight="1" x14ac:dyDescent="0.15">
      <c r="A436" s="101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1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1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18"/>
      <c r="B536" s="252"/>
      <c r="C536" s="251"/>
      <c r="D536" s="252"/>
      <c r="E536" s="160" t="s">
        <v>601</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1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27.7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9" t="s">
        <v>574</v>
      </c>
      <c r="AE702" s="920"/>
      <c r="AF702" s="920"/>
      <c r="AG702" s="909" t="s">
        <v>603</v>
      </c>
      <c r="AH702" s="910"/>
      <c r="AI702" s="910"/>
      <c r="AJ702" s="910"/>
      <c r="AK702" s="910"/>
      <c r="AL702" s="910"/>
      <c r="AM702" s="910"/>
      <c r="AN702" s="910"/>
      <c r="AO702" s="910"/>
      <c r="AP702" s="910"/>
      <c r="AQ702" s="910"/>
      <c r="AR702" s="910"/>
      <c r="AS702" s="910"/>
      <c r="AT702" s="910"/>
      <c r="AU702" s="910"/>
      <c r="AV702" s="910"/>
      <c r="AW702" s="910"/>
      <c r="AX702" s="911"/>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574</v>
      </c>
      <c r="AE703" s="155"/>
      <c r="AF703" s="155"/>
      <c r="AG703" s="688" t="s">
        <v>604</v>
      </c>
      <c r="AH703" s="689"/>
      <c r="AI703" s="689"/>
      <c r="AJ703" s="689"/>
      <c r="AK703" s="689"/>
      <c r="AL703" s="689"/>
      <c r="AM703" s="689"/>
      <c r="AN703" s="689"/>
      <c r="AO703" s="689"/>
      <c r="AP703" s="689"/>
      <c r="AQ703" s="689"/>
      <c r="AR703" s="689"/>
      <c r="AS703" s="689"/>
      <c r="AT703" s="689"/>
      <c r="AU703" s="689"/>
      <c r="AV703" s="689"/>
      <c r="AW703" s="689"/>
      <c r="AX703" s="690"/>
    </row>
    <row r="704" spans="1:50" ht="34.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574</v>
      </c>
      <c r="AE704" s="610"/>
      <c r="AF704" s="610"/>
      <c r="AG704" s="451" t="s">
        <v>605</v>
      </c>
      <c r="AH704" s="233"/>
      <c r="AI704" s="233"/>
      <c r="AJ704" s="233"/>
      <c r="AK704" s="233"/>
      <c r="AL704" s="233"/>
      <c r="AM704" s="233"/>
      <c r="AN704" s="233"/>
      <c r="AO704" s="233"/>
      <c r="AP704" s="233"/>
      <c r="AQ704" s="233"/>
      <c r="AR704" s="233"/>
      <c r="AS704" s="233"/>
      <c r="AT704" s="233"/>
      <c r="AU704" s="233"/>
      <c r="AV704" s="233"/>
      <c r="AW704" s="233"/>
      <c r="AX704" s="452"/>
    </row>
    <row r="705" spans="1:50" ht="36.7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574</v>
      </c>
      <c r="AE705" s="757"/>
      <c r="AF705" s="757"/>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6.75" customHeight="1" x14ac:dyDescent="0.15">
      <c r="A706" s="679"/>
      <c r="B706" s="794"/>
      <c r="C706" s="638"/>
      <c r="D706" s="639"/>
      <c r="E706" s="707" t="s">
        <v>506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606</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36.75" customHeight="1" x14ac:dyDescent="0.15">
      <c r="A707" s="679"/>
      <c r="B707" s="794"/>
      <c r="C707" s="640"/>
      <c r="D707" s="641"/>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607</v>
      </c>
      <c r="AE707" s="608"/>
      <c r="AF707" s="608"/>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608</v>
      </c>
      <c r="AE708" s="692"/>
      <c r="AF708" s="692"/>
      <c r="AG708" s="550" t="s">
        <v>601</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574</v>
      </c>
      <c r="AE709" s="155"/>
      <c r="AF709" s="155"/>
      <c r="AG709" s="688" t="s">
        <v>609</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608</v>
      </c>
      <c r="AE710" s="155"/>
      <c r="AF710" s="155"/>
      <c r="AG710" s="688" t="s">
        <v>610</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574</v>
      </c>
      <c r="AE711" s="155"/>
      <c r="AF711" s="155"/>
      <c r="AG711" s="688" t="s">
        <v>611</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469</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608</v>
      </c>
      <c r="AE712" s="610"/>
      <c r="AF712" s="610"/>
      <c r="AG712" s="618" t="s">
        <v>610</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8" t="s">
        <v>610</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5" t="s">
        <v>446</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574</v>
      </c>
      <c r="AE714" s="616"/>
      <c r="AF714" s="617"/>
      <c r="AG714" s="713" t="s">
        <v>612</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5" t="s">
        <v>40</v>
      </c>
      <c r="B715" s="678"/>
      <c r="C715" s="683" t="s">
        <v>447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574</v>
      </c>
      <c r="AE715" s="692"/>
      <c r="AF715" s="801"/>
      <c r="AG715" s="550" t="s">
        <v>613</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608</v>
      </c>
      <c r="AE716" s="783"/>
      <c r="AF716" s="783"/>
      <c r="AG716" s="688" t="s">
        <v>610</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574</v>
      </c>
      <c r="AE717" s="155"/>
      <c r="AF717" s="155"/>
      <c r="AG717" s="688" t="s">
        <v>614</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574</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574</v>
      </c>
      <c r="AE719" s="692"/>
      <c r="AF719" s="692"/>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59" t="s">
        <v>462</v>
      </c>
      <c r="D720" s="957"/>
      <c r="E720" s="957"/>
      <c r="F720" s="960"/>
      <c r="G720" s="956" t="s">
        <v>463</v>
      </c>
      <c r="H720" s="957"/>
      <c r="I720" s="957"/>
      <c r="J720" s="957"/>
      <c r="K720" s="957"/>
      <c r="L720" s="957"/>
      <c r="M720" s="957"/>
      <c r="N720" s="956" t="s">
        <v>466</v>
      </c>
      <c r="O720" s="957"/>
      <c r="P720" s="957"/>
      <c r="Q720" s="957"/>
      <c r="R720" s="957"/>
      <c r="S720" s="957"/>
      <c r="T720" s="957"/>
      <c r="U720" s="957"/>
      <c r="V720" s="957"/>
      <c r="W720" s="957"/>
      <c r="X720" s="957"/>
      <c r="Y720" s="957"/>
      <c r="Z720" s="957"/>
      <c r="AA720" s="957"/>
      <c r="AB720" s="957"/>
      <c r="AC720" s="957"/>
      <c r="AD720" s="957"/>
      <c r="AE720" s="957"/>
      <c r="AF720" s="958"/>
      <c r="AG720" s="451"/>
      <c r="AH720" s="233"/>
      <c r="AI720" s="233"/>
      <c r="AJ720" s="233"/>
      <c r="AK720" s="233"/>
      <c r="AL720" s="233"/>
      <c r="AM720" s="233"/>
      <c r="AN720" s="233"/>
      <c r="AO720" s="233"/>
      <c r="AP720" s="233"/>
      <c r="AQ720" s="233"/>
      <c r="AR720" s="233"/>
      <c r="AS720" s="233"/>
      <c r="AT720" s="233"/>
      <c r="AU720" s="233"/>
      <c r="AV720" s="233"/>
      <c r="AW720" s="233"/>
      <c r="AX720" s="452"/>
    </row>
    <row r="721" spans="1:50" ht="24.75" customHeight="1" x14ac:dyDescent="0.15">
      <c r="A721" s="674"/>
      <c r="B721" s="675"/>
      <c r="C721" s="941" t="s">
        <v>573</v>
      </c>
      <c r="D721" s="942"/>
      <c r="E721" s="942"/>
      <c r="F721" s="943"/>
      <c r="G721" s="961"/>
      <c r="H721" s="962"/>
      <c r="I721" s="83" t="str">
        <f>IF(OR(G721="　", G721=""), "", "-")</f>
        <v/>
      </c>
      <c r="J721" s="940">
        <v>869</v>
      </c>
      <c r="K721" s="940"/>
      <c r="L721" s="83" t="str">
        <f>IF(M721="","","-")</f>
        <v/>
      </c>
      <c r="M721" s="84"/>
      <c r="N721" s="937" t="s">
        <v>617</v>
      </c>
      <c r="O721" s="938"/>
      <c r="P721" s="938"/>
      <c r="Q721" s="938"/>
      <c r="R721" s="938"/>
      <c r="S721" s="938"/>
      <c r="T721" s="938"/>
      <c r="U721" s="938"/>
      <c r="V721" s="938"/>
      <c r="W721" s="938"/>
      <c r="X721" s="938"/>
      <c r="Y721" s="938"/>
      <c r="Z721" s="938"/>
      <c r="AA721" s="938"/>
      <c r="AB721" s="938"/>
      <c r="AC721" s="938"/>
      <c r="AD721" s="938"/>
      <c r="AE721" s="938"/>
      <c r="AF721" s="939"/>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customHeight="1" x14ac:dyDescent="0.15">
      <c r="A722" s="674"/>
      <c r="B722" s="675"/>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customHeight="1" x14ac:dyDescent="0.15">
      <c r="A723" s="674"/>
      <c r="B723" s="675"/>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hidden="1" customHeight="1" x14ac:dyDescent="0.15">
      <c r="A724" s="674"/>
      <c r="B724" s="675"/>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customHeight="1" x14ac:dyDescent="0.15">
      <c r="A725" s="676"/>
      <c r="B725" s="677"/>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66" t="s">
        <v>53</v>
      </c>
      <c r="D726" s="605"/>
      <c r="E726" s="605"/>
      <c r="F726" s="606"/>
      <c r="G726" s="821" t="s">
        <v>618</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619</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c r="B731" s="643"/>
      <c r="C731" s="643"/>
      <c r="D731" s="643"/>
      <c r="E731" s="644"/>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t="s">
        <v>601</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475</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621</v>
      </c>
      <c r="S737" s="122"/>
      <c r="T737" s="122"/>
      <c r="U737" s="122"/>
      <c r="V737" s="122"/>
      <c r="W737" s="122"/>
      <c r="X737" s="122"/>
      <c r="Y737" s="122"/>
      <c r="Z737" s="122"/>
      <c r="AA737" s="101" t="s">
        <v>541</v>
      </c>
      <c r="AB737" s="101"/>
      <c r="AC737" s="101"/>
      <c r="AD737" s="101"/>
      <c r="AE737" s="122" t="s">
        <v>622</v>
      </c>
      <c r="AF737" s="122"/>
      <c r="AG737" s="122"/>
      <c r="AH737" s="122"/>
      <c r="AI737" s="122"/>
      <c r="AJ737" s="122"/>
      <c r="AK737" s="122"/>
      <c r="AL737" s="122"/>
      <c r="AM737" s="122"/>
      <c r="AN737" s="101" t="s">
        <v>540</v>
      </c>
      <c r="AO737" s="101"/>
      <c r="AP737" s="101"/>
      <c r="AQ737" s="101"/>
      <c r="AR737" s="102" t="s">
        <v>623</v>
      </c>
      <c r="AS737" s="103"/>
      <c r="AT737" s="103"/>
      <c r="AU737" s="103"/>
      <c r="AV737" s="103"/>
      <c r="AW737" s="103"/>
      <c r="AX737" s="104"/>
      <c r="AY737" s="89"/>
      <c r="AZ737" s="89"/>
    </row>
    <row r="738" spans="1:52" ht="24.75" customHeight="1" x14ac:dyDescent="0.15">
      <c r="A738" s="123" t="s">
        <v>539</v>
      </c>
      <c r="B738" s="124"/>
      <c r="C738" s="124"/>
      <c r="D738" s="125"/>
      <c r="E738" s="122" t="s">
        <v>623</v>
      </c>
      <c r="F738" s="122"/>
      <c r="G738" s="122"/>
      <c r="H738" s="122"/>
      <c r="I738" s="122"/>
      <c r="J738" s="122"/>
      <c r="K738" s="122"/>
      <c r="L738" s="122"/>
      <c r="M738" s="122"/>
      <c r="N738" s="101" t="s">
        <v>538</v>
      </c>
      <c r="O738" s="101"/>
      <c r="P738" s="101"/>
      <c r="Q738" s="101"/>
      <c r="R738" s="122" t="s">
        <v>624</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626</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c r="J739" s="117"/>
      <c r="K739" s="93" t="str">
        <f>IF(OR(I739="　", I739=""), "", "-")</f>
        <v/>
      </c>
      <c r="L739" s="118">
        <v>859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84" t="s">
        <v>511</v>
      </c>
      <c r="B779" s="785"/>
      <c r="C779" s="785"/>
      <c r="D779" s="785"/>
      <c r="E779" s="785"/>
      <c r="F779" s="786"/>
      <c r="G779" s="462" t="s">
        <v>485</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486</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hidden="1" customHeight="1" x14ac:dyDescent="0.15">
      <c r="A780" s="580"/>
      <c r="B780" s="787"/>
      <c r="C780" s="787"/>
      <c r="D780" s="787"/>
      <c r="E780" s="787"/>
      <c r="F780" s="788"/>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hidden="1" customHeight="1" x14ac:dyDescent="0.15">
      <c r="A781" s="580"/>
      <c r="B781" s="787"/>
      <c r="C781" s="787"/>
      <c r="D781" s="787"/>
      <c r="E781" s="787"/>
      <c r="F781" s="788"/>
      <c r="G781" s="472"/>
      <c r="H781" s="473"/>
      <c r="I781" s="473"/>
      <c r="J781" s="473"/>
      <c r="K781" s="474"/>
      <c r="L781" s="475"/>
      <c r="M781" s="476"/>
      <c r="N781" s="476"/>
      <c r="O781" s="476"/>
      <c r="P781" s="476"/>
      <c r="Q781" s="476"/>
      <c r="R781" s="476"/>
      <c r="S781" s="476"/>
      <c r="T781" s="476"/>
      <c r="U781" s="476"/>
      <c r="V781" s="476"/>
      <c r="W781" s="476"/>
      <c r="X781" s="477"/>
      <c r="Y781" s="478"/>
      <c r="Z781" s="479"/>
      <c r="AA781" s="479"/>
      <c r="AB781" s="581"/>
      <c r="AC781" s="472"/>
      <c r="AD781" s="473"/>
      <c r="AE781" s="473"/>
      <c r="AF781" s="473"/>
      <c r="AG781" s="474"/>
      <c r="AH781" s="475"/>
      <c r="AI781" s="476"/>
      <c r="AJ781" s="476"/>
      <c r="AK781" s="476"/>
      <c r="AL781" s="476"/>
      <c r="AM781" s="476"/>
      <c r="AN781" s="476"/>
      <c r="AO781" s="476"/>
      <c r="AP781" s="476"/>
      <c r="AQ781" s="476"/>
      <c r="AR781" s="476"/>
      <c r="AS781" s="476"/>
      <c r="AT781" s="477"/>
      <c r="AU781" s="478"/>
      <c r="AV781" s="479"/>
      <c r="AW781" s="479"/>
      <c r="AX781" s="480"/>
    </row>
    <row r="782" spans="1:50" ht="24.75" hidden="1" customHeight="1" x14ac:dyDescent="0.15">
      <c r="A782" s="580"/>
      <c r="B782" s="787"/>
      <c r="C782" s="787"/>
      <c r="D782" s="787"/>
      <c r="E782" s="787"/>
      <c r="F782" s="78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80"/>
      <c r="B783" s="787"/>
      <c r="C783" s="787"/>
      <c r="D783" s="787"/>
      <c r="E783" s="787"/>
      <c r="F783" s="78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80"/>
      <c r="B784" s="787"/>
      <c r="C784" s="787"/>
      <c r="D784" s="787"/>
      <c r="E784" s="787"/>
      <c r="F784" s="78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80"/>
      <c r="B785" s="787"/>
      <c r="C785" s="787"/>
      <c r="D785" s="787"/>
      <c r="E785" s="787"/>
      <c r="F785" s="78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80"/>
      <c r="B786" s="787"/>
      <c r="C786" s="787"/>
      <c r="D786" s="787"/>
      <c r="E786" s="787"/>
      <c r="F786" s="78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80"/>
      <c r="B787" s="787"/>
      <c r="C787" s="787"/>
      <c r="D787" s="787"/>
      <c r="E787" s="787"/>
      <c r="F787" s="78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80"/>
      <c r="B788" s="787"/>
      <c r="C788" s="787"/>
      <c r="D788" s="787"/>
      <c r="E788" s="787"/>
      <c r="F788" s="78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80"/>
      <c r="B789" s="787"/>
      <c r="C789" s="787"/>
      <c r="D789" s="787"/>
      <c r="E789" s="787"/>
      <c r="F789" s="78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80"/>
      <c r="B790" s="787"/>
      <c r="C790" s="787"/>
      <c r="D790" s="787"/>
      <c r="E790" s="787"/>
      <c r="F790" s="78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80"/>
      <c r="B791" s="787"/>
      <c r="C791" s="787"/>
      <c r="D791" s="787"/>
      <c r="E791" s="787"/>
      <c r="F791" s="788"/>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80"/>
      <c r="B792" s="787"/>
      <c r="C792" s="787"/>
      <c r="D792" s="787"/>
      <c r="E792" s="787"/>
      <c r="F792" s="788"/>
      <c r="G792" s="462" t="s">
        <v>440</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627</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80"/>
      <c r="B793" s="787"/>
      <c r="C793" s="787"/>
      <c r="D793" s="787"/>
      <c r="E793" s="787"/>
      <c r="F793" s="788"/>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80"/>
      <c r="B794" s="787"/>
      <c r="C794" s="787"/>
      <c r="D794" s="787"/>
      <c r="E794" s="787"/>
      <c r="F794" s="788"/>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581"/>
      <c r="AC794" s="472" t="s">
        <v>628</v>
      </c>
      <c r="AD794" s="473"/>
      <c r="AE794" s="473"/>
      <c r="AF794" s="473"/>
      <c r="AG794" s="474"/>
      <c r="AH794" s="475" t="s">
        <v>629</v>
      </c>
      <c r="AI794" s="476"/>
      <c r="AJ794" s="476"/>
      <c r="AK794" s="476"/>
      <c r="AL794" s="476"/>
      <c r="AM794" s="476"/>
      <c r="AN794" s="476"/>
      <c r="AO794" s="476"/>
      <c r="AP794" s="476"/>
      <c r="AQ794" s="476"/>
      <c r="AR794" s="476"/>
      <c r="AS794" s="476"/>
      <c r="AT794" s="477"/>
      <c r="AU794" s="478">
        <v>4.5</v>
      </c>
      <c r="AV794" s="479"/>
      <c r="AW794" s="479"/>
      <c r="AX794" s="480"/>
    </row>
    <row r="795" spans="1:50" ht="24.75" customHeight="1" x14ac:dyDescent="0.15">
      <c r="A795" s="580"/>
      <c r="B795" s="787"/>
      <c r="C795" s="787"/>
      <c r="D795" s="787"/>
      <c r="E795" s="787"/>
      <c r="F795" s="78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630</v>
      </c>
      <c r="AD795" s="350"/>
      <c r="AE795" s="350"/>
      <c r="AF795" s="350"/>
      <c r="AG795" s="351"/>
      <c r="AH795" s="402" t="s">
        <v>631</v>
      </c>
      <c r="AI795" s="403"/>
      <c r="AJ795" s="403"/>
      <c r="AK795" s="403"/>
      <c r="AL795" s="403"/>
      <c r="AM795" s="403"/>
      <c r="AN795" s="403"/>
      <c r="AO795" s="403"/>
      <c r="AP795" s="403"/>
      <c r="AQ795" s="403"/>
      <c r="AR795" s="403"/>
      <c r="AS795" s="403"/>
      <c r="AT795" s="404"/>
      <c r="AU795" s="399">
        <v>0.5</v>
      </c>
      <c r="AV795" s="400"/>
      <c r="AW795" s="400"/>
      <c r="AX795" s="401"/>
    </row>
    <row r="796" spans="1:50" ht="24.75" customHeight="1" x14ac:dyDescent="0.15">
      <c r="A796" s="580"/>
      <c r="B796" s="787"/>
      <c r="C796" s="787"/>
      <c r="D796" s="787"/>
      <c r="E796" s="787"/>
      <c r="F796" s="78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630</v>
      </c>
      <c r="AD796" s="350"/>
      <c r="AE796" s="350"/>
      <c r="AF796" s="350"/>
      <c r="AG796" s="351"/>
      <c r="AH796" s="402" t="s">
        <v>631</v>
      </c>
      <c r="AI796" s="403"/>
      <c r="AJ796" s="403"/>
      <c r="AK796" s="403"/>
      <c r="AL796" s="403"/>
      <c r="AM796" s="403"/>
      <c r="AN796" s="403"/>
      <c r="AO796" s="403"/>
      <c r="AP796" s="403"/>
      <c r="AQ796" s="403"/>
      <c r="AR796" s="403"/>
      <c r="AS796" s="403"/>
      <c r="AT796" s="404"/>
      <c r="AU796" s="399">
        <v>0.2</v>
      </c>
      <c r="AV796" s="400"/>
      <c r="AW796" s="400"/>
      <c r="AX796" s="401"/>
    </row>
    <row r="797" spans="1:50" ht="24.75" customHeight="1" x14ac:dyDescent="0.15">
      <c r="A797" s="580"/>
      <c r="B797" s="787"/>
      <c r="C797" s="787"/>
      <c r="D797" s="787"/>
      <c r="E797" s="787"/>
      <c r="F797" s="78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630</v>
      </c>
      <c r="AD797" s="350"/>
      <c r="AE797" s="350"/>
      <c r="AF797" s="350"/>
      <c r="AG797" s="351"/>
      <c r="AH797" s="402" t="s">
        <v>631</v>
      </c>
      <c r="AI797" s="403"/>
      <c r="AJ797" s="403"/>
      <c r="AK797" s="403"/>
      <c r="AL797" s="403"/>
      <c r="AM797" s="403"/>
      <c r="AN797" s="403"/>
      <c r="AO797" s="403"/>
      <c r="AP797" s="403"/>
      <c r="AQ797" s="403"/>
      <c r="AR797" s="403"/>
      <c r="AS797" s="403"/>
      <c r="AT797" s="404"/>
      <c r="AU797" s="399">
        <v>0.2</v>
      </c>
      <c r="AV797" s="400"/>
      <c r="AW797" s="400"/>
      <c r="AX797" s="401"/>
    </row>
    <row r="798" spans="1:50" ht="24.75" customHeight="1" x14ac:dyDescent="0.15">
      <c r="A798" s="580"/>
      <c r="B798" s="787"/>
      <c r="C798" s="787"/>
      <c r="D798" s="787"/>
      <c r="E798" s="787"/>
      <c r="F798" s="78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0"/>
      <c r="B799" s="787"/>
      <c r="C799" s="787"/>
      <c r="D799" s="787"/>
      <c r="E799" s="787"/>
      <c r="F799" s="78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0"/>
      <c r="B800" s="787"/>
      <c r="C800" s="787"/>
      <c r="D800" s="787"/>
      <c r="E800" s="787"/>
      <c r="F800" s="78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0"/>
      <c r="B801" s="787"/>
      <c r="C801" s="787"/>
      <c r="D801" s="787"/>
      <c r="E801" s="787"/>
      <c r="F801" s="78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0"/>
      <c r="B802" s="787"/>
      <c r="C802" s="787"/>
      <c r="D802" s="787"/>
      <c r="E802" s="787"/>
      <c r="F802" s="78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0"/>
      <c r="B803" s="787"/>
      <c r="C803" s="787"/>
      <c r="D803" s="787"/>
      <c r="E803" s="787"/>
      <c r="F803" s="78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80"/>
      <c r="B804" s="787"/>
      <c r="C804" s="787"/>
      <c r="D804" s="787"/>
      <c r="E804" s="787"/>
      <c r="F804" s="78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5.4</v>
      </c>
      <c r="AV804" s="416"/>
      <c r="AW804" s="416"/>
      <c r="AX804" s="418"/>
    </row>
    <row r="805" spans="1:50" ht="24.75" hidden="1" customHeight="1" x14ac:dyDescent="0.15">
      <c r="A805" s="580"/>
      <c r="B805" s="787"/>
      <c r="C805" s="787"/>
      <c r="D805" s="787"/>
      <c r="E805" s="787"/>
      <c r="F805" s="788"/>
      <c r="G805" s="462" t="s">
        <v>441</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442</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80"/>
      <c r="B806" s="787"/>
      <c r="C806" s="787"/>
      <c r="D806" s="787"/>
      <c r="E806" s="787"/>
      <c r="F806" s="788"/>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80"/>
      <c r="B807" s="787"/>
      <c r="C807" s="787"/>
      <c r="D807" s="787"/>
      <c r="E807" s="787"/>
      <c r="F807" s="788"/>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1"/>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80"/>
      <c r="B808" s="787"/>
      <c r="C808" s="787"/>
      <c r="D808" s="787"/>
      <c r="E808" s="787"/>
      <c r="F808" s="78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0"/>
      <c r="B809" s="787"/>
      <c r="C809" s="787"/>
      <c r="D809" s="787"/>
      <c r="E809" s="787"/>
      <c r="F809" s="78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80"/>
      <c r="B810" s="787"/>
      <c r="C810" s="787"/>
      <c r="D810" s="787"/>
      <c r="E810" s="787"/>
      <c r="F810" s="78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0"/>
      <c r="B811" s="787"/>
      <c r="C811" s="787"/>
      <c r="D811" s="787"/>
      <c r="E811" s="787"/>
      <c r="F811" s="78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0"/>
      <c r="B812" s="787"/>
      <c r="C812" s="787"/>
      <c r="D812" s="787"/>
      <c r="E812" s="787"/>
      <c r="F812" s="78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0"/>
      <c r="B813" s="787"/>
      <c r="C813" s="787"/>
      <c r="D813" s="787"/>
      <c r="E813" s="787"/>
      <c r="F813" s="78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0"/>
      <c r="B814" s="787"/>
      <c r="C814" s="787"/>
      <c r="D814" s="787"/>
      <c r="E814" s="787"/>
      <c r="F814" s="78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0"/>
      <c r="B815" s="787"/>
      <c r="C815" s="787"/>
      <c r="D815" s="787"/>
      <c r="E815" s="787"/>
      <c r="F815" s="78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0"/>
      <c r="B816" s="787"/>
      <c r="C816" s="787"/>
      <c r="D816" s="787"/>
      <c r="E816" s="787"/>
      <c r="F816" s="78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80"/>
      <c r="B817" s="787"/>
      <c r="C817" s="787"/>
      <c r="D817" s="787"/>
      <c r="E817" s="787"/>
      <c r="F817" s="78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80"/>
      <c r="B818" s="787"/>
      <c r="C818" s="787"/>
      <c r="D818" s="787"/>
      <c r="E818" s="787"/>
      <c r="F818" s="788"/>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80"/>
      <c r="B819" s="787"/>
      <c r="C819" s="787"/>
      <c r="D819" s="787"/>
      <c r="E819" s="787"/>
      <c r="F819" s="788"/>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80"/>
      <c r="B820" s="787"/>
      <c r="C820" s="787"/>
      <c r="D820" s="787"/>
      <c r="E820" s="787"/>
      <c r="F820" s="788"/>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1"/>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80"/>
      <c r="B821" s="787"/>
      <c r="C821" s="787"/>
      <c r="D821" s="787"/>
      <c r="E821" s="787"/>
      <c r="F821" s="78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0"/>
      <c r="B822" s="787"/>
      <c r="C822" s="787"/>
      <c r="D822" s="787"/>
      <c r="E822" s="787"/>
      <c r="F822" s="78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0"/>
      <c r="B823" s="787"/>
      <c r="C823" s="787"/>
      <c r="D823" s="787"/>
      <c r="E823" s="787"/>
      <c r="F823" s="78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0"/>
      <c r="B824" s="787"/>
      <c r="C824" s="787"/>
      <c r="D824" s="787"/>
      <c r="E824" s="787"/>
      <c r="F824" s="78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0"/>
      <c r="B825" s="787"/>
      <c r="C825" s="787"/>
      <c r="D825" s="787"/>
      <c r="E825" s="787"/>
      <c r="F825" s="78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0"/>
      <c r="B826" s="787"/>
      <c r="C826" s="787"/>
      <c r="D826" s="787"/>
      <c r="E826" s="787"/>
      <c r="F826" s="78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0"/>
      <c r="B827" s="787"/>
      <c r="C827" s="787"/>
      <c r="D827" s="787"/>
      <c r="E827" s="787"/>
      <c r="F827" s="78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0"/>
      <c r="B828" s="787"/>
      <c r="C828" s="787"/>
      <c r="D828" s="787"/>
      <c r="E828" s="787"/>
      <c r="F828" s="78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0"/>
      <c r="B829" s="787"/>
      <c r="C829" s="787"/>
      <c r="D829" s="787"/>
      <c r="E829" s="787"/>
      <c r="F829" s="78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0"/>
      <c r="B830" s="787"/>
      <c r="C830" s="787"/>
      <c r="D830" s="787"/>
      <c r="E830" s="787"/>
      <c r="F830" s="78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79" t="s">
        <v>467</v>
      </c>
      <c r="AM831" s="980"/>
      <c r="AN831" s="98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643</v>
      </c>
      <c r="D837" s="419"/>
      <c r="E837" s="419"/>
      <c r="F837" s="419"/>
      <c r="G837" s="419"/>
      <c r="H837" s="419"/>
      <c r="I837" s="419"/>
      <c r="J837" s="420" t="s">
        <v>665</v>
      </c>
      <c r="K837" s="421"/>
      <c r="L837" s="421"/>
      <c r="M837" s="421"/>
      <c r="N837" s="421"/>
      <c r="O837" s="421"/>
      <c r="P837" s="317" t="s">
        <v>655</v>
      </c>
      <c r="Q837" s="318"/>
      <c r="R837" s="318"/>
      <c r="S837" s="318"/>
      <c r="T837" s="318"/>
      <c r="U837" s="318"/>
      <c r="V837" s="318"/>
      <c r="W837" s="318"/>
      <c r="X837" s="318"/>
      <c r="Y837" s="319">
        <v>0</v>
      </c>
      <c r="Z837" s="320"/>
      <c r="AA837" s="320"/>
      <c r="AB837" s="321"/>
      <c r="AC837" s="329" t="s">
        <v>196</v>
      </c>
      <c r="AD837" s="424"/>
      <c r="AE837" s="424"/>
      <c r="AF837" s="424"/>
      <c r="AG837" s="424"/>
      <c r="AH837" s="422" t="s">
        <v>633</v>
      </c>
      <c r="AI837" s="423"/>
      <c r="AJ837" s="423"/>
      <c r="AK837" s="423"/>
      <c r="AL837" s="326" t="s">
        <v>633</v>
      </c>
      <c r="AM837" s="327"/>
      <c r="AN837" s="327"/>
      <c r="AO837" s="328"/>
      <c r="AP837" s="322" t="s">
        <v>633</v>
      </c>
      <c r="AQ837" s="322"/>
      <c r="AR837" s="322"/>
      <c r="AS837" s="322"/>
      <c r="AT837" s="322"/>
      <c r="AU837" s="322"/>
      <c r="AV837" s="322"/>
      <c r="AW837" s="322"/>
      <c r="AX837" s="322"/>
    </row>
    <row r="838" spans="1:50" ht="30" customHeight="1" x14ac:dyDescent="0.15">
      <c r="A838" s="405">
        <v>2</v>
      </c>
      <c r="B838" s="405">
        <v>1</v>
      </c>
      <c r="C838" s="425" t="s">
        <v>646</v>
      </c>
      <c r="D838" s="419"/>
      <c r="E838" s="419"/>
      <c r="F838" s="419"/>
      <c r="G838" s="419"/>
      <c r="H838" s="419"/>
      <c r="I838" s="419"/>
      <c r="J838" s="420" t="s">
        <v>665</v>
      </c>
      <c r="K838" s="421"/>
      <c r="L838" s="421"/>
      <c r="M838" s="421"/>
      <c r="N838" s="421"/>
      <c r="O838" s="421"/>
      <c r="P838" s="317" t="s">
        <v>655</v>
      </c>
      <c r="Q838" s="318"/>
      <c r="R838" s="318"/>
      <c r="S838" s="318"/>
      <c r="T838" s="318"/>
      <c r="U838" s="318"/>
      <c r="V838" s="318"/>
      <c r="W838" s="318"/>
      <c r="X838" s="318"/>
      <c r="Y838" s="319">
        <v>0</v>
      </c>
      <c r="Z838" s="320"/>
      <c r="AA838" s="320"/>
      <c r="AB838" s="321"/>
      <c r="AC838" s="329" t="s">
        <v>196</v>
      </c>
      <c r="AD838" s="329"/>
      <c r="AE838" s="329"/>
      <c r="AF838" s="329"/>
      <c r="AG838" s="329"/>
      <c r="AH838" s="422" t="s">
        <v>633</v>
      </c>
      <c r="AI838" s="423"/>
      <c r="AJ838" s="423"/>
      <c r="AK838" s="423"/>
      <c r="AL838" s="326" t="s">
        <v>633</v>
      </c>
      <c r="AM838" s="327"/>
      <c r="AN838" s="327"/>
      <c r="AO838" s="328"/>
      <c r="AP838" s="322" t="s">
        <v>633</v>
      </c>
      <c r="AQ838" s="322"/>
      <c r="AR838" s="322"/>
      <c r="AS838" s="322"/>
      <c r="AT838" s="322"/>
      <c r="AU838" s="322"/>
      <c r="AV838" s="322"/>
      <c r="AW838" s="322"/>
      <c r="AX838" s="322"/>
    </row>
    <row r="839" spans="1:50" ht="30" customHeight="1" x14ac:dyDescent="0.15">
      <c r="A839" s="405">
        <v>3</v>
      </c>
      <c r="B839" s="405">
        <v>1</v>
      </c>
      <c r="C839" s="425" t="s">
        <v>647</v>
      </c>
      <c r="D839" s="419"/>
      <c r="E839" s="419"/>
      <c r="F839" s="419"/>
      <c r="G839" s="419"/>
      <c r="H839" s="419"/>
      <c r="I839" s="419"/>
      <c r="J839" s="420" t="s">
        <v>665</v>
      </c>
      <c r="K839" s="421"/>
      <c r="L839" s="421"/>
      <c r="M839" s="421"/>
      <c r="N839" s="421"/>
      <c r="O839" s="421"/>
      <c r="P839" s="317" t="s">
        <v>655</v>
      </c>
      <c r="Q839" s="318"/>
      <c r="R839" s="318"/>
      <c r="S839" s="318"/>
      <c r="T839" s="318"/>
      <c r="U839" s="318"/>
      <c r="V839" s="318"/>
      <c r="W839" s="318"/>
      <c r="X839" s="318"/>
      <c r="Y839" s="319">
        <v>0</v>
      </c>
      <c r="Z839" s="320"/>
      <c r="AA839" s="320"/>
      <c r="AB839" s="321"/>
      <c r="AC839" s="329" t="s">
        <v>196</v>
      </c>
      <c r="AD839" s="329"/>
      <c r="AE839" s="329"/>
      <c r="AF839" s="329"/>
      <c r="AG839" s="329"/>
      <c r="AH839" s="324" t="s">
        <v>633</v>
      </c>
      <c r="AI839" s="325"/>
      <c r="AJ839" s="325"/>
      <c r="AK839" s="325"/>
      <c r="AL839" s="326" t="s">
        <v>633</v>
      </c>
      <c r="AM839" s="327"/>
      <c r="AN839" s="327"/>
      <c r="AO839" s="328"/>
      <c r="AP839" s="322" t="s">
        <v>633</v>
      </c>
      <c r="AQ839" s="322"/>
      <c r="AR839" s="322"/>
      <c r="AS839" s="322"/>
      <c r="AT839" s="322"/>
      <c r="AU839" s="322"/>
      <c r="AV839" s="322"/>
      <c r="AW839" s="322"/>
      <c r="AX839" s="322"/>
    </row>
    <row r="840" spans="1:50" ht="30" customHeight="1" x14ac:dyDescent="0.15">
      <c r="A840" s="405">
        <v>4</v>
      </c>
      <c r="B840" s="405">
        <v>1</v>
      </c>
      <c r="C840" s="425" t="s">
        <v>648</v>
      </c>
      <c r="D840" s="419"/>
      <c r="E840" s="419"/>
      <c r="F840" s="419"/>
      <c r="G840" s="419"/>
      <c r="H840" s="419"/>
      <c r="I840" s="419"/>
      <c r="J840" s="420" t="s">
        <v>665</v>
      </c>
      <c r="K840" s="421"/>
      <c r="L840" s="421"/>
      <c r="M840" s="421"/>
      <c r="N840" s="421"/>
      <c r="O840" s="421"/>
      <c r="P840" s="317" t="s">
        <v>655</v>
      </c>
      <c r="Q840" s="318"/>
      <c r="R840" s="318"/>
      <c r="S840" s="318"/>
      <c r="T840" s="318"/>
      <c r="U840" s="318"/>
      <c r="V840" s="318"/>
      <c r="W840" s="318"/>
      <c r="X840" s="318"/>
      <c r="Y840" s="319">
        <v>0</v>
      </c>
      <c r="Z840" s="320"/>
      <c r="AA840" s="320"/>
      <c r="AB840" s="321"/>
      <c r="AC840" s="329" t="s">
        <v>196</v>
      </c>
      <c r="AD840" s="329"/>
      <c r="AE840" s="329"/>
      <c r="AF840" s="329"/>
      <c r="AG840" s="329"/>
      <c r="AH840" s="324" t="s">
        <v>633</v>
      </c>
      <c r="AI840" s="325"/>
      <c r="AJ840" s="325"/>
      <c r="AK840" s="325"/>
      <c r="AL840" s="326" t="s">
        <v>633</v>
      </c>
      <c r="AM840" s="327"/>
      <c r="AN840" s="327"/>
      <c r="AO840" s="328"/>
      <c r="AP840" s="322" t="s">
        <v>633</v>
      </c>
      <c r="AQ840" s="322"/>
      <c r="AR840" s="322"/>
      <c r="AS840" s="322"/>
      <c r="AT840" s="322"/>
      <c r="AU840" s="322"/>
      <c r="AV840" s="322"/>
      <c r="AW840" s="322"/>
      <c r="AX840" s="322"/>
    </row>
    <row r="841" spans="1:50" ht="30" customHeight="1" x14ac:dyDescent="0.15">
      <c r="A841" s="405">
        <v>5</v>
      </c>
      <c r="B841" s="405">
        <v>1</v>
      </c>
      <c r="C841" s="425" t="s">
        <v>649</v>
      </c>
      <c r="D841" s="419"/>
      <c r="E841" s="419"/>
      <c r="F841" s="419"/>
      <c r="G841" s="419"/>
      <c r="H841" s="419"/>
      <c r="I841" s="419"/>
      <c r="J841" s="420" t="s">
        <v>665</v>
      </c>
      <c r="K841" s="421"/>
      <c r="L841" s="421"/>
      <c r="M841" s="421"/>
      <c r="N841" s="421"/>
      <c r="O841" s="421"/>
      <c r="P841" s="317" t="s">
        <v>655</v>
      </c>
      <c r="Q841" s="318"/>
      <c r="R841" s="318"/>
      <c r="S841" s="318"/>
      <c r="T841" s="318"/>
      <c r="U841" s="318"/>
      <c r="V841" s="318"/>
      <c r="W841" s="318"/>
      <c r="X841" s="318"/>
      <c r="Y841" s="319">
        <v>0</v>
      </c>
      <c r="Z841" s="320"/>
      <c r="AA841" s="320"/>
      <c r="AB841" s="321"/>
      <c r="AC841" s="323" t="s">
        <v>196</v>
      </c>
      <c r="AD841" s="323"/>
      <c r="AE841" s="323"/>
      <c r="AF841" s="323"/>
      <c r="AG841" s="323"/>
      <c r="AH841" s="324" t="s">
        <v>633</v>
      </c>
      <c r="AI841" s="325"/>
      <c r="AJ841" s="325"/>
      <c r="AK841" s="325"/>
      <c r="AL841" s="326" t="s">
        <v>633</v>
      </c>
      <c r="AM841" s="327"/>
      <c r="AN841" s="327"/>
      <c r="AO841" s="328"/>
      <c r="AP841" s="322" t="s">
        <v>633</v>
      </c>
      <c r="AQ841" s="322"/>
      <c r="AR841" s="322"/>
      <c r="AS841" s="322"/>
      <c r="AT841" s="322"/>
      <c r="AU841" s="322"/>
      <c r="AV841" s="322"/>
      <c r="AW841" s="322"/>
      <c r="AX841" s="322"/>
    </row>
    <row r="842" spans="1:50" ht="30" customHeight="1" x14ac:dyDescent="0.15">
      <c r="A842" s="405">
        <v>6</v>
      </c>
      <c r="B842" s="405">
        <v>1</v>
      </c>
      <c r="C842" s="425" t="s">
        <v>650</v>
      </c>
      <c r="D842" s="419"/>
      <c r="E842" s="419"/>
      <c r="F842" s="419"/>
      <c r="G842" s="419"/>
      <c r="H842" s="419"/>
      <c r="I842" s="419"/>
      <c r="J842" s="420" t="s">
        <v>665</v>
      </c>
      <c r="K842" s="421"/>
      <c r="L842" s="421"/>
      <c r="M842" s="421"/>
      <c r="N842" s="421"/>
      <c r="O842" s="421"/>
      <c r="P842" s="317" t="s">
        <v>655</v>
      </c>
      <c r="Q842" s="318"/>
      <c r="R842" s="318"/>
      <c r="S842" s="318"/>
      <c r="T842" s="318"/>
      <c r="U842" s="318"/>
      <c r="V842" s="318"/>
      <c r="W842" s="318"/>
      <c r="X842" s="318"/>
      <c r="Y842" s="319">
        <v>0</v>
      </c>
      <c r="Z842" s="320"/>
      <c r="AA842" s="320"/>
      <c r="AB842" s="321"/>
      <c r="AC842" s="323" t="s">
        <v>196</v>
      </c>
      <c r="AD842" s="323"/>
      <c r="AE842" s="323"/>
      <c r="AF842" s="323"/>
      <c r="AG842" s="323"/>
      <c r="AH842" s="324" t="s">
        <v>633</v>
      </c>
      <c r="AI842" s="325"/>
      <c r="AJ842" s="325"/>
      <c r="AK842" s="325"/>
      <c r="AL842" s="326" t="s">
        <v>633</v>
      </c>
      <c r="AM842" s="327"/>
      <c r="AN842" s="327"/>
      <c r="AO842" s="328"/>
      <c r="AP842" s="322" t="s">
        <v>633</v>
      </c>
      <c r="AQ842" s="322"/>
      <c r="AR842" s="322"/>
      <c r="AS842" s="322"/>
      <c r="AT842" s="322"/>
      <c r="AU842" s="322"/>
      <c r="AV842" s="322"/>
      <c r="AW842" s="322"/>
      <c r="AX842" s="322"/>
    </row>
    <row r="843" spans="1:50" ht="30" customHeight="1" x14ac:dyDescent="0.15">
      <c r="A843" s="405">
        <v>7</v>
      </c>
      <c r="B843" s="405">
        <v>1</v>
      </c>
      <c r="C843" s="425" t="s">
        <v>651</v>
      </c>
      <c r="D843" s="419"/>
      <c r="E843" s="419"/>
      <c r="F843" s="419"/>
      <c r="G843" s="419"/>
      <c r="H843" s="419"/>
      <c r="I843" s="419"/>
      <c r="J843" s="420" t="s">
        <v>665</v>
      </c>
      <c r="K843" s="421"/>
      <c r="L843" s="421"/>
      <c r="M843" s="421"/>
      <c r="N843" s="421"/>
      <c r="O843" s="421"/>
      <c r="P843" s="317" t="s">
        <v>655</v>
      </c>
      <c r="Q843" s="318"/>
      <c r="R843" s="318"/>
      <c r="S843" s="318"/>
      <c r="T843" s="318"/>
      <c r="U843" s="318"/>
      <c r="V843" s="318"/>
      <c r="W843" s="318"/>
      <c r="X843" s="318"/>
      <c r="Y843" s="319">
        <v>0</v>
      </c>
      <c r="Z843" s="320"/>
      <c r="AA843" s="320"/>
      <c r="AB843" s="321"/>
      <c r="AC843" s="323" t="s">
        <v>196</v>
      </c>
      <c r="AD843" s="323"/>
      <c r="AE843" s="323"/>
      <c r="AF843" s="323"/>
      <c r="AG843" s="323"/>
      <c r="AH843" s="324" t="s">
        <v>633</v>
      </c>
      <c r="AI843" s="325"/>
      <c r="AJ843" s="325"/>
      <c r="AK843" s="325"/>
      <c r="AL843" s="326" t="s">
        <v>633</v>
      </c>
      <c r="AM843" s="327"/>
      <c r="AN843" s="327"/>
      <c r="AO843" s="328"/>
      <c r="AP843" s="322" t="s">
        <v>633</v>
      </c>
      <c r="AQ843" s="322"/>
      <c r="AR843" s="322"/>
      <c r="AS843" s="322"/>
      <c r="AT843" s="322"/>
      <c r="AU843" s="322"/>
      <c r="AV843" s="322"/>
      <c r="AW843" s="322"/>
      <c r="AX843" s="322"/>
    </row>
    <row r="844" spans="1:50" ht="30" customHeight="1" x14ac:dyDescent="0.15">
      <c r="A844" s="405">
        <v>8</v>
      </c>
      <c r="B844" s="405">
        <v>1</v>
      </c>
      <c r="C844" s="425" t="s">
        <v>652</v>
      </c>
      <c r="D844" s="419"/>
      <c r="E844" s="419"/>
      <c r="F844" s="419"/>
      <c r="G844" s="419"/>
      <c r="H844" s="419"/>
      <c r="I844" s="419"/>
      <c r="J844" s="420" t="s">
        <v>665</v>
      </c>
      <c r="K844" s="421"/>
      <c r="L844" s="421"/>
      <c r="M844" s="421"/>
      <c r="N844" s="421"/>
      <c r="O844" s="421"/>
      <c r="P844" s="317" t="s">
        <v>655</v>
      </c>
      <c r="Q844" s="318"/>
      <c r="R844" s="318"/>
      <c r="S844" s="318"/>
      <c r="T844" s="318"/>
      <c r="U844" s="318"/>
      <c r="V844" s="318"/>
      <c r="W844" s="318"/>
      <c r="X844" s="318"/>
      <c r="Y844" s="319">
        <v>0</v>
      </c>
      <c r="Z844" s="320"/>
      <c r="AA844" s="320"/>
      <c r="AB844" s="321"/>
      <c r="AC844" s="323" t="s">
        <v>196</v>
      </c>
      <c r="AD844" s="323"/>
      <c r="AE844" s="323"/>
      <c r="AF844" s="323"/>
      <c r="AG844" s="323"/>
      <c r="AH844" s="324" t="s">
        <v>633</v>
      </c>
      <c r="AI844" s="325"/>
      <c r="AJ844" s="325"/>
      <c r="AK844" s="325"/>
      <c r="AL844" s="326" t="s">
        <v>633</v>
      </c>
      <c r="AM844" s="327"/>
      <c r="AN844" s="327"/>
      <c r="AO844" s="328"/>
      <c r="AP844" s="322" t="s">
        <v>633</v>
      </c>
      <c r="AQ844" s="322"/>
      <c r="AR844" s="322"/>
      <c r="AS844" s="322"/>
      <c r="AT844" s="322"/>
      <c r="AU844" s="322"/>
      <c r="AV844" s="322"/>
      <c r="AW844" s="322"/>
      <c r="AX844" s="322"/>
    </row>
    <row r="845" spans="1:50" ht="30" customHeight="1" x14ac:dyDescent="0.15">
      <c r="A845" s="405">
        <v>9</v>
      </c>
      <c r="B845" s="405">
        <v>1</v>
      </c>
      <c r="C845" s="425" t="s">
        <v>653</v>
      </c>
      <c r="D845" s="419"/>
      <c r="E845" s="419"/>
      <c r="F845" s="419"/>
      <c r="G845" s="419"/>
      <c r="H845" s="419"/>
      <c r="I845" s="419"/>
      <c r="J845" s="420" t="s">
        <v>665</v>
      </c>
      <c r="K845" s="421"/>
      <c r="L845" s="421"/>
      <c r="M845" s="421"/>
      <c r="N845" s="421"/>
      <c r="O845" s="421"/>
      <c r="P845" s="317" t="s">
        <v>655</v>
      </c>
      <c r="Q845" s="318"/>
      <c r="R845" s="318"/>
      <c r="S845" s="318"/>
      <c r="T845" s="318"/>
      <c r="U845" s="318"/>
      <c r="V845" s="318"/>
      <c r="W845" s="318"/>
      <c r="X845" s="318"/>
      <c r="Y845" s="319">
        <v>0</v>
      </c>
      <c r="Z845" s="320"/>
      <c r="AA845" s="320"/>
      <c r="AB845" s="321"/>
      <c r="AC845" s="323" t="s">
        <v>196</v>
      </c>
      <c r="AD845" s="323"/>
      <c r="AE845" s="323"/>
      <c r="AF845" s="323"/>
      <c r="AG845" s="323"/>
      <c r="AH845" s="324" t="s">
        <v>633</v>
      </c>
      <c r="AI845" s="325"/>
      <c r="AJ845" s="325"/>
      <c r="AK845" s="325"/>
      <c r="AL845" s="326" t="s">
        <v>633</v>
      </c>
      <c r="AM845" s="327"/>
      <c r="AN845" s="327"/>
      <c r="AO845" s="328"/>
      <c r="AP845" s="322" t="s">
        <v>633</v>
      </c>
      <c r="AQ845" s="322"/>
      <c r="AR845" s="322"/>
      <c r="AS845" s="322"/>
      <c r="AT845" s="322"/>
      <c r="AU845" s="322"/>
      <c r="AV845" s="322"/>
      <c r="AW845" s="322"/>
      <c r="AX845" s="322"/>
    </row>
    <row r="846" spans="1:50" ht="30" customHeight="1" x14ac:dyDescent="0.15">
      <c r="A846" s="405">
        <v>10</v>
      </c>
      <c r="B846" s="405">
        <v>1</v>
      </c>
      <c r="C846" s="425" t="s">
        <v>654</v>
      </c>
      <c r="D846" s="419"/>
      <c r="E846" s="419"/>
      <c r="F846" s="419"/>
      <c r="G846" s="419"/>
      <c r="H846" s="419"/>
      <c r="I846" s="419"/>
      <c r="J846" s="420" t="s">
        <v>665</v>
      </c>
      <c r="K846" s="421"/>
      <c r="L846" s="421"/>
      <c r="M846" s="421"/>
      <c r="N846" s="421"/>
      <c r="O846" s="421"/>
      <c r="P846" s="317" t="s">
        <v>655</v>
      </c>
      <c r="Q846" s="318"/>
      <c r="R846" s="318"/>
      <c r="S846" s="318"/>
      <c r="T846" s="318"/>
      <c r="U846" s="318"/>
      <c r="V846" s="318"/>
      <c r="W846" s="318"/>
      <c r="X846" s="318"/>
      <c r="Y846" s="319">
        <v>0</v>
      </c>
      <c r="Z846" s="320"/>
      <c r="AA846" s="320"/>
      <c r="AB846" s="321"/>
      <c r="AC846" s="323" t="s">
        <v>196</v>
      </c>
      <c r="AD846" s="323"/>
      <c r="AE846" s="323"/>
      <c r="AF846" s="323"/>
      <c r="AG846" s="323"/>
      <c r="AH846" s="324" t="s">
        <v>633</v>
      </c>
      <c r="AI846" s="325"/>
      <c r="AJ846" s="325"/>
      <c r="AK846" s="325"/>
      <c r="AL846" s="326" t="s">
        <v>633</v>
      </c>
      <c r="AM846" s="327"/>
      <c r="AN846" s="327"/>
      <c r="AO846" s="328"/>
      <c r="AP846" s="322" t="s">
        <v>633</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643</v>
      </c>
      <c r="D870" s="419"/>
      <c r="E870" s="419"/>
      <c r="F870" s="419"/>
      <c r="G870" s="419"/>
      <c r="H870" s="419"/>
      <c r="I870" s="419"/>
      <c r="J870" s="420" t="s">
        <v>665</v>
      </c>
      <c r="K870" s="421"/>
      <c r="L870" s="421"/>
      <c r="M870" s="421"/>
      <c r="N870" s="421"/>
      <c r="O870" s="421"/>
      <c r="P870" s="317" t="s">
        <v>656</v>
      </c>
      <c r="Q870" s="318"/>
      <c r="R870" s="318"/>
      <c r="S870" s="318"/>
      <c r="T870" s="318"/>
      <c r="U870" s="318"/>
      <c r="V870" s="318"/>
      <c r="W870" s="318"/>
      <c r="X870" s="318"/>
      <c r="Y870" s="319">
        <v>0.1</v>
      </c>
      <c r="Z870" s="320"/>
      <c r="AA870" s="320"/>
      <c r="AB870" s="321"/>
      <c r="AC870" s="329" t="s">
        <v>196</v>
      </c>
      <c r="AD870" s="424"/>
      <c r="AE870" s="424"/>
      <c r="AF870" s="424"/>
      <c r="AG870" s="424"/>
      <c r="AH870" s="422" t="s">
        <v>633</v>
      </c>
      <c r="AI870" s="423"/>
      <c r="AJ870" s="423"/>
      <c r="AK870" s="423"/>
      <c r="AL870" s="326" t="s">
        <v>633</v>
      </c>
      <c r="AM870" s="327"/>
      <c r="AN870" s="327"/>
      <c r="AO870" s="328"/>
      <c r="AP870" s="322" t="s">
        <v>633</v>
      </c>
      <c r="AQ870" s="322"/>
      <c r="AR870" s="322"/>
      <c r="AS870" s="322"/>
      <c r="AT870" s="322"/>
      <c r="AU870" s="322"/>
      <c r="AV870" s="322"/>
      <c r="AW870" s="322"/>
      <c r="AX870" s="322"/>
    </row>
    <row r="871" spans="1:50" ht="30" customHeight="1" x14ac:dyDescent="0.15">
      <c r="A871" s="405">
        <v>2</v>
      </c>
      <c r="B871" s="405">
        <v>1</v>
      </c>
      <c r="C871" s="425" t="s">
        <v>646</v>
      </c>
      <c r="D871" s="419"/>
      <c r="E871" s="419"/>
      <c r="F871" s="419"/>
      <c r="G871" s="419"/>
      <c r="H871" s="419"/>
      <c r="I871" s="419"/>
      <c r="J871" s="420" t="s">
        <v>665</v>
      </c>
      <c r="K871" s="421"/>
      <c r="L871" s="421"/>
      <c r="M871" s="421"/>
      <c r="N871" s="421"/>
      <c r="O871" s="421"/>
      <c r="P871" s="317" t="s">
        <v>656</v>
      </c>
      <c r="Q871" s="318"/>
      <c r="R871" s="318"/>
      <c r="S871" s="318"/>
      <c r="T871" s="318"/>
      <c r="U871" s="318"/>
      <c r="V871" s="318"/>
      <c r="W871" s="318"/>
      <c r="X871" s="318"/>
      <c r="Y871" s="319">
        <v>0.1</v>
      </c>
      <c r="Z871" s="320"/>
      <c r="AA871" s="320"/>
      <c r="AB871" s="321"/>
      <c r="AC871" s="329" t="s">
        <v>196</v>
      </c>
      <c r="AD871" s="329"/>
      <c r="AE871" s="329"/>
      <c r="AF871" s="329"/>
      <c r="AG871" s="329"/>
      <c r="AH871" s="422" t="s">
        <v>633</v>
      </c>
      <c r="AI871" s="423"/>
      <c r="AJ871" s="423"/>
      <c r="AK871" s="423"/>
      <c r="AL871" s="326" t="s">
        <v>633</v>
      </c>
      <c r="AM871" s="327"/>
      <c r="AN871" s="327"/>
      <c r="AO871" s="328"/>
      <c r="AP871" s="322" t="s">
        <v>633</v>
      </c>
      <c r="AQ871" s="322"/>
      <c r="AR871" s="322"/>
      <c r="AS871" s="322"/>
      <c r="AT871" s="322"/>
      <c r="AU871" s="322"/>
      <c r="AV871" s="322"/>
      <c r="AW871" s="322"/>
      <c r="AX871" s="322"/>
    </row>
    <row r="872" spans="1:50" ht="30" customHeight="1" x14ac:dyDescent="0.15">
      <c r="A872" s="405">
        <v>3</v>
      </c>
      <c r="B872" s="405">
        <v>1</v>
      </c>
      <c r="C872" s="425" t="s">
        <v>647</v>
      </c>
      <c r="D872" s="419"/>
      <c r="E872" s="419"/>
      <c r="F872" s="419"/>
      <c r="G872" s="419"/>
      <c r="H872" s="419"/>
      <c r="I872" s="419"/>
      <c r="J872" s="420" t="s">
        <v>665</v>
      </c>
      <c r="K872" s="421"/>
      <c r="L872" s="421"/>
      <c r="M872" s="421"/>
      <c r="N872" s="421"/>
      <c r="O872" s="421"/>
      <c r="P872" s="317" t="s">
        <v>656</v>
      </c>
      <c r="Q872" s="318"/>
      <c r="R872" s="318"/>
      <c r="S872" s="318"/>
      <c r="T872" s="318"/>
      <c r="U872" s="318"/>
      <c r="V872" s="318"/>
      <c r="W872" s="318"/>
      <c r="X872" s="318"/>
      <c r="Y872" s="319">
        <v>0.1</v>
      </c>
      <c r="Z872" s="320"/>
      <c r="AA872" s="320"/>
      <c r="AB872" s="321"/>
      <c r="AC872" s="329" t="s">
        <v>196</v>
      </c>
      <c r="AD872" s="329"/>
      <c r="AE872" s="329"/>
      <c r="AF872" s="329"/>
      <c r="AG872" s="329"/>
      <c r="AH872" s="324" t="s">
        <v>633</v>
      </c>
      <c r="AI872" s="325"/>
      <c r="AJ872" s="325"/>
      <c r="AK872" s="325"/>
      <c r="AL872" s="326" t="s">
        <v>633</v>
      </c>
      <c r="AM872" s="327"/>
      <c r="AN872" s="327"/>
      <c r="AO872" s="328"/>
      <c r="AP872" s="322" t="s">
        <v>633</v>
      </c>
      <c r="AQ872" s="322"/>
      <c r="AR872" s="322"/>
      <c r="AS872" s="322"/>
      <c r="AT872" s="322"/>
      <c r="AU872" s="322"/>
      <c r="AV872" s="322"/>
      <c r="AW872" s="322"/>
      <c r="AX872" s="322"/>
    </row>
    <row r="873" spans="1:50" ht="30" customHeight="1" x14ac:dyDescent="0.15">
      <c r="A873" s="405">
        <v>4</v>
      </c>
      <c r="B873" s="405">
        <v>1</v>
      </c>
      <c r="C873" s="425" t="s">
        <v>648</v>
      </c>
      <c r="D873" s="419"/>
      <c r="E873" s="419"/>
      <c r="F873" s="419"/>
      <c r="G873" s="419"/>
      <c r="H873" s="419"/>
      <c r="I873" s="419"/>
      <c r="J873" s="420" t="s">
        <v>665</v>
      </c>
      <c r="K873" s="421"/>
      <c r="L873" s="421"/>
      <c r="M873" s="421"/>
      <c r="N873" s="421"/>
      <c r="O873" s="421"/>
      <c r="P873" s="317" t="s">
        <v>656</v>
      </c>
      <c r="Q873" s="318"/>
      <c r="R873" s="318"/>
      <c r="S873" s="318"/>
      <c r="T873" s="318"/>
      <c r="U873" s="318"/>
      <c r="V873" s="318"/>
      <c r="W873" s="318"/>
      <c r="X873" s="318"/>
      <c r="Y873" s="319">
        <v>0.1</v>
      </c>
      <c r="Z873" s="320"/>
      <c r="AA873" s="320"/>
      <c r="AB873" s="321"/>
      <c r="AC873" s="329" t="s">
        <v>196</v>
      </c>
      <c r="AD873" s="329"/>
      <c r="AE873" s="329"/>
      <c r="AF873" s="329"/>
      <c r="AG873" s="329"/>
      <c r="AH873" s="324" t="s">
        <v>633</v>
      </c>
      <c r="AI873" s="325"/>
      <c r="AJ873" s="325"/>
      <c r="AK873" s="325"/>
      <c r="AL873" s="326" t="s">
        <v>633</v>
      </c>
      <c r="AM873" s="327"/>
      <c r="AN873" s="327"/>
      <c r="AO873" s="328"/>
      <c r="AP873" s="322" t="s">
        <v>633</v>
      </c>
      <c r="AQ873" s="322"/>
      <c r="AR873" s="322"/>
      <c r="AS873" s="322"/>
      <c r="AT873" s="322"/>
      <c r="AU873" s="322"/>
      <c r="AV873" s="322"/>
      <c r="AW873" s="322"/>
      <c r="AX873" s="322"/>
    </row>
    <row r="874" spans="1:50" ht="30" customHeight="1" x14ac:dyDescent="0.15">
      <c r="A874" s="405">
        <v>5</v>
      </c>
      <c r="B874" s="405">
        <v>1</v>
      </c>
      <c r="C874" s="425" t="s">
        <v>649</v>
      </c>
      <c r="D874" s="419"/>
      <c r="E874" s="419"/>
      <c r="F874" s="419"/>
      <c r="G874" s="419"/>
      <c r="H874" s="419"/>
      <c r="I874" s="419"/>
      <c r="J874" s="420" t="s">
        <v>665</v>
      </c>
      <c r="K874" s="421"/>
      <c r="L874" s="421"/>
      <c r="M874" s="421"/>
      <c r="N874" s="421"/>
      <c r="O874" s="421"/>
      <c r="P874" s="317" t="s">
        <v>656</v>
      </c>
      <c r="Q874" s="318"/>
      <c r="R874" s="318"/>
      <c r="S874" s="318"/>
      <c r="T874" s="318"/>
      <c r="U874" s="318"/>
      <c r="V874" s="318"/>
      <c r="W874" s="318"/>
      <c r="X874" s="318"/>
      <c r="Y874" s="319">
        <v>0.1</v>
      </c>
      <c r="Z874" s="320"/>
      <c r="AA874" s="320"/>
      <c r="AB874" s="321"/>
      <c r="AC874" s="323" t="s">
        <v>196</v>
      </c>
      <c r="AD874" s="323"/>
      <c r="AE874" s="323"/>
      <c r="AF874" s="323"/>
      <c r="AG874" s="323"/>
      <c r="AH874" s="324" t="s">
        <v>633</v>
      </c>
      <c r="AI874" s="325"/>
      <c r="AJ874" s="325"/>
      <c r="AK874" s="325"/>
      <c r="AL874" s="326" t="s">
        <v>633</v>
      </c>
      <c r="AM874" s="327"/>
      <c r="AN874" s="327"/>
      <c r="AO874" s="328"/>
      <c r="AP874" s="322" t="s">
        <v>633</v>
      </c>
      <c r="AQ874" s="322"/>
      <c r="AR874" s="322"/>
      <c r="AS874" s="322"/>
      <c r="AT874" s="322"/>
      <c r="AU874" s="322"/>
      <c r="AV874" s="322"/>
      <c r="AW874" s="322"/>
      <c r="AX874" s="322"/>
    </row>
    <row r="875" spans="1:50" ht="30" customHeight="1" x14ac:dyDescent="0.15">
      <c r="A875" s="405">
        <v>6</v>
      </c>
      <c r="B875" s="405">
        <v>1</v>
      </c>
      <c r="C875" s="425" t="s">
        <v>650</v>
      </c>
      <c r="D875" s="419"/>
      <c r="E875" s="419"/>
      <c r="F875" s="419"/>
      <c r="G875" s="419"/>
      <c r="H875" s="419"/>
      <c r="I875" s="419"/>
      <c r="J875" s="420" t="s">
        <v>665</v>
      </c>
      <c r="K875" s="421"/>
      <c r="L875" s="421"/>
      <c r="M875" s="421"/>
      <c r="N875" s="421"/>
      <c r="O875" s="421"/>
      <c r="P875" s="317" t="s">
        <v>656</v>
      </c>
      <c r="Q875" s="318"/>
      <c r="R875" s="318"/>
      <c r="S875" s="318"/>
      <c r="T875" s="318"/>
      <c r="U875" s="318"/>
      <c r="V875" s="318"/>
      <c r="W875" s="318"/>
      <c r="X875" s="318"/>
      <c r="Y875" s="319">
        <v>0.1</v>
      </c>
      <c r="Z875" s="320"/>
      <c r="AA875" s="320"/>
      <c r="AB875" s="321"/>
      <c r="AC875" s="323" t="s">
        <v>196</v>
      </c>
      <c r="AD875" s="323"/>
      <c r="AE875" s="323"/>
      <c r="AF875" s="323"/>
      <c r="AG875" s="323"/>
      <c r="AH875" s="324" t="s">
        <v>633</v>
      </c>
      <c r="AI875" s="325"/>
      <c r="AJ875" s="325"/>
      <c r="AK875" s="325"/>
      <c r="AL875" s="326" t="s">
        <v>633</v>
      </c>
      <c r="AM875" s="327"/>
      <c r="AN875" s="327"/>
      <c r="AO875" s="328"/>
      <c r="AP875" s="322" t="s">
        <v>633</v>
      </c>
      <c r="AQ875" s="322"/>
      <c r="AR875" s="322"/>
      <c r="AS875" s="322"/>
      <c r="AT875" s="322"/>
      <c r="AU875" s="322"/>
      <c r="AV875" s="322"/>
      <c r="AW875" s="322"/>
      <c r="AX875" s="322"/>
    </row>
    <row r="876" spans="1:50" ht="30" customHeight="1" x14ac:dyDescent="0.15">
      <c r="A876" s="405">
        <v>7</v>
      </c>
      <c r="B876" s="405">
        <v>1</v>
      </c>
      <c r="C876" s="425" t="s">
        <v>651</v>
      </c>
      <c r="D876" s="419"/>
      <c r="E876" s="419"/>
      <c r="F876" s="419"/>
      <c r="G876" s="419"/>
      <c r="H876" s="419"/>
      <c r="I876" s="419"/>
      <c r="J876" s="420" t="s">
        <v>665</v>
      </c>
      <c r="K876" s="421"/>
      <c r="L876" s="421"/>
      <c r="M876" s="421"/>
      <c r="N876" s="421"/>
      <c r="O876" s="421"/>
      <c r="P876" s="317" t="s">
        <v>656</v>
      </c>
      <c r="Q876" s="318"/>
      <c r="R876" s="318"/>
      <c r="S876" s="318"/>
      <c r="T876" s="318"/>
      <c r="U876" s="318"/>
      <c r="V876" s="318"/>
      <c r="W876" s="318"/>
      <c r="X876" s="318"/>
      <c r="Y876" s="319">
        <v>0</v>
      </c>
      <c r="Z876" s="320"/>
      <c r="AA876" s="320"/>
      <c r="AB876" s="321"/>
      <c r="AC876" s="323" t="s">
        <v>196</v>
      </c>
      <c r="AD876" s="323"/>
      <c r="AE876" s="323"/>
      <c r="AF876" s="323"/>
      <c r="AG876" s="323"/>
      <c r="AH876" s="324" t="s">
        <v>633</v>
      </c>
      <c r="AI876" s="325"/>
      <c r="AJ876" s="325"/>
      <c r="AK876" s="325"/>
      <c r="AL876" s="326" t="s">
        <v>633</v>
      </c>
      <c r="AM876" s="327"/>
      <c r="AN876" s="327"/>
      <c r="AO876" s="328"/>
      <c r="AP876" s="322" t="s">
        <v>633</v>
      </c>
      <c r="AQ876" s="322"/>
      <c r="AR876" s="322"/>
      <c r="AS876" s="322"/>
      <c r="AT876" s="322"/>
      <c r="AU876" s="322"/>
      <c r="AV876" s="322"/>
      <c r="AW876" s="322"/>
      <c r="AX876" s="322"/>
    </row>
    <row r="877" spans="1:50" ht="30" customHeight="1" x14ac:dyDescent="0.15">
      <c r="A877" s="405">
        <v>8</v>
      </c>
      <c r="B877" s="405">
        <v>1</v>
      </c>
      <c r="C877" s="425" t="s">
        <v>652</v>
      </c>
      <c r="D877" s="419"/>
      <c r="E877" s="419"/>
      <c r="F877" s="419"/>
      <c r="G877" s="419"/>
      <c r="H877" s="419"/>
      <c r="I877" s="419"/>
      <c r="J877" s="420" t="s">
        <v>665</v>
      </c>
      <c r="K877" s="421"/>
      <c r="L877" s="421"/>
      <c r="M877" s="421"/>
      <c r="N877" s="421"/>
      <c r="O877" s="421"/>
      <c r="P877" s="317" t="s">
        <v>656</v>
      </c>
      <c r="Q877" s="318"/>
      <c r="R877" s="318"/>
      <c r="S877" s="318"/>
      <c r="T877" s="318"/>
      <c r="U877" s="318"/>
      <c r="V877" s="318"/>
      <c r="W877" s="318"/>
      <c r="X877" s="318"/>
      <c r="Y877" s="319">
        <v>0</v>
      </c>
      <c r="Z877" s="320"/>
      <c r="AA877" s="320"/>
      <c r="AB877" s="321"/>
      <c r="AC877" s="323" t="s">
        <v>196</v>
      </c>
      <c r="AD877" s="323"/>
      <c r="AE877" s="323"/>
      <c r="AF877" s="323"/>
      <c r="AG877" s="323"/>
      <c r="AH877" s="324" t="s">
        <v>633</v>
      </c>
      <c r="AI877" s="325"/>
      <c r="AJ877" s="325"/>
      <c r="AK877" s="325"/>
      <c r="AL877" s="326" t="s">
        <v>633</v>
      </c>
      <c r="AM877" s="327"/>
      <c r="AN877" s="327"/>
      <c r="AO877" s="328"/>
      <c r="AP877" s="322" t="s">
        <v>633</v>
      </c>
      <c r="AQ877" s="322"/>
      <c r="AR877" s="322"/>
      <c r="AS877" s="322"/>
      <c r="AT877" s="322"/>
      <c r="AU877" s="322"/>
      <c r="AV877" s="322"/>
      <c r="AW877" s="322"/>
      <c r="AX877" s="322"/>
    </row>
    <row r="878" spans="1:50" ht="30" customHeight="1" x14ac:dyDescent="0.15">
      <c r="A878" s="405">
        <v>9</v>
      </c>
      <c r="B878" s="405">
        <v>1</v>
      </c>
      <c r="C878" s="425" t="s">
        <v>653</v>
      </c>
      <c r="D878" s="419"/>
      <c r="E878" s="419"/>
      <c r="F878" s="419"/>
      <c r="G878" s="419"/>
      <c r="H878" s="419"/>
      <c r="I878" s="419"/>
      <c r="J878" s="420" t="s">
        <v>665</v>
      </c>
      <c r="K878" s="421"/>
      <c r="L878" s="421"/>
      <c r="M878" s="421"/>
      <c r="N878" s="421"/>
      <c r="O878" s="421"/>
      <c r="P878" s="317" t="s">
        <v>656</v>
      </c>
      <c r="Q878" s="318"/>
      <c r="R878" s="318"/>
      <c r="S878" s="318"/>
      <c r="T878" s="318"/>
      <c r="U878" s="318"/>
      <c r="V878" s="318"/>
      <c r="W878" s="318"/>
      <c r="X878" s="318"/>
      <c r="Y878" s="319">
        <v>0</v>
      </c>
      <c r="Z878" s="320"/>
      <c r="AA878" s="320"/>
      <c r="AB878" s="321"/>
      <c r="AC878" s="323" t="s">
        <v>196</v>
      </c>
      <c r="AD878" s="323"/>
      <c r="AE878" s="323"/>
      <c r="AF878" s="323"/>
      <c r="AG878" s="323"/>
      <c r="AH878" s="324" t="s">
        <v>633</v>
      </c>
      <c r="AI878" s="325"/>
      <c r="AJ878" s="325"/>
      <c r="AK878" s="325"/>
      <c r="AL878" s="326" t="s">
        <v>633</v>
      </c>
      <c r="AM878" s="327"/>
      <c r="AN878" s="327"/>
      <c r="AO878" s="328"/>
      <c r="AP878" s="322" t="s">
        <v>633</v>
      </c>
      <c r="AQ878" s="322"/>
      <c r="AR878" s="322"/>
      <c r="AS878" s="322"/>
      <c r="AT878" s="322"/>
      <c r="AU878" s="322"/>
      <c r="AV878" s="322"/>
      <c r="AW878" s="322"/>
      <c r="AX878" s="322"/>
    </row>
    <row r="879" spans="1:50" ht="30" customHeight="1" x14ac:dyDescent="0.15">
      <c r="A879" s="405">
        <v>10</v>
      </c>
      <c r="B879" s="405">
        <v>1</v>
      </c>
      <c r="C879" s="425" t="s">
        <v>654</v>
      </c>
      <c r="D879" s="419"/>
      <c r="E879" s="419"/>
      <c r="F879" s="419"/>
      <c r="G879" s="419"/>
      <c r="H879" s="419"/>
      <c r="I879" s="419"/>
      <c r="J879" s="420" t="s">
        <v>665</v>
      </c>
      <c r="K879" s="421"/>
      <c r="L879" s="421"/>
      <c r="M879" s="421"/>
      <c r="N879" s="421"/>
      <c r="O879" s="421"/>
      <c r="P879" s="317" t="s">
        <v>656</v>
      </c>
      <c r="Q879" s="318"/>
      <c r="R879" s="318"/>
      <c r="S879" s="318"/>
      <c r="T879" s="318"/>
      <c r="U879" s="318"/>
      <c r="V879" s="318"/>
      <c r="W879" s="318"/>
      <c r="X879" s="318"/>
      <c r="Y879" s="319">
        <v>0</v>
      </c>
      <c r="Z879" s="320"/>
      <c r="AA879" s="320"/>
      <c r="AB879" s="321"/>
      <c r="AC879" s="323" t="s">
        <v>196</v>
      </c>
      <c r="AD879" s="323"/>
      <c r="AE879" s="323"/>
      <c r="AF879" s="323"/>
      <c r="AG879" s="323"/>
      <c r="AH879" s="324" t="s">
        <v>633</v>
      </c>
      <c r="AI879" s="325"/>
      <c r="AJ879" s="325"/>
      <c r="AK879" s="325"/>
      <c r="AL879" s="326" t="s">
        <v>633</v>
      </c>
      <c r="AM879" s="327"/>
      <c r="AN879" s="327"/>
      <c r="AO879" s="328"/>
      <c r="AP879" s="322" t="s">
        <v>633</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657</v>
      </c>
      <c r="D903" s="419"/>
      <c r="E903" s="419"/>
      <c r="F903" s="419"/>
      <c r="G903" s="419"/>
      <c r="H903" s="419"/>
      <c r="I903" s="419"/>
      <c r="J903" s="434" t="s">
        <v>665</v>
      </c>
      <c r="K903" s="435"/>
      <c r="L903" s="435"/>
      <c r="M903" s="435"/>
      <c r="N903" s="435"/>
      <c r="O903" s="436"/>
      <c r="P903" s="437" t="s">
        <v>658</v>
      </c>
      <c r="Q903" s="438"/>
      <c r="R903" s="438"/>
      <c r="S903" s="438"/>
      <c r="T903" s="438"/>
      <c r="U903" s="438"/>
      <c r="V903" s="438"/>
      <c r="W903" s="438"/>
      <c r="X903" s="439"/>
      <c r="Y903" s="319">
        <v>0.3</v>
      </c>
      <c r="Z903" s="320"/>
      <c r="AA903" s="320"/>
      <c r="AB903" s="321"/>
      <c r="AC903" s="440" t="s">
        <v>196</v>
      </c>
      <c r="AD903" s="441"/>
      <c r="AE903" s="441"/>
      <c r="AF903" s="441"/>
      <c r="AG903" s="442"/>
      <c r="AH903" s="443" t="s">
        <v>633</v>
      </c>
      <c r="AI903" s="444"/>
      <c r="AJ903" s="444"/>
      <c r="AK903" s="445"/>
      <c r="AL903" s="326" t="s">
        <v>633</v>
      </c>
      <c r="AM903" s="327"/>
      <c r="AN903" s="327"/>
      <c r="AO903" s="328"/>
      <c r="AP903" s="446" t="s">
        <v>633</v>
      </c>
      <c r="AQ903" s="447"/>
      <c r="AR903" s="447"/>
      <c r="AS903" s="447"/>
      <c r="AT903" s="447"/>
      <c r="AU903" s="447"/>
      <c r="AV903" s="447"/>
      <c r="AW903" s="447"/>
      <c r="AX903" s="448"/>
    </row>
    <row r="904" spans="1:50" ht="30" customHeight="1" x14ac:dyDescent="0.15">
      <c r="A904" s="405">
        <v>2</v>
      </c>
      <c r="B904" s="405">
        <v>1</v>
      </c>
      <c r="C904" s="428" t="s">
        <v>643</v>
      </c>
      <c r="D904" s="429"/>
      <c r="E904" s="429"/>
      <c r="F904" s="429"/>
      <c r="G904" s="429"/>
      <c r="H904" s="429"/>
      <c r="I904" s="430"/>
      <c r="J904" s="434" t="s">
        <v>665</v>
      </c>
      <c r="K904" s="435"/>
      <c r="L904" s="435"/>
      <c r="M904" s="435"/>
      <c r="N904" s="435"/>
      <c r="O904" s="436"/>
      <c r="P904" s="437" t="s">
        <v>658</v>
      </c>
      <c r="Q904" s="438"/>
      <c r="R904" s="438"/>
      <c r="S904" s="438"/>
      <c r="T904" s="438"/>
      <c r="U904" s="438"/>
      <c r="V904" s="438"/>
      <c r="W904" s="438"/>
      <c r="X904" s="439"/>
      <c r="Y904" s="319">
        <v>0.1</v>
      </c>
      <c r="Z904" s="320"/>
      <c r="AA904" s="320"/>
      <c r="AB904" s="321"/>
      <c r="AC904" s="440" t="s">
        <v>196</v>
      </c>
      <c r="AD904" s="441"/>
      <c r="AE904" s="441"/>
      <c r="AF904" s="441"/>
      <c r="AG904" s="442"/>
      <c r="AH904" s="443" t="s">
        <v>633</v>
      </c>
      <c r="AI904" s="444"/>
      <c r="AJ904" s="444"/>
      <c r="AK904" s="445"/>
      <c r="AL904" s="326" t="s">
        <v>633</v>
      </c>
      <c r="AM904" s="327"/>
      <c r="AN904" s="327"/>
      <c r="AO904" s="328"/>
      <c r="AP904" s="446" t="s">
        <v>633</v>
      </c>
      <c r="AQ904" s="447"/>
      <c r="AR904" s="447"/>
      <c r="AS904" s="447"/>
      <c r="AT904" s="447"/>
      <c r="AU904" s="447"/>
      <c r="AV904" s="447"/>
      <c r="AW904" s="447"/>
      <c r="AX904" s="448"/>
    </row>
    <row r="905" spans="1:50" ht="30" customHeight="1" x14ac:dyDescent="0.15">
      <c r="A905" s="405">
        <v>3</v>
      </c>
      <c r="B905" s="405">
        <v>1</v>
      </c>
      <c r="C905" s="428" t="s">
        <v>659</v>
      </c>
      <c r="D905" s="429"/>
      <c r="E905" s="429"/>
      <c r="F905" s="429"/>
      <c r="G905" s="429"/>
      <c r="H905" s="429"/>
      <c r="I905" s="430"/>
      <c r="J905" s="434" t="s">
        <v>665</v>
      </c>
      <c r="K905" s="435"/>
      <c r="L905" s="435"/>
      <c r="M905" s="435"/>
      <c r="N905" s="435"/>
      <c r="O905" s="436"/>
      <c r="P905" s="437" t="s">
        <v>658</v>
      </c>
      <c r="Q905" s="438"/>
      <c r="R905" s="438"/>
      <c r="S905" s="438"/>
      <c r="T905" s="438"/>
      <c r="U905" s="438"/>
      <c r="V905" s="438"/>
      <c r="W905" s="438"/>
      <c r="X905" s="439"/>
      <c r="Y905" s="319">
        <v>0.1</v>
      </c>
      <c r="Z905" s="320"/>
      <c r="AA905" s="320"/>
      <c r="AB905" s="321"/>
      <c r="AC905" s="440" t="s">
        <v>196</v>
      </c>
      <c r="AD905" s="441"/>
      <c r="AE905" s="441"/>
      <c r="AF905" s="441"/>
      <c r="AG905" s="442"/>
      <c r="AH905" s="443" t="s">
        <v>633</v>
      </c>
      <c r="AI905" s="444"/>
      <c r="AJ905" s="444"/>
      <c r="AK905" s="445"/>
      <c r="AL905" s="326" t="s">
        <v>633</v>
      </c>
      <c r="AM905" s="327"/>
      <c r="AN905" s="327"/>
      <c r="AO905" s="328"/>
      <c r="AP905" s="446" t="s">
        <v>633</v>
      </c>
      <c r="AQ905" s="447"/>
      <c r="AR905" s="447"/>
      <c r="AS905" s="447"/>
      <c r="AT905" s="447"/>
      <c r="AU905" s="447"/>
      <c r="AV905" s="447"/>
      <c r="AW905" s="447"/>
      <c r="AX905" s="448"/>
    </row>
    <row r="906" spans="1:50" ht="30" customHeight="1" x14ac:dyDescent="0.15">
      <c r="A906" s="405">
        <v>4</v>
      </c>
      <c r="B906" s="405">
        <v>1</v>
      </c>
      <c r="C906" s="428" t="s">
        <v>660</v>
      </c>
      <c r="D906" s="429"/>
      <c r="E906" s="429"/>
      <c r="F906" s="429"/>
      <c r="G906" s="429"/>
      <c r="H906" s="429"/>
      <c r="I906" s="430"/>
      <c r="J906" s="434" t="s">
        <v>665</v>
      </c>
      <c r="K906" s="435"/>
      <c r="L906" s="435"/>
      <c r="M906" s="435"/>
      <c r="N906" s="435"/>
      <c r="O906" s="436"/>
      <c r="P906" s="431" t="s">
        <v>658</v>
      </c>
      <c r="Q906" s="432"/>
      <c r="R906" s="432"/>
      <c r="S906" s="432"/>
      <c r="T906" s="432"/>
      <c r="U906" s="432"/>
      <c r="V906" s="432"/>
      <c r="W906" s="432"/>
      <c r="X906" s="433"/>
      <c r="Y906" s="319">
        <v>0.1</v>
      </c>
      <c r="Z906" s="320"/>
      <c r="AA906" s="320"/>
      <c r="AB906" s="321"/>
      <c r="AC906" s="440" t="s">
        <v>196</v>
      </c>
      <c r="AD906" s="441"/>
      <c r="AE906" s="441"/>
      <c r="AF906" s="441"/>
      <c r="AG906" s="442"/>
      <c r="AH906" s="443" t="s">
        <v>633</v>
      </c>
      <c r="AI906" s="444"/>
      <c r="AJ906" s="444"/>
      <c r="AK906" s="445"/>
      <c r="AL906" s="326" t="s">
        <v>633</v>
      </c>
      <c r="AM906" s="327"/>
      <c r="AN906" s="327"/>
      <c r="AO906" s="328"/>
      <c r="AP906" s="446" t="s">
        <v>633</v>
      </c>
      <c r="AQ906" s="447"/>
      <c r="AR906" s="447"/>
      <c r="AS906" s="447"/>
      <c r="AT906" s="447"/>
      <c r="AU906" s="447"/>
      <c r="AV906" s="447"/>
      <c r="AW906" s="447"/>
      <c r="AX906" s="448"/>
    </row>
    <row r="907" spans="1:50" ht="30" customHeight="1" x14ac:dyDescent="0.15">
      <c r="A907" s="405">
        <v>5</v>
      </c>
      <c r="B907" s="405">
        <v>1</v>
      </c>
      <c r="C907" s="428" t="s">
        <v>661</v>
      </c>
      <c r="D907" s="429"/>
      <c r="E907" s="429"/>
      <c r="F907" s="429"/>
      <c r="G907" s="429"/>
      <c r="H907" s="429"/>
      <c r="I907" s="430"/>
      <c r="J907" s="434" t="s">
        <v>665</v>
      </c>
      <c r="K907" s="435"/>
      <c r="L907" s="435"/>
      <c r="M907" s="435"/>
      <c r="N907" s="435"/>
      <c r="O907" s="436"/>
      <c r="P907" s="431" t="s">
        <v>658</v>
      </c>
      <c r="Q907" s="432"/>
      <c r="R907" s="432"/>
      <c r="S907" s="432"/>
      <c r="T907" s="432"/>
      <c r="U907" s="432"/>
      <c r="V907" s="432"/>
      <c r="W907" s="432"/>
      <c r="X907" s="433"/>
      <c r="Y907" s="319">
        <v>0</v>
      </c>
      <c r="Z907" s="320"/>
      <c r="AA907" s="320"/>
      <c r="AB907" s="321"/>
      <c r="AC907" s="440" t="s">
        <v>196</v>
      </c>
      <c r="AD907" s="441"/>
      <c r="AE907" s="441"/>
      <c r="AF907" s="441"/>
      <c r="AG907" s="442"/>
      <c r="AH907" s="443" t="s">
        <v>633</v>
      </c>
      <c r="AI907" s="444"/>
      <c r="AJ907" s="444"/>
      <c r="AK907" s="445"/>
      <c r="AL907" s="326" t="s">
        <v>633</v>
      </c>
      <c r="AM907" s="327"/>
      <c r="AN907" s="327"/>
      <c r="AO907" s="328"/>
      <c r="AP907" s="446" t="s">
        <v>633</v>
      </c>
      <c r="AQ907" s="447"/>
      <c r="AR907" s="447"/>
      <c r="AS907" s="447"/>
      <c r="AT907" s="447"/>
      <c r="AU907" s="447"/>
      <c r="AV907" s="447"/>
      <c r="AW907" s="447"/>
      <c r="AX907" s="448"/>
    </row>
    <row r="908" spans="1:50" ht="30" customHeight="1" x14ac:dyDescent="0.15">
      <c r="A908" s="405">
        <v>6</v>
      </c>
      <c r="B908" s="405">
        <v>1</v>
      </c>
      <c r="C908" s="428" t="s">
        <v>644</v>
      </c>
      <c r="D908" s="429"/>
      <c r="E908" s="429"/>
      <c r="F908" s="429"/>
      <c r="G908" s="429"/>
      <c r="H908" s="429"/>
      <c r="I908" s="430"/>
      <c r="J908" s="434" t="s">
        <v>665</v>
      </c>
      <c r="K908" s="435"/>
      <c r="L908" s="435"/>
      <c r="M908" s="435"/>
      <c r="N908" s="435"/>
      <c r="O908" s="436"/>
      <c r="P908" s="431" t="s">
        <v>658</v>
      </c>
      <c r="Q908" s="432"/>
      <c r="R908" s="432"/>
      <c r="S908" s="432"/>
      <c r="T908" s="432"/>
      <c r="U908" s="432"/>
      <c r="V908" s="432"/>
      <c r="W908" s="432"/>
      <c r="X908" s="433"/>
      <c r="Y908" s="319">
        <v>0</v>
      </c>
      <c r="Z908" s="320"/>
      <c r="AA908" s="320"/>
      <c r="AB908" s="321"/>
      <c r="AC908" s="440" t="s">
        <v>196</v>
      </c>
      <c r="AD908" s="441"/>
      <c r="AE908" s="441"/>
      <c r="AF908" s="441"/>
      <c r="AG908" s="442"/>
      <c r="AH908" s="443" t="s">
        <v>633</v>
      </c>
      <c r="AI908" s="444"/>
      <c r="AJ908" s="444"/>
      <c r="AK908" s="445"/>
      <c r="AL908" s="326" t="s">
        <v>633</v>
      </c>
      <c r="AM908" s="327"/>
      <c r="AN908" s="327"/>
      <c r="AO908" s="328"/>
      <c r="AP908" s="446" t="s">
        <v>633</v>
      </c>
      <c r="AQ908" s="447"/>
      <c r="AR908" s="447"/>
      <c r="AS908" s="447"/>
      <c r="AT908" s="447"/>
      <c r="AU908" s="447"/>
      <c r="AV908" s="447"/>
      <c r="AW908" s="447"/>
      <c r="AX908" s="448"/>
    </row>
    <row r="909" spans="1:50" ht="30" customHeight="1" x14ac:dyDescent="0.15">
      <c r="A909" s="405">
        <v>7</v>
      </c>
      <c r="B909" s="405">
        <v>1</v>
      </c>
      <c r="C909" s="428" t="s">
        <v>662</v>
      </c>
      <c r="D909" s="429"/>
      <c r="E909" s="429"/>
      <c r="F909" s="429"/>
      <c r="G909" s="429"/>
      <c r="H909" s="429"/>
      <c r="I909" s="430"/>
      <c r="J909" s="434" t="s">
        <v>665</v>
      </c>
      <c r="K909" s="435"/>
      <c r="L909" s="435"/>
      <c r="M909" s="435"/>
      <c r="N909" s="435"/>
      <c r="O909" s="436"/>
      <c r="P909" s="431" t="s">
        <v>658</v>
      </c>
      <c r="Q909" s="432"/>
      <c r="R909" s="432"/>
      <c r="S909" s="432"/>
      <c r="T909" s="432"/>
      <c r="U909" s="432"/>
      <c r="V909" s="432"/>
      <c r="W909" s="432"/>
      <c r="X909" s="433"/>
      <c r="Y909" s="319">
        <v>0</v>
      </c>
      <c r="Z909" s="320"/>
      <c r="AA909" s="320"/>
      <c r="AB909" s="321"/>
      <c r="AC909" s="440" t="s">
        <v>196</v>
      </c>
      <c r="AD909" s="441"/>
      <c r="AE909" s="441"/>
      <c r="AF909" s="441"/>
      <c r="AG909" s="442"/>
      <c r="AH909" s="443" t="s">
        <v>633</v>
      </c>
      <c r="AI909" s="444"/>
      <c r="AJ909" s="444"/>
      <c r="AK909" s="445"/>
      <c r="AL909" s="326" t="s">
        <v>633</v>
      </c>
      <c r="AM909" s="327"/>
      <c r="AN909" s="327"/>
      <c r="AO909" s="328"/>
      <c r="AP909" s="446" t="s">
        <v>633</v>
      </c>
      <c r="AQ909" s="447"/>
      <c r="AR909" s="447"/>
      <c r="AS909" s="447"/>
      <c r="AT909" s="447"/>
      <c r="AU909" s="447"/>
      <c r="AV909" s="447"/>
      <c r="AW909" s="447"/>
      <c r="AX909" s="448"/>
    </row>
    <row r="910" spans="1:50" ht="30" customHeight="1" x14ac:dyDescent="0.15">
      <c r="A910" s="405">
        <v>8</v>
      </c>
      <c r="B910" s="405">
        <v>1</v>
      </c>
      <c r="C910" s="428" t="s">
        <v>663</v>
      </c>
      <c r="D910" s="429"/>
      <c r="E910" s="429"/>
      <c r="F910" s="429"/>
      <c r="G910" s="429"/>
      <c r="H910" s="429"/>
      <c r="I910" s="430"/>
      <c r="J910" s="434" t="s">
        <v>665</v>
      </c>
      <c r="K910" s="435"/>
      <c r="L910" s="435"/>
      <c r="M910" s="435"/>
      <c r="N910" s="435"/>
      <c r="O910" s="436"/>
      <c r="P910" s="431" t="s">
        <v>658</v>
      </c>
      <c r="Q910" s="432"/>
      <c r="R910" s="432"/>
      <c r="S910" s="432"/>
      <c r="T910" s="432"/>
      <c r="U910" s="432"/>
      <c r="V910" s="432"/>
      <c r="W910" s="432"/>
      <c r="X910" s="433"/>
      <c r="Y910" s="319">
        <v>0</v>
      </c>
      <c r="Z910" s="320"/>
      <c r="AA910" s="320"/>
      <c r="AB910" s="321"/>
      <c r="AC910" s="440" t="s">
        <v>196</v>
      </c>
      <c r="AD910" s="441"/>
      <c r="AE910" s="441"/>
      <c r="AF910" s="441"/>
      <c r="AG910" s="442"/>
      <c r="AH910" s="443" t="s">
        <v>633</v>
      </c>
      <c r="AI910" s="444"/>
      <c r="AJ910" s="444"/>
      <c r="AK910" s="445"/>
      <c r="AL910" s="326" t="s">
        <v>633</v>
      </c>
      <c r="AM910" s="327"/>
      <c r="AN910" s="327"/>
      <c r="AO910" s="328"/>
      <c r="AP910" s="446" t="s">
        <v>633</v>
      </c>
      <c r="AQ910" s="447"/>
      <c r="AR910" s="447"/>
      <c r="AS910" s="447"/>
      <c r="AT910" s="447"/>
      <c r="AU910" s="447"/>
      <c r="AV910" s="447"/>
      <c r="AW910" s="447"/>
      <c r="AX910" s="448"/>
    </row>
    <row r="911" spans="1:50" ht="30" customHeight="1" x14ac:dyDescent="0.15">
      <c r="A911" s="405">
        <v>9</v>
      </c>
      <c r="B911" s="405">
        <v>1</v>
      </c>
      <c r="C911" s="428" t="s">
        <v>645</v>
      </c>
      <c r="D911" s="449"/>
      <c r="E911" s="449"/>
      <c r="F911" s="449"/>
      <c r="G911" s="449"/>
      <c r="H911" s="449"/>
      <c r="I911" s="450"/>
      <c r="J911" s="434" t="s">
        <v>665</v>
      </c>
      <c r="K911" s="435"/>
      <c r="L911" s="435"/>
      <c r="M911" s="435"/>
      <c r="N911" s="435"/>
      <c r="O911" s="436"/>
      <c r="P911" s="431" t="s">
        <v>658</v>
      </c>
      <c r="Q911" s="432"/>
      <c r="R911" s="432"/>
      <c r="S911" s="432"/>
      <c r="T911" s="432"/>
      <c r="U911" s="432"/>
      <c r="V911" s="432"/>
      <c r="W911" s="432"/>
      <c r="X911" s="433"/>
      <c r="Y911" s="319">
        <v>0</v>
      </c>
      <c r="Z911" s="320"/>
      <c r="AA911" s="320"/>
      <c r="AB911" s="321"/>
      <c r="AC911" s="440" t="s">
        <v>196</v>
      </c>
      <c r="AD911" s="441"/>
      <c r="AE911" s="441"/>
      <c r="AF911" s="441"/>
      <c r="AG911" s="442"/>
      <c r="AH911" s="443" t="s">
        <v>633</v>
      </c>
      <c r="AI911" s="444"/>
      <c r="AJ911" s="444"/>
      <c r="AK911" s="445"/>
      <c r="AL911" s="326" t="s">
        <v>633</v>
      </c>
      <c r="AM911" s="327"/>
      <c r="AN911" s="327"/>
      <c r="AO911" s="328"/>
      <c r="AP911" s="446" t="s">
        <v>633</v>
      </c>
      <c r="AQ911" s="447"/>
      <c r="AR911" s="447"/>
      <c r="AS911" s="447"/>
      <c r="AT911" s="447"/>
      <c r="AU911" s="447"/>
      <c r="AV911" s="447"/>
      <c r="AW911" s="447"/>
      <c r="AX911" s="448"/>
    </row>
    <row r="912" spans="1:50" ht="30" customHeight="1" x14ac:dyDescent="0.15">
      <c r="A912" s="405">
        <v>10</v>
      </c>
      <c r="B912" s="405">
        <v>1</v>
      </c>
      <c r="C912" s="425" t="s">
        <v>664</v>
      </c>
      <c r="D912" s="419"/>
      <c r="E912" s="419"/>
      <c r="F912" s="419"/>
      <c r="G912" s="419"/>
      <c r="H912" s="419"/>
      <c r="I912" s="419"/>
      <c r="J912" s="420" t="s">
        <v>665</v>
      </c>
      <c r="K912" s="421"/>
      <c r="L912" s="421"/>
      <c r="M912" s="421"/>
      <c r="N912" s="421"/>
      <c r="O912" s="421"/>
      <c r="P912" s="318" t="s">
        <v>658</v>
      </c>
      <c r="Q912" s="318"/>
      <c r="R912" s="318"/>
      <c r="S912" s="318"/>
      <c r="T912" s="318"/>
      <c r="U912" s="318"/>
      <c r="V912" s="318"/>
      <c r="W912" s="318"/>
      <c r="X912" s="318"/>
      <c r="Y912" s="319">
        <v>0</v>
      </c>
      <c r="Z912" s="320"/>
      <c r="AA912" s="320"/>
      <c r="AB912" s="321"/>
      <c r="AC912" s="323" t="s">
        <v>196</v>
      </c>
      <c r="AD912" s="323"/>
      <c r="AE912" s="323"/>
      <c r="AF912" s="323"/>
      <c r="AG912" s="323"/>
      <c r="AH912" s="324" t="s">
        <v>633</v>
      </c>
      <c r="AI912" s="325"/>
      <c r="AJ912" s="325"/>
      <c r="AK912" s="325"/>
      <c r="AL912" s="326" t="s">
        <v>633</v>
      </c>
      <c r="AM912" s="327"/>
      <c r="AN912" s="327"/>
      <c r="AO912" s="328"/>
      <c r="AP912" s="322" t="s">
        <v>633</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632</v>
      </c>
      <c r="D936" s="419"/>
      <c r="E936" s="419"/>
      <c r="F936" s="419"/>
      <c r="G936" s="419"/>
      <c r="H936" s="419"/>
      <c r="I936" s="419"/>
      <c r="J936" s="420">
        <v>3010701008726</v>
      </c>
      <c r="K936" s="421"/>
      <c r="L936" s="421"/>
      <c r="M936" s="421"/>
      <c r="N936" s="421"/>
      <c r="O936" s="421"/>
      <c r="P936" s="317" t="s">
        <v>629</v>
      </c>
      <c r="Q936" s="318"/>
      <c r="R936" s="318"/>
      <c r="S936" s="318"/>
      <c r="T936" s="318"/>
      <c r="U936" s="318"/>
      <c r="V936" s="318"/>
      <c r="W936" s="318"/>
      <c r="X936" s="318"/>
      <c r="Y936" s="319">
        <v>4.5</v>
      </c>
      <c r="Z936" s="320"/>
      <c r="AA936" s="320"/>
      <c r="AB936" s="321"/>
      <c r="AC936" s="329" t="s">
        <v>497</v>
      </c>
      <c r="AD936" s="424"/>
      <c r="AE936" s="424"/>
      <c r="AF936" s="424"/>
      <c r="AG936" s="424"/>
      <c r="AH936" s="422">
        <v>1</v>
      </c>
      <c r="AI936" s="423"/>
      <c r="AJ936" s="423"/>
      <c r="AK936" s="423"/>
      <c r="AL936" s="326">
        <v>100</v>
      </c>
      <c r="AM936" s="327"/>
      <c r="AN936" s="327"/>
      <c r="AO936" s="328"/>
      <c r="AP936" s="322" t="s">
        <v>633</v>
      </c>
      <c r="AQ936" s="322"/>
      <c r="AR936" s="322"/>
      <c r="AS936" s="322"/>
      <c r="AT936" s="322"/>
      <c r="AU936" s="322"/>
      <c r="AV936" s="322"/>
      <c r="AW936" s="322"/>
      <c r="AX936" s="322"/>
    </row>
    <row r="937" spans="1:50" ht="30" customHeight="1" x14ac:dyDescent="0.15">
      <c r="A937" s="405">
        <v>2</v>
      </c>
      <c r="B937" s="405">
        <v>1</v>
      </c>
      <c r="C937" s="425" t="s">
        <v>668</v>
      </c>
      <c r="D937" s="419"/>
      <c r="E937" s="419"/>
      <c r="F937" s="419"/>
      <c r="G937" s="419"/>
      <c r="H937" s="419"/>
      <c r="I937" s="419"/>
      <c r="J937" s="420">
        <v>3010701008726</v>
      </c>
      <c r="K937" s="421"/>
      <c r="L937" s="421"/>
      <c r="M937" s="421"/>
      <c r="N937" s="421"/>
      <c r="O937" s="421"/>
      <c r="P937" s="317" t="s">
        <v>631</v>
      </c>
      <c r="Q937" s="318"/>
      <c r="R937" s="318"/>
      <c r="S937" s="318"/>
      <c r="T937" s="318"/>
      <c r="U937" s="318"/>
      <c r="V937" s="318"/>
      <c r="W937" s="318"/>
      <c r="X937" s="318"/>
      <c r="Y937" s="319">
        <v>0.5</v>
      </c>
      <c r="Z937" s="320"/>
      <c r="AA937" s="320"/>
      <c r="AB937" s="321"/>
      <c r="AC937" s="329" t="s">
        <v>503</v>
      </c>
      <c r="AD937" s="329"/>
      <c r="AE937" s="329"/>
      <c r="AF937" s="329"/>
      <c r="AG937" s="329"/>
      <c r="AH937" s="422" t="s">
        <v>633</v>
      </c>
      <c r="AI937" s="423"/>
      <c r="AJ937" s="423"/>
      <c r="AK937" s="423"/>
      <c r="AL937" s="326">
        <v>100</v>
      </c>
      <c r="AM937" s="327"/>
      <c r="AN937" s="327"/>
      <c r="AO937" s="328"/>
      <c r="AP937" s="322" t="s">
        <v>633</v>
      </c>
      <c r="AQ937" s="322"/>
      <c r="AR937" s="322"/>
      <c r="AS937" s="322"/>
      <c r="AT937" s="322"/>
      <c r="AU937" s="322"/>
      <c r="AV937" s="322"/>
      <c r="AW937" s="322"/>
      <c r="AX937" s="322"/>
    </row>
    <row r="938" spans="1:50" ht="30" customHeight="1" x14ac:dyDescent="0.15">
      <c r="A938" s="405">
        <v>3</v>
      </c>
      <c r="B938" s="405">
        <v>1</v>
      </c>
      <c r="C938" s="425" t="s">
        <v>632</v>
      </c>
      <c r="D938" s="419"/>
      <c r="E938" s="419"/>
      <c r="F938" s="419"/>
      <c r="G938" s="419"/>
      <c r="H938" s="419"/>
      <c r="I938" s="419"/>
      <c r="J938" s="420">
        <v>3010701008726</v>
      </c>
      <c r="K938" s="421"/>
      <c r="L938" s="421"/>
      <c r="M938" s="421"/>
      <c r="N938" s="421"/>
      <c r="O938" s="421"/>
      <c r="P938" s="317" t="s">
        <v>631</v>
      </c>
      <c r="Q938" s="318"/>
      <c r="R938" s="318"/>
      <c r="S938" s="318"/>
      <c r="T938" s="318"/>
      <c r="U938" s="318"/>
      <c r="V938" s="318"/>
      <c r="W938" s="318"/>
      <c r="X938" s="318"/>
      <c r="Y938" s="319">
        <v>0.2</v>
      </c>
      <c r="Z938" s="320"/>
      <c r="AA938" s="320"/>
      <c r="AB938" s="321"/>
      <c r="AC938" s="329" t="s">
        <v>503</v>
      </c>
      <c r="AD938" s="329"/>
      <c r="AE938" s="329"/>
      <c r="AF938" s="329"/>
      <c r="AG938" s="329"/>
      <c r="AH938" s="324" t="s">
        <v>633</v>
      </c>
      <c r="AI938" s="325"/>
      <c r="AJ938" s="325"/>
      <c r="AK938" s="325"/>
      <c r="AL938" s="326">
        <v>100</v>
      </c>
      <c r="AM938" s="327"/>
      <c r="AN938" s="327"/>
      <c r="AO938" s="328"/>
      <c r="AP938" s="322" t="s">
        <v>633</v>
      </c>
      <c r="AQ938" s="322"/>
      <c r="AR938" s="322"/>
      <c r="AS938" s="322"/>
      <c r="AT938" s="322"/>
      <c r="AU938" s="322"/>
      <c r="AV938" s="322"/>
      <c r="AW938" s="322"/>
      <c r="AX938" s="322"/>
    </row>
    <row r="939" spans="1:50" ht="30" customHeight="1" x14ac:dyDescent="0.15">
      <c r="A939" s="405">
        <v>4</v>
      </c>
      <c r="B939" s="405">
        <v>1</v>
      </c>
      <c r="C939" s="425" t="s">
        <v>632</v>
      </c>
      <c r="D939" s="419"/>
      <c r="E939" s="419"/>
      <c r="F939" s="419"/>
      <c r="G939" s="419"/>
      <c r="H939" s="419"/>
      <c r="I939" s="419"/>
      <c r="J939" s="420">
        <v>3010701008726</v>
      </c>
      <c r="K939" s="421"/>
      <c r="L939" s="421"/>
      <c r="M939" s="421"/>
      <c r="N939" s="421"/>
      <c r="O939" s="421"/>
      <c r="P939" s="317" t="s">
        <v>631</v>
      </c>
      <c r="Q939" s="318"/>
      <c r="R939" s="318"/>
      <c r="S939" s="318"/>
      <c r="T939" s="318"/>
      <c r="U939" s="318"/>
      <c r="V939" s="318"/>
      <c r="W939" s="318"/>
      <c r="X939" s="318"/>
      <c r="Y939" s="319">
        <v>0.2</v>
      </c>
      <c r="Z939" s="320"/>
      <c r="AA939" s="320"/>
      <c r="AB939" s="321"/>
      <c r="AC939" s="329" t="s">
        <v>503</v>
      </c>
      <c r="AD939" s="329"/>
      <c r="AE939" s="329"/>
      <c r="AF939" s="329"/>
      <c r="AG939" s="329"/>
      <c r="AH939" s="324" t="s">
        <v>633</v>
      </c>
      <c r="AI939" s="325"/>
      <c r="AJ939" s="325"/>
      <c r="AK939" s="325"/>
      <c r="AL939" s="326">
        <v>100</v>
      </c>
      <c r="AM939" s="327"/>
      <c r="AN939" s="327"/>
      <c r="AO939" s="328"/>
      <c r="AP939" s="322" t="s">
        <v>633</v>
      </c>
      <c r="AQ939" s="322"/>
      <c r="AR939" s="322"/>
      <c r="AS939" s="322"/>
      <c r="AT939" s="322"/>
      <c r="AU939" s="322"/>
      <c r="AV939" s="322"/>
      <c r="AW939" s="322"/>
      <c r="AX939" s="322"/>
    </row>
    <row r="940" spans="1:50" ht="30" customHeight="1" x14ac:dyDescent="0.15">
      <c r="A940" s="405">
        <v>5</v>
      </c>
      <c r="B940" s="405">
        <v>1</v>
      </c>
      <c r="C940" s="425" t="s">
        <v>636</v>
      </c>
      <c r="D940" s="419"/>
      <c r="E940" s="419"/>
      <c r="F940" s="419"/>
      <c r="G940" s="419"/>
      <c r="H940" s="419"/>
      <c r="I940" s="419"/>
      <c r="J940" s="420" t="s">
        <v>669</v>
      </c>
      <c r="K940" s="421"/>
      <c r="L940" s="421"/>
      <c r="M940" s="421"/>
      <c r="N940" s="421"/>
      <c r="O940" s="421"/>
      <c r="P940" s="317" t="s">
        <v>637</v>
      </c>
      <c r="Q940" s="318"/>
      <c r="R940" s="318"/>
      <c r="S940" s="318"/>
      <c r="T940" s="318"/>
      <c r="U940" s="318"/>
      <c r="V940" s="318"/>
      <c r="W940" s="318"/>
      <c r="X940" s="318"/>
      <c r="Y940" s="319">
        <v>2.5</v>
      </c>
      <c r="Z940" s="320"/>
      <c r="AA940" s="320"/>
      <c r="AB940" s="321"/>
      <c r="AC940" s="323" t="s">
        <v>196</v>
      </c>
      <c r="AD940" s="323"/>
      <c r="AE940" s="323"/>
      <c r="AF940" s="323"/>
      <c r="AG940" s="323"/>
      <c r="AH940" s="324" t="s">
        <v>633</v>
      </c>
      <c r="AI940" s="325"/>
      <c r="AJ940" s="325"/>
      <c r="AK940" s="325"/>
      <c r="AL940" s="326" t="s">
        <v>633</v>
      </c>
      <c r="AM940" s="327"/>
      <c r="AN940" s="327"/>
      <c r="AO940" s="328"/>
      <c r="AP940" s="322" t="s">
        <v>633</v>
      </c>
      <c r="AQ940" s="322"/>
      <c r="AR940" s="322"/>
      <c r="AS940" s="322"/>
      <c r="AT940" s="322"/>
      <c r="AU940" s="322"/>
      <c r="AV940" s="322"/>
      <c r="AW940" s="322"/>
      <c r="AX940" s="322"/>
    </row>
    <row r="941" spans="1:50" ht="30" customHeight="1" x14ac:dyDescent="0.15">
      <c r="A941" s="405">
        <v>6</v>
      </c>
      <c r="B941" s="405">
        <v>1</v>
      </c>
      <c r="C941" s="425" t="s">
        <v>670</v>
      </c>
      <c r="D941" s="419"/>
      <c r="E941" s="419"/>
      <c r="F941" s="419"/>
      <c r="G941" s="419"/>
      <c r="H941" s="419"/>
      <c r="I941" s="419"/>
      <c r="J941" s="420">
        <v>4070001011201</v>
      </c>
      <c r="K941" s="421"/>
      <c r="L941" s="421"/>
      <c r="M941" s="421"/>
      <c r="N941" s="421"/>
      <c r="O941" s="421"/>
      <c r="P941" s="317" t="s">
        <v>629</v>
      </c>
      <c r="Q941" s="318"/>
      <c r="R941" s="318"/>
      <c r="S941" s="318"/>
      <c r="T941" s="318"/>
      <c r="U941" s="318"/>
      <c r="V941" s="318"/>
      <c r="W941" s="318"/>
      <c r="X941" s="318"/>
      <c r="Y941" s="319">
        <v>1.2</v>
      </c>
      <c r="Z941" s="320"/>
      <c r="AA941" s="320"/>
      <c r="AB941" s="321"/>
      <c r="AC941" s="323" t="s">
        <v>497</v>
      </c>
      <c r="AD941" s="323"/>
      <c r="AE941" s="323"/>
      <c r="AF941" s="323"/>
      <c r="AG941" s="323"/>
      <c r="AH941" s="324">
        <v>5</v>
      </c>
      <c r="AI941" s="325"/>
      <c r="AJ941" s="325"/>
      <c r="AK941" s="325"/>
      <c r="AL941" s="326">
        <v>95.68</v>
      </c>
      <c r="AM941" s="327"/>
      <c r="AN941" s="327"/>
      <c r="AO941" s="328"/>
      <c r="AP941" s="322" t="s">
        <v>633</v>
      </c>
      <c r="AQ941" s="322"/>
      <c r="AR941" s="322"/>
      <c r="AS941" s="322"/>
      <c r="AT941" s="322"/>
      <c r="AU941" s="322"/>
      <c r="AV941" s="322"/>
      <c r="AW941" s="322"/>
      <c r="AX941" s="322"/>
    </row>
    <row r="942" spans="1:50" ht="30" customHeight="1" x14ac:dyDescent="0.15">
      <c r="A942" s="405">
        <v>7</v>
      </c>
      <c r="B942" s="405">
        <v>1</v>
      </c>
      <c r="C942" s="428" t="s">
        <v>634</v>
      </c>
      <c r="D942" s="429"/>
      <c r="E942" s="429"/>
      <c r="F942" s="429"/>
      <c r="G942" s="429"/>
      <c r="H942" s="429"/>
      <c r="I942" s="430"/>
      <c r="J942" s="434">
        <v>4070001011201</v>
      </c>
      <c r="K942" s="435"/>
      <c r="L942" s="435"/>
      <c r="M942" s="435"/>
      <c r="N942" s="435"/>
      <c r="O942" s="436"/>
      <c r="P942" s="437" t="s">
        <v>629</v>
      </c>
      <c r="Q942" s="438"/>
      <c r="R942" s="438"/>
      <c r="S942" s="438"/>
      <c r="T942" s="438"/>
      <c r="U942" s="438"/>
      <c r="V942" s="438"/>
      <c r="W942" s="438"/>
      <c r="X942" s="439"/>
      <c r="Y942" s="319">
        <v>0.3</v>
      </c>
      <c r="Z942" s="320"/>
      <c r="AA942" s="320"/>
      <c r="AB942" s="321"/>
      <c r="AC942" s="440" t="s">
        <v>503</v>
      </c>
      <c r="AD942" s="441"/>
      <c r="AE942" s="441"/>
      <c r="AF942" s="441"/>
      <c r="AG942" s="442"/>
      <c r="AH942" s="443" t="s">
        <v>633</v>
      </c>
      <c r="AI942" s="444"/>
      <c r="AJ942" s="444"/>
      <c r="AK942" s="445"/>
      <c r="AL942" s="326">
        <v>100</v>
      </c>
      <c r="AM942" s="327"/>
      <c r="AN942" s="327"/>
      <c r="AO942" s="328"/>
      <c r="AP942" s="446" t="s">
        <v>633</v>
      </c>
      <c r="AQ942" s="447"/>
      <c r="AR942" s="447"/>
      <c r="AS942" s="447"/>
      <c r="AT942" s="447"/>
      <c r="AU942" s="447"/>
      <c r="AV942" s="447"/>
      <c r="AW942" s="447"/>
      <c r="AX942" s="448"/>
    </row>
    <row r="943" spans="1:50" ht="30" customHeight="1" x14ac:dyDescent="0.15">
      <c r="A943" s="405">
        <v>8</v>
      </c>
      <c r="B943" s="405">
        <v>1</v>
      </c>
      <c r="C943" s="428" t="s">
        <v>634</v>
      </c>
      <c r="D943" s="429"/>
      <c r="E943" s="429"/>
      <c r="F943" s="429"/>
      <c r="G943" s="429"/>
      <c r="H943" s="429"/>
      <c r="I943" s="430"/>
      <c r="J943" s="434">
        <v>4070001011201</v>
      </c>
      <c r="K943" s="435"/>
      <c r="L943" s="435"/>
      <c r="M943" s="435"/>
      <c r="N943" s="435"/>
      <c r="O943" s="436"/>
      <c r="P943" s="437" t="s">
        <v>629</v>
      </c>
      <c r="Q943" s="438"/>
      <c r="R943" s="438"/>
      <c r="S943" s="438"/>
      <c r="T943" s="438"/>
      <c r="U943" s="438"/>
      <c r="V943" s="438"/>
      <c r="W943" s="438"/>
      <c r="X943" s="439"/>
      <c r="Y943" s="319">
        <v>0.3</v>
      </c>
      <c r="Z943" s="320"/>
      <c r="AA943" s="320"/>
      <c r="AB943" s="321"/>
      <c r="AC943" s="440" t="s">
        <v>503</v>
      </c>
      <c r="AD943" s="441"/>
      <c r="AE943" s="441"/>
      <c r="AF943" s="441"/>
      <c r="AG943" s="442"/>
      <c r="AH943" s="443" t="s">
        <v>633</v>
      </c>
      <c r="AI943" s="444"/>
      <c r="AJ943" s="444"/>
      <c r="AK943" s="445"/>
      <c r="AL943" s="326">
        <v>100</v>
      </c>
      <c r="AM943" s="327"/>
      <c r="AN943" s="327"/>
      <c r="AO943" s="328"/>
      <c r="AP943" s="446" t="s">
        <v>633</v>
      </c>
      <c r="AQ943" s="447"/>
      <c r="AR943" s="447"/>
      <c r="AS943" s="447"/>
      <c r="AT943" s="447"/>
      <c r="AU943" s="447"/>
      <c r="AV943" s="447"/>
      <c r="AW943" s="447"/>
      <c r="AX943" s="448"/>
    </row>
    <row r="944" spans="1:50" ht="30" customHeight="1" x14ac:dyDescent="0.15">
      <c r="A944" s="405">
        <v>9</v>
      </c>
      <c r="B944" s="405">
        <v>1</v>
      </c>
      <c r="C944" s="428" t="s">
        <v>634</v>
      </c>
      <c r="D944" s="429"/>
      <c r="E944" s="429"/>
      <c r="F944" s="429"/>
      <c r="G944" s="429"/>
      <c r="H944" s="429"/>
      <c r="I944" s="430"/>
      <c r="J944" s="434">
        <v>4070001011201</v>
      </c>
      <c r="K944" s="435"/>
      <c r="L944" s="435"/>
      <c r="M944" s="435"/>
      <c r="N944" s="435"/>
      <c r="O944" s="436"/>
      <c r="P944" s="437" t="s">
        <v>629</v>
      </c>
      <c r="Q944" s="438"/>
      <c r="R944" s="438"/>
      <c r="S944" s="438"/>
      <c r="T944" s="438"/>
      <c r="U944" s="438"/>
      <c r="V944" s="438"/>
      <c r="W944" s="438"/>
      <c r="X944" s="439"/>
      <c r="Y944" s="319">
        <v>0.3</v>
      </c>
      <c r="Z944" s="320"/>
      <c r="AA944" s="320"/>
      <c r="AB944" s="321"/>
      <c r="AC944" s="440" t="s">
        <v>503</v>
      </c>
      <c r="AD944" s="441"/>
      <c r="AE944" s="441"/>
      <c r="AF944" s="441"/>
      <c r="AG944" s="442"/>
      <c r="AH944" s="443" t="s">
        <v>633</v>
      </c>
      <c r="AI944" s="444"/>
      <c r="AJ944" s="444"/>
      <c r="AK944" s="445"/>
      <c r="AL944" s="326">
        <v>100</v>
      </c>
      <c r="AM944" s="327"/>
      <c r="AN944" s="327"/>
      <c r="AO944" s="328"/>
      <c r="AP944" s="446" t="s">
        <v>633</v>
      </c>
      <c r="AQ944" s="447"/>
      <c r="AR944" s="447"/>
      <c r="AS944" s="447"/>
      <c r="AT944" s="447"/>
      <c r="AU944" s="447"/>
      <c r="AV944" s="447"/>
      <c r="AW944" s="447"/>
      <c r="AX944" s="448"/>
    </row>
    <row r="945" spans="1:50" ht="30" customHeight="1" x14ac:dyDescent="0.15">
      <c r="A945" s="405">
        <v>10</v>
      </c>
      <c r="B945" s="405">
        <v>1</v>
      </c>
      <c r="C945" s="428" t="s">
        <v>634</v>
      </c>
      <c r="D945" s="429"/>
      <c r="E945" s="429"/>
      <c r="F945" s="429"/>
      <c r="G945" s="429"/>
      <c r="H945" s="429"/>
      <c r="I945" s="430"/>
      <c r="J945" s="434">
        <v>4070001011201</v>
      </c>
      <c r="K945" s="435"/>
      <c r="L945" s="435"/>
      <c r="M945" s="435"/>
      <c r="N945" s="435"/>
      <c r="O945" s="436"/>
      <c r="P945" s="437" t="s">
        <v>631</v>
      </c>
      <c r="Q945" s="438"/>
      <c r="R945" s="438"/>
      <c r="S945" s="438"/>
      <c r="T945" s="438"/>
      <c r="U945" s="438"/>
      <c r="V945" s="438"/>
      <c r="W945" s="438"/>
      <c r="X945" s="439"/>
      <c r="Y945" s="319">
        <v>0.2</v>
      </c>
      <c r="Z945" s="320"/>
      <c r="AA945" s="320"/>
      <c r="AB945" s="321"/>
      <c r="AC945" s="440" t="s">
        <v>503</v>
      </c>
      <c r="AD945" s="441"/>
      <c r="AE945" s="441"/>
      <c r="AF945" s="441"/>
      <c r="AG945" s="442"/>
      <c r="AH945" s="443" t="s">
        <v>633</v>
      </c>
      <c r="AI945" s="444"/>
      <c r="AJ945" s="444"/>
      <c r="AK945" s="445"/>
      <c r="AL945" s="326">
        <v>100</v>
      </c>
      <c r="AM945" s="327"/>
      <c r="AN945" s="327"/>
      <c r="AO945" s="328"/>
      <c r="AP945" s="446" t="s">
        <v>633</v>
      </c>
      <c r="AQ945" s="447"/>
      <c r="AR945" s="447"/>
      <c r="AS945" s="447"/>
      <c r="AT945" s="447"/>
      <c r="AU945" s="447"/>
      <c r="AV945" s="447"/>
      <c r="AW945" s="447"/>
      <c r="AX945" s="448"/>
    </row>
    <row r="946" spans="1:50" ht="30" customHeight="1" x14ac:dyDescent="0.15">
      <c r="A946" s="405">
        <v>11</v>
      </c>
      <c r="B946" s="405">
        <v>1</v>
      </c>
      <c r="C946" s="428" t="s">
        <v>634</v>
      </c>
      <c r="D946" s="429"/>
      <c r="E946" s="429"/>
      <c r="F946" s="429"/>
      <c r="G946" s="429"/>
      <c r="H946" s="429"/>
      <c r="I946" s="430"/>
      <c r="J946" s="434">
        <v>4070001011201</v>
      </c>
      <c r="K946" s="435"/>
      <c r="L946" s="435"/>
      <c r="M946" s="435"/>
      <c r="N946" s="435"/>
      <c r="O946" s="436"/>
      <c r="P946" s="437" t="s">
        <v>629</v>
      </c>
      <c r="Q946" s="438"/>
      <c r="R946" s="438"/>
      <c r="S946" s="438"/>
      <c r="T946" s="438"/>
      <c r="U946" s="438"/>
      <c r="V946" s="438"/>
      <c r="W946" s="438"/>
      <c r="X946" s="439"/>
      <c r="Y946" s="319">
        <v>0.1</v>
      </c>
      <c r="Z946" s="320"/>
      <c r="AA946" s="320"/>
      <c r="AB946" s="321"/>
      <c r="AC946" s="440" t="s">
        <v>503</v>
      </c>
      <c r="AD946" s="441"/>
      <c r="AE946" s="441"/>
      <c r="AF946" s="441"/>
      <c r="AG946" s="442"/>
      <c r="AH946" s="443" t="s">
        <v>633</v>
      </c>
      <c r="AI946" s="444"/>
      <c r="AJ946" s="444"/>
      <c r="AK946" s="445"/>
      <c r="AL946" s="326">
        <v>100</v>
      </c>
      <c r="AM946" s="327"/>
      <c r="AN946" s="327"/>
      <c r="AO946" s="328"/>
      <c r="AP946" s="446" t="s">
        <v>633</v>
      </c>
      <c r="AQ946" s="447"/>
      <c r="AR946" s="447"/>
      <c r="AS946" s="447"/>
      <c r="AT946" s="447"/>
      <c r="AU946" s="447"/>
      <c r="AV946" s="447"/>
      <c r="AW946" s="447"/>
      <c r="AX946" s="448"/>
    </row>
    <row r="947" spans="1:50" ht="30" customHeight="1" x14ac:dyDescent="0.15">
      <c r="A947" s="405">
        <v>12</v>
      </c>
      <c r="B947" s="405">
        <v>1</v>
      </c>
      <c r="C947" s="428" t="s">
        <v>671</v>
      </c>
      <c r="D947" s="429"/>
      <c r="E947" s="429"/>
      <c r="F947" s="429"/>
      <c r="G947" s="429"/>
      <c r="H947" s="429"/>
      <c r="I947" s="430"/>
      <c r="J947" s="434">
        <v>6010401020516</v>
      </c>
      <c r="K947" s="435"/>
      <c r="L947" s="435"/>
      <c r="M947" s="435"/>
      <c r="N947" s="435"/>
      <c r="O947" s="436"/>
      <c r="P947" s="437" t="s">
        <v>635</v>
      </c>
      <c r="Q947" s="438"/>
      <c r="R947" s="438"/>
      <c r="S947" s="438"/>
      <c r="T947" s="438"/>
      <c r="U947" s="438"/>
      <c r="V947" s="438"/>
      <c r="W947" s="438"/>
      <c r="X947" s="439"/>
      <c r="Y947" s="319">
        <v>2.2000000000000002</v>
      </c>
      <c r="Z947" s="320"/>
      <c r="AA947" s="320"/>
      <c r="AB947" s="321"/>
      <c r="AC947" s="440" t="s">
        <v>497</v>
      </c>
      <c r="AD947" s="441"/>
      <c r="AE947" s="441"/>
      <c r="AF947" s="441"/>
      <c r="AG947" s="442"/>
      <c r="AH947" s="443">
        <v>2</v>
      </c>
      <c r="AI947" s="444"/>
      <c r="AJ947" s="444"/>
      <c r="AK947" s="445"/>
      <c r="AL947" s="326">
        <v>90.01</v>
      </c>
      <c r="AM947" s="327"/>
      <c r="AN947" s="327"/>
      <c r="AO947" s="328"/>
      <c r="AP947" s="446" t="s">
        <v>633</v>
      </c>
      <c r="AQ947" s="447"/>
      <c r="AR947" s="447"/>
      <c r="AS947" s="447"/>
      <c r="AT947" s="447"/>
      <c r="AU947" s="447"/>
      <c r="AV947" s="447"/>
      <c r="AW947" s="447"/>
      <c r="AX947" s="448"/>
    </row>
    <row r="948" spans="1:50" ht="30" customHeight="1" x14ac:dyDescent="0.15">
      <c r="A948" s="405">
        <v>13</v>
      </c>
      <c r="B948" s="405">
        <v>1</v>
      </c>
      <c r="C948" s="428" t="s">
        <v>672</v>
      </c>
      <c r="D948" s="429"/>
      <c r="E948" s="429"/>
      <c r="F948" s="429"/>
      <c r="G948" s="429"/>
      <c r="H948" s="429"/>
      <c r="I948" s="430"/>
      <c r="J948" s="434">
        <v>8180001038881</v>
      </c>
      <c r="K948" s="435"/>
      <c r="L948" s="435"/>
      <c r="M948" s="435"/>
      <c r="N948" s="435"/>
      <c r="O948" s="436"/>
      <c r="P948" s="437" t="s">
        <v>629</v>
      </c>
      <c r="Q948" s="438"/>
      <c r="R948" s="438"/>
      <c r="S948" s="438"/>
      <c r="T948" s="438"/>
      <c r="U948" s="438"/>
      <c r="V948" s="438"/>
      <c r="W948" s="438"/>
      <c r="X948" s="439"/>
      <c r="Y948" s="319">
        <v>1.9</v>
      </c>
      <c r="Z948" s="320"/>
      <c r="AA948" s="320"/>
      <c r="AB948" s="321"/>
      <c r="AC948" s="440" t="s">
        <v>497</v>
      </c>
      <c r="AD948" s="441"/>
      <c r="AE948" s="441"/>
      <c r="AF948" s="441"/>
      <c r="AG948" s="442"/>
      <c r="AH948" s="443">
        <v>1</v>
      </c>
      <c r="AI948" s="444"/>
      <c r="AJ948" s="444"/>
      <c r="AK948" s="445"/>
      <c r="AL948" s="326">
        <v>90.91</v>
      </c>
      <c r="AM948" s="327"/>
      <c r="AN948" s="327"/>
      <c r="AO948" s="328"/>
      <c r="AP948" s="446" t="s">
        <v>633</v>
      </c>
      <c r="AQ948" s="447"/>
      <c r="AR948" s="447"/>
      <c r="AS948" s="447"/>
      <c r="AT948" s="447"/>
      <c r="AU948" s="447"/>
      <c r="AV948" s="447"/>
      <c r="AW948" s="447"/>
      <c r="AX948" s="448"/>
    </row>
    <row r="949" spans="1:50" ht="30" customHeight="1" x14ac:dyDescent="0.15">
      <c r="A949" s="405">
        <v>14</v>
      </c>
      <c r="B949" s="405">
        <v>1</v>
      </c>
      <c r="C949" s="425" t="s">
        <v>673</v>
      </c>
      <c r="D949" s="419"/>
      <c r="E949" s="419"/>
      <c r="F949" s="419"/>
      <c r="G949" s="419"/>
      <c r="H949" s="419"/>
      <c r="I949" s="419"/>
      <c r="J949" s="420">
        <v>7010001023050</v>
      </c>
      <c r="K949" s="421"/>
      <c r="L949" s="421"/>
      <c r="M949" s="421"/>
      <c r="N949" s="421"/>
      <c r="O949" s="421"/>
      <c r="P949" s="437" t="s">
        <v>629</v>
      </c>
      <c r="Q949" s="438"/>
      <c r="R949" s="438"/>
      <c r="S949" s="438"/>
      <c r="T949" s="438"/>
      <c r="U949" s="438"/>
      <c r="V949" s="438"/>
      <c r="W949" s="438"/>
      <c r="X949" s="439"/>
      <c r="Y949" s="319">
        <v>0.4</v>
      </c>
      <c r="Z949" s="320"/>
      <c r="AA949" s="320"/>
      <c r="AB949" s="321"/>
      <c r="AC949" s="323" t="s">
        <v>503</v>
      </c>
      <c r="AD949" s="323"/>
      <c r="AE949" s="323"/>
      <c r="AF949" s="323"/>
      <c r="AG949" s="323"/>
      <c r="AH949" s="324" t="s">
        <v>633</v>
      </c>
      <c r="AI949" s="325"/>
      <c r="AJ949" s="325"/>
      <c r="AK949" s="325"/>
      <c r="AL949" s="326">
        <v>100</v>
      </c>
      <c r="AM949" s="327"/>
      <c r="AN949" s="327"/>
      <c r="AO949" s="328"/>
      <c r="AP949" s="322" t="s">
        <v>633</v>
      </c>
      <c r="AQ949" s="322"/>
      <c r="AR949" s="322"/>
      <c r="AS949" s="322"/>
      <c r="AT949" s="322"/>
      <c r="AU949" s="322"/>
      <c r="AV949" s="322"/>
      <c r="AW949" s="322"/>
      <c r="AX949" s="322"/>
    </row>
    <row r="950" spans="1:50" ht="30" customHeight="1" x14ac:dyDescent="0.15">
      <c r="A950" s="405">
        <v>15</v>
      </c>
      <c r="B950" s="405">
        <v>1</v>
      </c>
      <c r="C950" s="425" t="s">
        <v>638</v>
      </c>
      <c r="D950" s="419"/>
      <c r="E950" s="419"/>
      <c r="F950" s="419"/>
      <c r="G950" s="419"/>
      <c r="H950" s="419"/>
      <c r="I950" s="419"/>
      <c r="J950" s="420">
        <v>7010001023050</v>
      </c>
      <c r="K950" s="421"/>
      <c r="L950" s="421"/>
      <c r="M950" s="421"/>
      <c r="N950" s="421"/>
      <c r="O950" s="421"/>
      <c r="P950" s="437" t="s">
        <v>629</v>
      </c>
      <c r="Q950" s="438"/>
      <c r="R950" s="438"/>
      <c r="S950" s="438"/>
      <c r="T950" s="438"/>
      <c r="U950" s="438"/>
      <c r="V950" s="438"/>
      <c r="W950" s="438"/>
      <c r="X950" s="439"/>
      <c r="Y950" s="319">
        <v>0.4</v>
      </c>
      <c r="Z950" s="320"/>
      <c r="AA950" s="320"/>
      <c r="AB950" s="321"/>
      <c r="AC950" s="323" t="s">
        <v>503</v>
      </c>
      <c r="AD950" s="323"/>
      <c r="AE950" s="323"/>
      <c r="AF950" s="323"/>
      <c r="AG950" s="323"/>
      <c r="AH950" s="324" t="s">
        <v>633</v>
      </c>
      <c r="AI950" s="325"/>
      <c r="AJ950" s="325"/>
      <c r="AK950" s="325"/>
      <c r="AL950" s="326">
        <v>100</v>
      </c>
      <c r="AM950" s="327"/>
      <c r="AN950" s="327"/>
      <c r="AO950" s="328"/>
      <c r="AP950" s="322" t="s">
        <v>633</v>
      </c>
      <c r="AQ950" s="322"/>
      <c r="AR950" s="322"/>
      <c r="AS950" s="322"/>
      <c r="AT950" s="322"/>
      <c r="AU950" s="322"/>
      <c r="AV950" s="322"/>
      <c r="AW950" s="322"/>
      <c r="AX950" s="322"/>
    </row>
    <row r="951" spans="1:50" ht="30" customHeight="1" x14ac:dyDescent="0.15">
      <c r="A951" s="405">
        <v>16</v>
      </c>
      <c r="B951" s="405">
        <v>1</v>
      </c>
      <c r="C951" s="425" t="s">
        <v>638</v>
      </c>
      <c r="D951" s="419"/>
      <c r="E951" s="419"/>
      <c r="F951" s="419"/>
      <c r="G951" s="419"/>
      <c r="H951" s="419"/>
      <c r="I951" s="419"/>
      <c r="J951" s="434">
        <v>7010001023050</v>
      </c>
      <c r="K951" s="435"/>
      <c r="L951" s="435"/>
      <c r="M951" s="435"/>
      <c r="N951" s="435"/>
      <c r="O951" s="436"/>
      <c r="P951" s="437" t="s">
        <v>629</v>
      </c>
      <c r="Q951" s="438"/>
      <c r="R951" s="438"/>
      <c r="S951" s="438"/>
      <c r="T951" s="438"/>
      <c r="U951" s="438"/>
      <c r="V951" s="438"/>
      <c r="W951" s="438"/>
      <c r="X951" s="439"/>
      <c r="Y951" s="319">
        <v>0.3</v>
      </c>
      <c r="Z951" s="320"/>
      <c r="AA951" s="320"/>
      <c r="AB951" s="321"/>
      <c r="AC951" s="440" t="s">
        <v>503</v>
      </c>
      <c r="AD951" s="441"/>
      <c r="AE951" s="441"/>
      <c r="AF951" s="441"/>
      <c r="AG951" s="442"/>
      <c r="AH951" s="443" t="s">
        <v>633</v>
      </c>
      <c r="AI951" s="444"/>
      <c r="AJ951" s="444"/>
      <c r="AK951" s="445"/>
      <c r="AL951" s="326">
        <v>100</v>
      </c>
      <c r="AM951" s="327"/>
      <c r="AN951" s="327"/>
      <c r="AO951" s="328"/>
      <c r="AP951" s="446" t="s">
        <v>633</v>
      </c>
      <c r="AQ951" s="447"/>
      <c r="AR951" s="447"/>
      <c r="AS951" s="447"/>
      <c r="AT951" s="447"/>
      <c r="AU951" s="447"/>
      <c r="AV951" s="447"/>
      <c r="AW951" s="447"/>
      <c r="AX951" s="448"/>
    </row>
    <row r="952" spans="1:50" s="16" customFormat="1" ht="30" customHeight="1" x14ac:dyDescent="0.15">
      <c r="A952" s="405">
        <v>17</v>
      </c>
      <c r="B952" s="405">
        <v>1</v>
      </c>
      <c r="C952" s="425" t="s">
        <v>638</v>
      </c>
      <c r="D952" s="419"/>
      <c r="E952" s="419"/>
      <c r="F952" s="419"/>
      <c r="G952" s="419"/>
      <c r="H952" s="419"/>
      <c r="I952" s="419"/>
      <c r="J952" s="434">
        <v>7010001023050</v>
      </c>
      <c r="K952" s="435"/>
      <c r="L952" s="435"/>
      <c r="M952" s="435"/>
      <c r="N952" s="435"/>
      <c r="O952" s="436"/>
      <c r="P952" s="437" t="s">
        <v>631</v>
      </c>
      <c r="Q952" s="438"/>
      <c r="R952" s="438"/>
      <c r="S952" s="438"/>
      <c r="T952" s="438"/>
      <c r="U952" s="438"/>
      <c r="V952" s="438"/>
      <c r="W952" s="438"/>
      <c r="X952" s="439"/>
      <c r="Y952" s="319">
        <v>0.2</v>
      </c>
      <c r="Z952" s="320"/>
      <c r="AA952" s="320"/>
      <c r="AB952" s="321"/>
      <c r="AC952" s="440" t="s">
        <v>503</v>
      </c>
      <c r="AD952" s="441"/>
      <c r="AE952" s="441"/>
      <c r="AF952" s="441"/>
      <c r="AG952" s="442"/>
      <c r="AH952" s="443" t="s">
        <v>633</v>
      </c>
      <c r="AI952" s="444"/>
      <c r="AJ952" s="444"/>
      <c r="AK952" s="445"/>
      <c r="AL952" s="326">
        <v>100</v>
      </c>
      <c r="AM952" s="327"/>
      <c r="AN952" s="327"/>
      <c r="AO952" s="328"/>
      <c r="AP952" s="446" t="s">
        <v>633</v>
      </c>
      <c r="AQ952" s="447"/>
      <c r="AR952" s="447"/>
      <c r="AS952" s="447"/>
      <c r="AT952" s="447"/>
      <c r="AU952" s="447"/>
      <c r="AV952" s="447"/>
      <c r="AW952" s="447"/>
      <c r="AX952" s="448"/>
    </row>
    <row r="953" spans="1:50" ht="30" customHeight="1" x14ac:dyDescent="0.15">
      <c r="A953" s="405">
        <v>18</v>
      </c>
      <c r="B953" s="405">
        <v>1</v>
      </c>
      <c r="C953" s="425" t="s">
        <v>638</v>
      </c>
      <c r="D953" s="419"/>
      <c r="E953" s="419"/>
      <c r="F953" s="419"/>
      <c r="G953" s="419"/>
      <c r="H953" s="419"/>
      <c r="I953" s="419"/>
      <c r="J953" s="434">
        <v>7010001023050</v>
      </c>
      <c r="K953" s="435"/>
      <c r="L953" s="435"/>
      <c r="M953" s="435"/>
      <c r="N953" s="435"/>
      <c r="O953" s="436"/>
      <c r="P953" s="437" t="s">
        <v>631</v>
      </c>
      <c r="Q953" s="438"/>
      <c r="R953" s="438"/>
      <c r="S953" s="438"/>
      <c r="T953" s="438"/>
      <c r="U953" s="438"/>
      <c r="V953" s="438"/>
      <c r="W953" s="438"/>
      <c r="X953" s="439"/>
      <c r="Y953" s="319">
        <v>0.1</v>
      </c>
      <c r="Z953" s="320"/>
      <c r="AA953" s="320"/>
      <c r="AB953" s="321"/>
      <c r="AC953" s="440" t="s">
        <v>503</v>
      </c>
      <c r="AD953" s="441"/>
      <c r="AE953" s="441"/>
      <c r="AF953" s="441"/>
      <c r="AG953" s="442"/>
      <c r="AH953" s="443" t="s">
        <v>633</v>
      </c>
      <c r="AI953" s="444"/>
      <c r="AJ953" s="444"/>
      <c r="AK953" s="445"/>
      <c r="AL953" s="326">
        <v>100</v>
      </c>
      <c r="AM953" s="327"/>
      <c r="AN953" s="327"/>
      <c r="AO953" s="328"/>
      <c r="AP953" s="446" t="s">
        <v>633</v>
      </c>
      <c r="AQ953" s="447"/>
      <c r="AR953" s="447"/>
      <c r="AS953" s="447"/>
      <c r="AT953" s="447"/>
      <c r="AU953" s="447"/>
      <c r="AV953" s="447"/>
      <c r="AW953" s="447"/>
      <c r="AX953" s="448"/>
    </row>
    <row r="954" spans="1:50" ht="30" customHeight="1" x14ac:dyDescent="0.15">
      <c r="A954" s="405">
        <v>19</v>
      </c>
      <c r="B954" s="405">
        <v>1</v>
      </c>
      <c r="C954" s="425" t="s">
        <v>638</v>
      </c>
      <c r="D954" s="419"/>
      <c r="E954" s="419"/>
      <c r="F954" s="419"/>
      <c r="G954" s="419"/>
      <c r="H954" s="419"/>
      <c r="I954" s="419"/>
      <c r="J954" s="434">
        <v>7010001023050</v>
      </c>
      <c r="K954" s="435"/>
      <c r="L954" s="435"/>
      <c r="M954" s="435"/>
      <c r="N954" s="435"/>
      <c r="O954" s="436"/>
      <c r="P954" s="437" t="s">
        <v>631</v>
      </c>
      <c r="Q954" s="438"/>
      <c r="R954" s="438"/>
      <c r="S954" s="438"/>
      <c r="T954" s="438"/>
      <c r="U954" s="438"/>
      <c r="V954" s="438"/>
      <c r="W954" s="438"/>
      <c r="X954" s="439"/>
      <c r="Y954" s="319">
        <v>0.1</v>
      </c>
      <c r="Z954" s="320"/>
      <c r="AA954" s="320"/>
      <c r="AB954" s="321"/>
      <c r="AC954" s="440" t="s">
        <v>503</v>
      </c>
      <c r="AD954" s="441"/>
      <c r="AE954" s="441"/>
      <c r="AF954" s="441"/>
      <c r="AG954" s="442"/>
      <c r="AH954" s="443" t="s">
        <v>633</v>
      </c>
      <c r="AI954" s="444"/>
      <c r="AJ954" s="444"/>
      <c r="AK954" s="445"/>
      <c r="AL954" s="326">
        <v>100</v>
      </c>
      <c r="AM954" s="327"/>
      <c r="AN954" s="327"/>
      <c r="AO954" s="328"/>
      <c r="AP954" s="446" t="s">
        <v>633</v>
      </c>
      <c r="AQ954" s="447"/>
      <c r="AR954" s="447"/>
      <c r="AS954" s="447"/>
      <c r="AT954" s="447"/>
      <c r="AU954" s="447"/>
      <c r="AV954" s="447"/>
      <c r="AW954" s="447"/>
      <c r="AX954" s="448"/>
    </row>
    <row r="955" spans="1:50" ht="30" customHeight="1" x14ac:dyDescent="0.15">
      <c r="A955" s="405">
        <v>20</v>
      </c>
      <c r="B955" s="405">
        <v>1</v>
      </c>
      <c r="C955" s="425" t="s">
        <v>638</v>
      </c>
      <c r="D955" s="419"/>
      <c r="E955" s="419"/>
      <c r="F955" s="419"/>
      <c r="G955" s="419"/>
      <c r="H955" s="419"/>
      <c r="I955" s="419"/>
      <c r="J955" s="434">
        <v>7010001023050</v>
      </c>
      <c r="K955" s="435"/>
      <c r="L955" s="435"/>
      <c r="M955" s="435"/>
      <c r="N955" s="435"/>
      <c r="O955" s="436"/>
      <c r="P955" s="437" t="s">
        <v>631</v>
      </c>
      <c r="Q955" s="438"/>
      <c r="R955" s="438"/>
      <c r="S955" s="438"/>
      <c r="T955" s="438"/>
      <c r="U955" s="438"/>
      <c r="V955" s="438"/>
      <c r="W955" s="438"/>
      <c r="X955" s="439"/>
      <c r="Y955" s="319">
        <v>0.1</v>
      </c>
      <c r="Z955" s="320"/>
      <c r="AA955" s="320"/>
      <c r="AB955" s="321"/>
      <c r="AC955" s="440" t="s">
        <v>503</v>
      </c>
      <c r="AD955" s="441"/>
      <c r="AE955" s="441"/>
      <c r="AF955" s="441"/>
      <c r="AG955" s="442"/>
      <c r="AH955" s="443" t="s">
        <v>633</v>
      </c>
      <c r="AI955" s="444"/>
      <c r="AJ955" s="444"/>
      <c r="AK955" s="445"/>
      <c r="AL955" s="326">
        <v>100</v>
      </c>
      <c r="AM955" s="327"/>
      <c r="AN955" s="327"/>
      <c r="AO955" s="328"/>
      <c r="AP955" s="446" t="s">
        <v>633</v>
      </c>
      <c r="AQ955" s="447"/>
      <c r="AR955" s="447"/>
      <c r="AS955" s="447"/>
      <c r="AT955" s="447"/>
      <c r="AU955" s="447"/>
      <c r="AV955" s="447"/>
      <c r="AW955" s="447"/>
      <c r="AX955" s="448"/>
    </row>
    <row r="956" spans="1:50" ht="50.1" customHeight="1" x14ac:dyDescent="0.15">
      <c r="A956" s="405">
        <v>21</v>
      </c>
      <c r="B956" s="405">
        <v>1</v>
      </c>
      <c r="C956" s="425" t="s">
        <v>674</v>
      </c>
      <c r="D956" s="419"/>
      <c r="E956" s="419"/>
      <c r="F956" s="419"/>
      <c r="G956" s="419"/>
      <c r="H956" s="419"/>
      <c r="I956" s="419"/>
      <c r="J956" s="434">
        <v>6011205000217</v>
      </c>
      <c r="K956" s="435"/>
      <c r="L956" s="435"/>
      <c r="M956" s="435"/>
      <c r="N956" s="435"/>
      <c r="O956" s="436"/>
      <c r="P956" s="437" t="s">
        <v>639</v>
      </c>
      <c r="Q956" s="438"/>
      <c r="R956" s="438"/>
      <c r="S956" s="438"/>
      <c r="T956" s="438"/>
      <c r="U956" s="438"/>
      <c r="V956" s="438"/>
      <c r="W956" s="438"/>
      <c r="X956" s="439"/>
      <c r="Y956" s="319">
        <v>1</v>
      </c>
      <c r="Z956" s="320"/>
      <c r="AA956" s="320"/>
      <c r="AB956" s="321"/>
      <c r="AC956" s="440" t="s">
        <v>503</v>
      </c>
      <c r="AD956" s="441"/>
      <c r="AE956" s="441"/>
      <c r="AF956" s="441"/>
      <c r="AG956" s="442"/>
      <c r="AH956" s="443" t="s">
        <v>633</v>
      </c>
      <c r="AI956" s="444"/>
      <c r="AJ956" s="444"/>
      <c r="AK956" s="445"/>
      <c r="AL956" s="326">
        <v>100</v>
      </c>
      <c r="AM956" s="327"/>
      <c r="AN956" s="327"/>
      <c r="AO956" s="328"/>
      <c r="AP956" s="446" t="s">
        <v>633</v>
      </c>
      <c r="AQ956" s="447"/>
      <c r="AR956" s="447"/>
      <c r="AS956" s="447"/>
      <c r="AT956" s="447"/>
      <c r="AU956" s="447"/>
      <c r="AV956" s="447"/>
      <c r="AW956" s="447"/>
      <c r="AX956" s="448"/>
    </row>
    <row r="957" spans="1:50" ht="30" customHeight="1" x14ac:dyDescent="0.15">
      <c r="A957" s="405">
        <v>22</v>
      </c>
      <c r="B957" s="405">
        <v>1</v>
      </c>
      <c r="C957" s="428" t="s">
        <v>675</v>
      </c>
      <c r="D957" s="429"/>
      <c r="E957" s="429"/>
      <c r="F957" s="429"/>
      <c r="G957" s="429"/>
      <c r="H957" s="429"/>
      <c r="I957" s="430"/>
      <c r="J957" s="434">
        <v>7010501012288</v>
      </c>
      <c r="K957" s="435"/>
      <c r="L957" s="435"/>
      <c r="M957" s="435"/>
      <c r="N957" s="435"/>
      <c r="O957" s="436"/>
      <c r="P957" s="437" t="s">
        <v>629</v>
      </c>
      <c r="Q957" s="438"/>
      <c r="R957" s="438"/>
      <c r="S957" s="438"/>
      <c r="T957" s="438"/>
      <c r="U957" s="438"/>
      <c r="V957" s="438"/>
      <c r="W957" s="438"/>
      <c r="X957" s="439"/>
      <c r="Y957" s="319">
        <v>0.8</v>
      </c>
      <c r="Z957" s="320"/>
      <c r="AA957" s="320"/>
      <c r="AB957" s="321"/>
      <c r="AC957" s="440" t="s">
        <v>497</v>
      </c>
      <c r="AD957" s="441"/>
      <c r="AE957" s="441"/>
      <c r="AF957" s="441"/>
      <c r="AG957" s="442"/>
      <c r="AH957" s="443">
        <v>5</v>
      </c>
      <c r="AI957" s="444"/>
      <c r="AJ957" s="444"/>
      <c r="AK957" s="445"/>
      <c r="AL957" s="326">
        <v>95.68</v>
      </c>
      <c r="AM957" s="327"/>
      <c r="AN957" s="327"/>
      <c r="AO957" s="328"/>
      <c r="AP957" s="446" t="s">
        <v>633</v>
      </c>
      <c r="AQ957" s="447"/>
      <c r="AR957" s="447"/>
      <c r="AS957" s="447"/>
      <c r="AT957" s="447"/>
      <c r="AU957" s="447"/>
      <c r="AV957" s="447"/>
      <c r="AW957" s="447"/>
      <c r="AX957" s="448"/>
    </row>
    <row r="958" spans="1:50" ht="30" customHeight="1" x14ac:dyDescent="0.15">
      <c r="A958" s="405">
        <v>23</v>
      </c>
      <c r="B958" s="405">
        <v>1</v>
      </c>
      <c r="C958" s="428" t="s">
        <v>640</v>
      </c>
      <c r="D958" s="429"/>
      <c r="E958" s="429"/>
      <c r="F958" s="429"/>
      <c r="G958" s="429"/>
      <c r="H958" s="429"/>
      <c r="I958" s="430"/>
      <c r="J958" s="434">
        <v>7010501012288</v>
      </c>
      <c r="K958" s="435"/>
      <c r="L958" s="435"/>
      <c r="M958" s="435"/>
      <c r="N958" s="435"/>
      <c r="O958" s="436"/>
      <c r="P958" s="437" t="s">
        <v>641</v>
      </c>
      <c r="Q958" s="438"/>
      <c r="R958" s="438"/>
      <c r="S958" s="438"/>
      <c r="T958" s="438"/>
      <c r="U958" s="438"/>
      <c r="V958" s="438"/>
      <c r="W958" s="438"/>
      <c r="X958" s="439"/>
      <c r="Y958" s="319">
        <v>0.2</v>
      </c>
      <c r="Z958" s="320"/>
      <c r="AA958" s="320"/>
      <c r="AB958" s="321"/>
      <c r="AC958" s="440" t="s">
        <v>503</v>
      </c>
      <c r="AD958" s="441"/>
      <c r="AE958" s="441"/>
      <c r="AF958" s="441"/>
      <c r="AG958" s="442"/>
      <c r="AH958" s="443" t="s">
        <v>633</v>
      </c>
      <c r="AI958" s="444"/>
      <c r="AJ958" s="444"/>
      <c r="AK958" s="445"/>
      <c r="AL958" s="326">
        <v>100</v>
      </c>
      <c r="AM958" s="327"/>
      <c r="AN958" s="327"/>
      <c r="AO958" s="328"/>
      <c r="AP958" s="446" t="s">
        <v>633</v>
      </c>
      <c r="AQ958" s="447"/>
      <c r="AR958" s="447"/>
      <c r="AS958" s="447"/>
      <c r="AT958" s="447"/>
      <c r="AU958" s="447"/>
      <c r="AV958" s="447"/>
      <c r="AW958" s="447"/>
      <c r="AX958" s="448"/>
    </row>
    <row r="959" spans="1:50" ht="30" customHeight="1" x14ac:dyDescent="0.15">
      <c r="A959" s="405">
        <v>24</v>
      </c>
      <c r="B959" s="405">
        <v>1</v>
      </c>
      <c r="C959" s="428" t="s">
        <v>676</v>
      </c>
      <c r="D959" s="429"/>
      <c r="E959" s="429"/>
      <c r="F959" s="429"/>
      <c r="G959" s="429"/>
      <c r="H959" s="429"/>
      <c r="I959" s="430"/>
      <c r="J959" s="434">
        <v>1010701025839</v>
      </c>
      <c r="K959" s="435"/>
      <c r="L959" s="435"/>
      <c r="M959" s="435"/>
      <c r="N959" s="435"/>
      <c r="O959" s="436"/>
      <c r="P959" s="431" t="s">
        <v>639</v>
      </c>
      <c r="Q959" s="432"/>
      <c r="R959" s="432"/>
      <c r="S959" s="432"/>
      <c r="T959" s="432"/>
      <c r="U959" s="432"/>
      <c r="V959" s="432"/>
      <c r="W959" s="432"/>
      <c r="X959" s="433"/>
      <c r="Y959" s="319">
        <v>0.6</v>
      </c>
      <c r="Z959" s="320"/>
      <c r="AA959" s="320"/>
      <c r="AB959" s="321"/>
      <c r="AC959" s="440" t="s">
        <v>503</v>
      </c>
      <c r="AD959" s="441"/>
      <c r="AE959" s="441"/>
      <c r="AF959" s="441"/>
      <c r="AG959" s="442"/>
      <c r="AH959" s="443" t="s">
        <v>633</v>
      </c>
      <c r="AI959" s="444"/>
      <c r="AJ959" s="444"/>
      <c r="AK959" s="445"/>
      <c r="AL959" s="326">
        <v>100</v>
      </c>
      <c r="AM959" s="327"/>
      <c r="AN959" s="327"/>
      <c r="AO959" s="328"/>
      <c r="AP959" s="446" t="s">
        <v>633</v>
      </c>
      <c r="AQ959" s="447"/>
      <c r="AR959" s="447"/>
      <c r="AS959" s="447"/>
      <c r="AT959" s="447"/>
      <c r="AU959" s="447"/>
      <c r="AV959" s="447"/>
      <c r="AW959" s="447"/>
      <c r="AX959" s="448"/>
    </row>
    <row r="960" spans="1:50" ht="30" customHeight="1" x14ac:dyDescent="0.15">
      <c r="A960" s="405">
        <v>25</v>
      </c>
      <c r="B960" s="405">
        <v>1</v>
      </c>
      <c r="C960" s="428" t="s">
        <v>677</v>
      </c>
      <c r="D960" s="429"/>
      <c r="E960" s="429"/>
      <c r="F960" s="429"/>
      <c r="G960" s="429"/>
      <c r="H960" s="429"/>
      <c r="I960" s="430"/>
      <c r="J960" s="434">
        <v>8010001007639</v>
      </c>
      <c r="K960" s="435"/>
      <c r="L960" s="435"/>
      <c r="M960" s="435"/>
      <c r="N960" s="435"/>
      <c r="O960" s="436"/>
      <c r="P960" s="431" t="s">
        <v>629</v>
      </c>
      <c r="Q960" s="432"/>
      <c r="R960" s="432"/>
      <c r="S960" s="432"/>
      <c r="T960" s="432"/>
      <c r="U960" s="432"/>
      <c r="V960" s="432"/>
      <c r="W960" s="432"/>
      <c r="X960" s="433"/>
      <c r="Y960" s="319">
        <v>0.2</v>
      </c>
      <c r="Z960" s="320"/>
      <c r="AA960" s="320"/>
      <c r="AB960" s="321"/>
      <c r="AC960" s="440" t="s">
        <v>503</v>
      </c>
      <c r="AD960" s="441"/>
      <c r="AE960" s="441"/>
      <c r="AF960" s="441"/>
      <c r="AG960" s="442"/>
      <c r="AH960" s="443" t="s">
        <v>633</v>
      </c>
      <c r="AI960" s="444"/>
      <c r="AJ960" s="444"/>
      <c r="AK960" s="445"/>
      <c r="AL960" s="326">
        <v>100</v>
      </c>
      <c r="AM960" s="327"/>
      <c r="AN960" s="327"/>
      <c r="AO960" s="328"/>
      <c r="AP960" s="446" t="s">
        <v>633</v>
      </c>
      <c r="AQ960" s="447"/>
      <c r="AR960" s="447"/>
      <c r="AS960" s="447"/>
      <c r="AT960" s="447"/>
      <c r="AU960" s="447"/>
      <c r="AV960" s="447"/>
      <c r="AW960" s="447"/>
      <c r="AX960" s="448"/>
    </row>
    <row r="961" spans="1:50" ht="30" customHeight="1" x14ac:dyDescent="0.15">
      <c r="A961" s="405">
        <v>26</v>
      </c>
      <c r="B961" s="405">
        <v>1</v>
      </c>
      <c r="C961" s="428" t="s">
        <v>642</v>
      </c>
      <c r="D961" s="429"/>
      <c r="E961" s="429"/>
      <c r="F961" s="429"/>
      <c r="G961" s="429"/>
      <c r="H961" s="429"/>
      <c r="I961" s="430"/>
      <c r="J961" s="434">
        <v>8010001007639</v>
      </c>
      <c r="K961" s="435"/>
      <c r="L961" s="435"/>
      <c r="M961" s="435"/>
      <c r="N961" s="435"/>
      <c r="O961" s="436"/>
      <c r="P961" s="431" t="s">
        <v>631</v>
      </c>
      <c r="Q961" s="432"/>
      <c r="R961" s="432"/>
      <c r="S961" s="432"/>
      <c r="T961" s="432"/>
      <c r="U961" s="432"/>
      <c r="V961" s="432"/>
      <c r="W961" s="432"/>
      <c r="X961" s="433"/>
      <c r="Y961" s="319">
        <v>0.1</v>
      </c>
      <c r="Z961" s="320"/>
      <c r="AA961" s="320"/>
      <c r="AB961" s="321"/>
      <c r="AC961" s="440" t="s">
        <v>503</v>
      </c>
      <c r="AD961" s="441"/>
      <c r="AE961" s="441"/>
      <c r="AF961" s="441"/>
      <c r="AG961" s="442"/>
      <c r="AH961" s="443" t="s">
        <v>633</v>
      </c>
      <c r="AI961" s="444"/>
      <c r="AJ961" s="444"/>
      <c r="AK961" s="445"/>
      <c r="AL961" s="326">
        <v>100</v>
      </c>
      <c r="AM961" s="327"/>
      <c r="AN961" s="327"/>
      <c r="AO961" s="328"/>
      <c r="AP961" s="446" t="s">
        <v>633</v>
      </c>
      <c r="AQ961" s="447"/>
      <c r="AR961" s="447"/>
      <c r="AS961" s="447"/>
      <c r="AT961" s="447"/>
      <c r="AU961" s="447"/>
      <c r="AV961" s="447"/>
      <c r="AW961" s="447"/>
      <c r="AX961" s="448"/>
    </row>
    <row r="962" spans="1:50" ht="30" customHeight="1" x14ac:dyDescent="0.15">
      <c r="A962" s="405">
        <v>27</v>
      </c>
      <c r="B962" s="405">
        <v>1</v>
      </c>
      <c r="C962" s="428" t="s">
        <v>642</v>
      </c>
      <c r="D962" s="429"/>
      <c r="E962" s="429"/>
      <c r="F962" s="429"/>
      <c r="G962" s="429"/>
      <c r="H962" s="429"/>
      <c r="I962" s="430"/>
      <c r="J962" s="434">
        <v>8010001007639</v>
      </c>
      <c r="K962" s="435"/>
      <c r="L962" s="435"/>
      <c r="M962" s="435"/>
      <c r="N962" s="435"/>
      <c r="O962" s="436"/>
      <c r="P962" s="431" t="s">
        <v>631</v>
      </c>
      <c r="Q962" s="432"/>
      <c r="R962" s="432"/>
      <c r="S962" s="432"/>
      <c r="T962" s="432"/>
      <c r="U962" s="432"/>
      <c r="V962" s="432"/>
      <c r="W962" s="432"/>
      <c r="X962" s="433"/>
      <c r="Y962" s="319">
        <v>0.1</v>
      </c>
      <c r="Z962" s="320"/>
      <c r="AA962" s="320"/>
      <c r="AB962" s="321"/>
      <c r="AC962" s="440" t="s">
        <v>503</v>
      </c>
      <c r="AD962" s="441"/>
      <c r="AE962" s="441"/>
      <c r="AF962" s="441"/>
      <c r="AG962" s="442"/>
      <c r="AH962" s="443" t="s">
        <v>633</v>
      </c>
      <c r="AI962" s="444"/>
      <c r="AJ962" s="444"/>
      <c r="AK962" s="445"/>
      <c r="AL962" s="326">
        <v>100</v>
      </c>
      <c r="AM962" s="327"/>
      <c r="AN962" s="327"/>
      <c r="AO962" s="328"/>
      <c r="AP962" s="446" t="s">
        <v>633</v>
      </c>
      <c r="AQ962" s="447"/>
      <c r="AR962" s="447"/>
      <c r="AS962" s="447"/>
      <c r="AT962" s="447"/>
      <c r="AU962" s="447"/>
      <c r="AV962" s="447"/>
      <c r="AW962" s="447"/>
      <c r="AX962" s="448"/>
    </row>
    <row r="963" spans="1:50" ht="30" customHeight="1" x14ac:dyDescent="0.15">
      <c r="A963" s="405">
        <v>28</v>
      </c>
      <c r="B963" s="405">
        <v>1</v>
      </c>
      <c r="C963" s="428" t="s">
        <v>642</v>
      </c>
      <c r="D963" s="429"/>
      <c r="E963" s="429"/>
      <c r="F963" s="429"/>
      <c r="G963" s="429"/>
      <c r="H963" s="429"/>
      <c r="I963" s="430"/>
      <c r="J963" s="434">
        <v>8010001007639</v>
      </c>
      <c r="K963" s="435"/>
      <c r="L963" s="435"/>
      <c r="M963" s="435"/>
      <c r="N963" s="435"/>
      <c r="O963" s="436"/>
      <c r="P963" s="431" t="s">
        <v>631</v>
      </c>
      <c r="Q963" s="432"/>
      <c r="R963" s="432"/>
      <c r="S963" s="432"/>
      <c r="T963" s="432"/>
      <c r="U963" s="432"/>
      <c r="V963" s="432"/>
      <c r="W963" s="432"/>
      <c r="X963" s="433"/>
      <c r="Y963" s="319">
        <v>0.1</v>
      </c>
      <c r="Z963" s="320"/>
      <c r="AA963" s="320"/>
      <c r="AB963" s="321"/>
      <c r="AC963" s="440" t="s">
        <v>503</v>
      </c>
      <c r="AD963" s="441"/>
      <c r="AE963" s="441"/>
      <c r="AF963" s="441"/>
      <c r="AG963" s="442"/>
      <c r="AH963" s="443" t="s">
        <v>633</v>
      </c>
      <c r="AI963" s="444"/>
      <c r="AJ963" s="444"/>
      <c r="AK963" s="445"/>
      <c r="AL963" s="326">
        <v>100</v>
      </c>
      <c r="AM963" s="327"/>
      <c r="AN963" s="327"/>
      <c r="AO963" s="328"/>
      <c r="AP963" s="446" t="s">
        <v>633</v>
      </c>
      <c r="AQ963" s="447"/>
      <c r="AR963" s="447"/>
      <c r="AS963" s="447"/>
      <c r="AT963" s="447"/>
      <c r="AU963" s="447"/>
      <c r="AV963" s="447"/>
      <c r="AW963" s="447"/>
      <c r="AX963" s="448"/>
    </row>
    <row r="964" spans="1:50" ht="30" customHeight="1" x14ac:dyDescent="0.15">
      <c r="A964" s="405">
        <v>29</v>
      </c>
      <c r="B964" s="405">
        <v>1</v>
      </c>
      <c r="C964" s="428" t="s">
        <v>642</v>
      </c>
      <c r="D964" s="429"/>
      <c r="E964" s="429"/>
      <c r="F964" s="429"/>
      <c r="G964" s="429"/>
      <c r="H964" s="429"/>
      <c r="I964" s="430"/>
      <c r="J964" s="420">
        <v>8010001007639</v>
      </c>
      <c r="K964" s="421"/>
      <c r="L964" s="421"/>
      <c r="M964" s="421"/>
      <c r="N964" s="421"/>
      <c r="O964" s="421"/>
      <c r="P964" s="431" t="s">
        <v>631</v>
      </c>
      <c r="Q964" s="432"/>
      <c r="R964" s="432"/>
      <c r="S964" s="432"/>
      <c r="T964" s="432"/>
      <c r="U964" s="432"/>
      <c r="V964" s="432"/>
      <c r="W964" s="432"/>
      <c r="X964" s="433"/>
      <c r="Y964" s="319">
        <v>0</v>
      </c>
      <c r="Z964" s="320"/>
      <c r="AA964" s="320"/>
      <c r="AB964" s="321"/>
      <c r="AC964" s="323" t="s">
        <v>503</v>
      </c>
      <c r="AD964" s="323"/>
      <c r="AE964" s="323"/>
      <c r="AF964" s="323"/>
      <c r="AG964" s="323"/>
      <c r="AH964" s="324" t="s">
        <v>633</v>
      </c>
      <c r="AI964" s="325"/>
      <c r="AJ964" s="325"/>
      <c r="AK964" s="325"/>
      <c r="AL964" s="326">
        <v>100</v>
      </c>
      <c r="AM964" s="327"/>
      <c r="AN964" s="327"/>
      <c r="AO964" s="328"/>
      <c r="AP964" s="322" t="s">
        <v>633</v>
      </c>
      <c r="AQ964" s="322"/>
      <c r="AR964" s="322"/>
      <c r="AS964" s="322"/>
      <c r="AT964" s="322"/>
      <c r="AU964" s="322"/>
      <c r="AV964" s="322"/>
      <c r="AW964" s="322"/>
      <c r="AX964" s="322"/>
    </row>
    <row r="965" spans="1:50" ht="30" customHeight="1" x14ac:dyDescent="0.15">
      <c r="A965" s="405">
        <v>30</v>
      </c>
      <c r="B965" s="405">
        <v>1</v>
      </c>
      <c r="C965" s="428" t="s">
        <v>642</v>
      </c>
      <c r="D965" s="429"/>
      <c r="E965" s="429"/>
      <c r="F965" s="429"/>
      <c r="G965" s="429"/>
      <c r="H965" s="429"/>
      <c r="I965" s="430"/>
      <c r="J965" s="420">
        <v>8010001007639</v>
      </c>
      <c r="K965" s="421"/>
      <c r="L965" s="421"/>
      <c r="M965" s="421"/>
      <c r="N965" s="421"/>
      <c r="O965" s="421"/>
      <c r="P965" s="431" t="s">
        <v>631</v>
      </c>
      <c r="Q965" s="432"/>
      <c r="R965" s="432"/>
      <c r="S965" s="432"/>
      <c r="T965" s="432"/>
      <c r="U965" s="432"/>
      <c r="V965" s="432"/>
      <c r="W965" s="432"/>
      <c r="X965" s="433"/>
      <c r="Y965" s="319">
        <v>0</v>
      </c>
      <c r="Z965" s="320"/>
      <c r="AA965" s="320"/>
      <c r="AB965" s="321"/>
      <c r="AC965" s="323" t="s">
        <v>503</v>
      </c>
      <c r="AD965" s="323"/>
      <c r="AE965" s="323"/>
      <c r="AF965" s="323"/>
      <c r="AG965" s="323"/>
      <c r="AH965" s="324" t="s">
        <v>633</v>
      </c>
      <c r="AI965" s="325"/>
      <c r="AJ965" s="325"/>
      <c r="AK965" s="325"/>
      <c r="AL965" s="326">
        <v>100</v>
      </c>
      <c r="AM965" s="327"/>
      <c r="AN965" s="327"/>
      <c r="AO965" s="328"/>
      <c r="AP965" s="322" t="s">
        <v>633</v>
      </c>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2" t="s">
        <v>451</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467</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15"/>
      <c r="E1101" s="277" t="s">
        <v>384</v>
      </c>
      <c r="F1101" s="915"/>
      <c r="G1101" s="915"/>
      <c r="H1101" s="915"/>
      <c r="I1101" s="915"/>
      <c r="J1101" s="277" t="s">
        <v>419</v>
      </c>
      <c r="K1101" s="277"/>
      <c r="L1101" s="277"/>
      <c r="M1101" s="277"/>
      <c r="N1101" s="277"/>
      <c r="O1101" s="277"/>
      <c r="P1101" s="345" t="s">
        <v>27</v>
      </c>
      <c r="Q1101" s="345"/>
      <c r="R1101" s="345"/>
      <c r="S1101" s="345"/>
      <c r="T1101" s="345"/>
      <c r="U1101" s="345"/>
      <c r="V1101" s="345"/>
      <c r="W1101" s="345"/>
      <c r="X1101" s="345"/>
      <c r="Y1101" s="277" t="s">
        <v>421</v>
      </c>
      <c r="Z1101" s="915"/>
      <c r="AA1101" s="915"/>
      <c r="AB1101" s="915"/>
      <c r="AC1101" s="277" t="s">
        <v>367</v>
      </c>
      <c r="AD1101" s="277"/>
      <c r="AE1101" s="277"/>
      <c r="AF1101" s="277"/>
      <c r="AG1101" s="277"/>
      <c r="AH1101" s="345" t="s">
        <v>380</v>
      </c>
      <c r="AI1101" s="346"/>
      <c r="AJ1101" s="346"/>
      <c r="AK1101" s="346"/>
      <c r="AL1101" s="346" t="s">
        <v>21</v>
      </c>
      <c r="AM1101" s="346"/>
      <c r="AN1101" s="346"/>
      <c r="AO1101" s="918"/>
      <c r="AP1101" s="427" t="s">
        <v>452</v>
      </c>
      <c r="AQ1101" s="427"/>
      <c r="AR1101" s="427"/>
      <c r="AS1101" s="427"/>
      <c r="AT1101" s="427"/>
      <c r="AU1101" s="427"/>
      <c r="AV1101" s="427"/>
      <c r="AW1101" s="427"/>
      <c r="AX1101" s="427"/>
    </row>
    <row r="1102" spans="1:50" ht="30" customHeight="1" x14ac:dyDescent="0.15">
      <c r="A1102" s="405">
        <v>1</v>
      </c>
      <c r="B1102" s="405">
        <v>1</v>
      </c>
      <c r="C1102" s="917"/>
      <c r="D1102" s="917"/>
      <c r="E1102" s="261" t="s">
        <v>601</v>
      </c>
      <c r="F1102" s="916"/>
      <c r="G1102" s="916"/>
      <c r="H1102" s="916"/>
      <c r="I1102" s="916"/>
      <c r="J1102" s="420" t="s">
        <v>601</v>
      </c>
      <c r="K1102" s="421"/>
      <c r="L1102" s="421"/>
      <c r="M1102" s="421"/>
      <c r="N1102" s="421"/>
      <c r="O1102" s="421"/>
      <c r="P1102" s="317" t="s">
        <v>601</v>
      </c>
      <c r="Q1102" s="318"/>
      <c r="R1102" s="318"/>
      <c r="S1102" s="318"/>
      <c r="T1102" s="318"/>
      <c r="U1102" s="318"/>
      <c r="V1102" s="318"/>
      <c r="W1102" s="318"/>
      <c r="X1102" s="318"/>
      <c r="Y1102" s="319" t="s">
        <v>601</v>
      </c>
      <c r="Z1102" s="320"/>
      <c r="AA1102" s="320"/>
      <c r="AB1102" s="321"/>
      <c r="AC1102" s="323"/>
      <c r="AD1102" s="323"/>
      <c r="AE1102" s="323"/>
      <c r="AF1102" s="323"/>
      <c r="AG1102" s="323"/>
      <c r="AH1102" s="324" t="s">
        <v>601</v>
      </c>
      <c r="AI1102" s="325"/>
      <c r="AJ1102" s="325"/>
      <c r="AK1102" s="325"/>
      <c r="AL1102" s="326" t="s">
        <v>601</v>
      </c>
      <c r="AM1102" s="327"/>
      <c r="AN1102" s="327"/>
      <c r="AO1102" s="328"/>
      <c r="AP1102" s="322" t="s">
        <v>601</v>
      </c>
      <c r="AQ1102" s="322"/>
      <c r="AR1102" s="322"/>
      <c r="AS1102" s="322"/>
      <c r="AT1102" s="322"/>
      <c r="AU1102" s="322"/>
      <c r="AV1102" s="322"/>
      <c r="AW1102" s="322"/>
      <c r="AX1102" s="322"/>
    </row>
    <row r="1103" spans="1:50" ht="30" hidden="1" customHeight="1" x14ac:dyDescent="0.15">
      <c r="A1103" s="405">
        <v>2</v>
      </c>
      <c r="B1103" s="405">
        <v>1</v>
      </c>
      <c r="C1103" s="917"/>
      <c r="D1103" s="917"/>
      <c r="E1103" s="916"/>
      <c r="F1103" s="916"/>
      <c r="G1103" s="916"/>
      <c r="H1103" s="916"/>
      <c r="I1103" s="91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7"/>
      <c r="D1104" s="917"/>
      <c r="E1104" s="916"/>
      <c r="F1104" s="916"/>
      <c r="G1104" s="916"/>
      <c r="H1104" s="916"/>
      <c r="I1104" s="91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7"/>
      <c r="D1105" s="917"/>
      <c r="E1105" s="916"/>
      <c r="F1105" s="916"/>
      <c r="G1105" s="916"/>
      <c r="H1105" s="916"/>
      <c r="I1105" s="91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7"/>
      <c r="D1106" s="917"/>
      <c r="E1106" s="916"/>
      <c r="F1106" s="916"/>
      <c r="G1106" s="916"/>
      <c r="H1106" s="916"/>
      <c r="I1106" s="91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7"/>
      <c r="D1107" s="917"/>
      <c r="E1107" s="916"/>
      <c r="F1107" s="916"/>
      <c r="G1107" s="916"/>
      <c r="H1107" s="916"/>
      <c r="I1107" s="91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7"/>
      <c r="D1108" s="917"/>
      <c r="E1108" s="916"/>
      <c r="F1108" s="916"/>
      <c r="G1108" s="916"/>
      <c r="H1108" s="916"/>
      <c r="I1108" s="91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7"/>
      <c r="D1109" s="917"/>
      <c r="E1109" s="916"/>
      <c r="F1109" s="916"/>
      <c r="G1109" s="916"/>
      <c r="H1109" s="916"/>
      <c r="I1109" s="91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7"/>
      <c r="D1110" s="917"/>
      <c r="E1110" s="916"/>
      <c r="F1110" s="916"/>
      <c r="G1110" s="916"/>
      <c r="H1110" s="916"/>
      <c r="I1110" s="91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7"/>
      <c r="D1111" s="917"/>
      <c r="E1111" s="916"/>
      <c r="F1111" s="916"/>
      <c r="G1111" s="916"/>
      <c r="H1111" s="916"/>
      <c r="I1111" s="91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7"/>
      <c r="D1112" s="917"/>
      <c r="E1112" s="916"/>
      <c r="F1112" s="916"/>
      <c r="G1112" s="916"/>
      <c r="H1112" s="916"/>
      <c r="I1112" s="91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7"/>
      <c r="D1113" s="917"/>
      <c r="E1113" s="916"/>
      <c r="F1113" s="916"/>
      <c r="G1113" s="916"/>
      <c r="H1113" s="916"/>
      <c r="I1113" s="91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7"/>
      <c r="D1114" s="917"/>
      <c r="E1114" s="916"/>
      <c r="F1114" s="916"/>
      <c r="G1114" s="916"/>
      <c r="H1114" s="916"/>
      <c r="I1114" s="91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7"/>
      <c r="D1115" s="917"/>
      <c r="E1115" s="916"/>
      <c r="F1115" s="916"/>
      <c r="G1115" s="916"/>
      <c r="H1115" s="916"/>
      <c r="I1115" s="91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7"/>
      <c r="D1116" s="917"/>
      <c r="E1116" s="916"/>
      <c r="F1116" s="916"/>
      <c r="G1116" s="916"/>
      <c r="H1116" s="916"/>
      <c r="I1116" s="91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7"/>
      <c r="D1117" s="917"/>
      <c r="E1117" s="916"/>
      <c r="F1117" s="916"/>
      <c r="G1117" s="916"/>
      <c r="H1117" s="916"/>
      <c r="I1117" s="91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7"/>
      <c r="D1118" s="917"/>
      <c r="E1118" s="916"/>
      <c r="F1118" s="916"/>
      <c r="G1118" s="916"/>
      <c r="H1118" s="916"/>
      <c r="I1118" s="91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7"/>
      <c r="D1119" s="917"/>
      <c r="E1119" s="261"/>
      <c r="F1119" s="916"/>
      <c r="G1119" s="916"/>
      <c r="H1119" s="916"/>
      <c r="I1119" s="91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7"/>
      <c r="D1120" s="917"/>
      <c r="E1120" s="916"/>
      <c r="F1120" s="916"/>
      <c r="G1120" s="916"/>
      <c r="H1120" s="916"/>
      <c r="I1120" s="91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7"/>
      <c r="D1121" s="917"/>
      <c r="E1121" s="916"/>
      <c r="F1121" s="916"/>
      <c r="G1121" s="916"/>
      <c r="H1121" s="916"/>
      <c r="I1121" s="91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7"/>
      <c r="D1122" s="917"/>
      <c r="E1122" s="916"/>
      <c r="F1122" s="916"/>
      <c r="G1122" s="916"/>
      <c r="H1122" s="916"/>
      <c r="I1122" s="91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7"/>
      <c r="D1123" s="917"/>
      <c r="E1123" s="916"/>
      <c r="F1123" s="916"/>
      <c r="G1123" s="916"/>
      <c r="H1123" s="916"/>
      <c r="I1123" s="91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7"/>
      <c r="D1124" s="917"/>
      <c r="E1124" s="916"/>
      <c r="F1124" s="916"/>
      <c r="G1124" s="916"/>
      <c r="H1124" s="916"/>
      <c r="I1124" s="91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7"/>
      <c r="D1125" s="917"/>
      <c r="E1125" s="916"/>
      <c r="F1125" s="916"/>
      <c r="G1125" s="916"/>
      <c r="H1125" s="916"/>
      <c r="I1125" s="91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7"/>
      <c r="D1126" s="917"/>
      <c r="E1126" s="916"/>
      <c r="F1126" s="916"/>
      <c r="G1126" s="916"/>
      <c r="H1126" s="916"/>
      <c r="I1126" s="91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7"/>
      <c r="D1127" s="917"/>
      <c r="E1127" s="916"/>
      <c r="F1127" s="916"/>
      <c r="G1127" s="916"/>
      <c r="H1127" s="916"/>
      <c r="I1127" s="91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7"/>
      <c r="D1128" s="917"/>
      <c r="E1128" s="916"/>
      <c r="F1128" s="916"/>
      <c r="G1128" s="916"/>
      <c r="H1128" s="916"/>
      <c r="I1128" s="91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7"/>
      <c r="D1129" s="917"/>
      <c r="E1129" s="916"/>
      <c r="F1129" s="916"/>
      <c r="G1129" s="916"/>
      <c r="H1129" s="916"/>
      <c r="I1129" s="91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7"/>
      <c r="D1130" s="917"/>
      <c r="E1130" s="916"/>
      <c r="F1130" s="916"/>
      <c r="G1130" s="916"/>
      <c r="H1130" s="916"/>
      <c r="I1130" s="91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7"/>
      <c r="D1131" s="917"/>
      <c r="E1131" s="916"/>
      <c r="F1131" s="916"/>
      <c r="G1131" s="916"/>
      <c r="H1131" s="916"/>
      <c r="I1131" s="91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P18:AX18">
    <cfRule type="expression" dxfId="2827" priority="13929">
      <formula>IF(RIGHT(TEXT(P18,"0.#"),1)=".",FALSE,TRUE)</formula>
    </cfRule>
    <cfRule type="expression" dxfId="2826" priority="13930">
      <formula>IF(RIGHT(TEXT(P18,"0.#"),1)=".",TRUE,FALSE)</formula>
    </cfRule>
  </conditionalFormatting>
  <conditionalFormatting sqref="Y782">
    <cfRule type="expression" dxfId="2825" priority="13925">
      <formula>IF(RIGHT(TEXT(Y782,"0.#"),1)=".",FALSE,TRUE)</formula>
    </cfRule>
    <cfRule type="expression" dxfId="2824" priority="13926">
      <formula>IF(RIGHT(TEXT(Y782,"0.#"),1)=".",TRUE,FALSE)</formula>
    </cfRule>
  </conditionalFormatting>
  <conditionalFormatting sqref="Y791">
    <cfRule type="expression" dxfId="2823" priority="13921">
      <formula>IF(RIGHT(TEXT(Y791,"0.#"),1)=".",FALSE,TRUE)</formula>
    </cfRule>
    <cfRule type="expression" dxfId="2822" priority="13922">
      <formula>IF(RIGHT(TEXT(Y791,"0.#"),1)=".",TRUE,FALSE)</formula>
    </cfRule>
  </conditionalFormatting>
  <conditionalFormatting sqref="Y822:Y829 Y820 Y809:Y816 Y807 Y796:Y803 Y794">
    <cfRule type="expression" dxfId="2821" priority="13703">
      <formula>IF(RIGHT(TEXT(Y794,"0.#"),1)=".",FALSE,TRUE)</formula>
    </cfRule>
    <cfRule type="expression" dxfId="2820" priority="13704">
      <formula>IF(RIGHT(TEXT(Y794,"0.#"),1)=".",TRUE,FALSE)</formula>
    </cfRule>
  </conditionalFormatting>
  <conditionalFormatting sqref="P16:AQ17 P15:AX15 P13:AX13">
    <cfRule type="expression" dxfId="2819" priority="13751">
      <formula>IF(RIGHT(TEXT(P13,"0.#"),1)=".",FALSE,TRUE)</formula>
    </cfRule>
    <cfRule type="expression" dxfId="2818" priority="13752">
      <formula>IF(RIGHT(TEXT(P13,"0.#"),1)=".",TRUE,FALSE)</formula>
    </cfRule>
  </conditionalFormatting>
  <conditionalFormatting sqref="P19:AJ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83:Y790 Y781">
    <cfRule type="expression" dxfId="2813" priority="13727">
      <formula>IF(RIGHT(TEXT(Y781,"0.#"),1)=".",FALSE,TRUE)</formula>
    </cfRule>
    <cfRule type="expression" dxfId="2812" priority="13728">
      <formula>IF(RIGHT(TEXT(Y781,"0.#"),1)=".",TRUE,FALSE)</formula>
    </cfRule>
  </conditionalFormatting>
  <conditionalFormatting sqref="AU782">
    <cfRule type="expression" dxfId="2811" priority="13725">
      <formula>IF(RIGHT(TEXT(AU782,"0.#"),1)=".",FALSE,TRUE)</formula>
    </cfRule>
    <cfRule type="expression" dxfId="2810" priority="13726">
      <formula>IF(RIGHT(TEXT(AU782,"0.#"),1)=".",TRUE,FALSE)</formula>
    </cfRule>
  </conditionalFormatting>
  <conditionalFormatting sqref="AU791">
    <cfRule type="expression" dxfId="2809" priority="13723">
      <formula>IF(RIGHT(TEXT(AU791,"0.#"),1)=".",FALSE,TRUE)</formula>
    </cfRule>
    <cfRule type="expression" dxfId="2808" priority="13724">
      <formula>IF(RIGHT(TEXT(AU791,"0.#"),1)=".",TRUE,FALSE)</formula>
    </cfRule>
  </conditionalFormatting>
  <conditionalFormatting sqref="AU783:AU790 AU781">
    <cfRule type="expression" dxfId="2807" priority="13721">
      <formula>IF(RIGHT(TEXT(AU781,"0.#"),1)=".",FALSE,TRUE)</formula>
    </cfRule>
    <cfRule type="expression" dxfId="2806" priority="13722">
      <formula>IF(RIGHT(TEXT(AU781,"0.#"),1)=".",TRUE,FALSE)</formula>
    </cfRule>
  </conditionalFormatting>
  <conditionalFormatting sqref="Y821 Y808 Y795">
    <cfRule type="expression" dxfId="2805" priority="13707">
      <formula>IF(RIGHT(TEXT(Y795,"0.#"),1)=".",FALSE,TRUE)</formula>
    </cfRule>
    <cfRule type="expression" dxfId="2804" priority="13708">
      <formula>IF(RIGHT(TEXT(Y795,"0.#"),1)=".",TRUE,FALSE)</formula>
    </cfRule>
  </conditionalFormatting>
  <conditionalFormatting sqref="Y830 Y817 Y804">
    <cfRule type="expression" dxfId="2803" priority="13705">
      <formula>IF(RIGHT(TEXT(Y804,"0.#"),1)=".",FALSE,TRUE)</formula>
    </cfRule>
    <cfRule type="expression" dxfId="2802" priority="13706">
      <formula>IF(RIGHT(TEXT(Y804,"0.#"),1)=".",TRUE,FALSE)</formula>
    </cfRule>
  </conditionalFormatting>
  <conditionalFormatting sqref="AU821 AU808 AU795">
    <cfRule type="expression" dxfId="2801" priority="13701">
      <formula>IF(RIGHT(TEXT(AU795,"0.#"),1)=".",FALSE,TRUE)</formula>
    </cfRule>
    <cfRule type="expression" dxfId="2800" priority="13702">
      <formula>IF(RIGHT(TEXT(AU795,"0.#"),1)=".",TRUE,FALSE)</formula>
    </cfRule>
  </conditionalFormatting>
  <conditionalFormatting sqref="AU830 AU817 AU804">
    <cfRule type="expression" dxfId="2799" priority="13699">
      <formula>IF(RIGHT(TEXT(AU804,"0.#"),1)=".",FALSE,TRUE)</formula>
    </cfRule>
    <cfRule type="expression" dxfId="2798" priority="13700">
      <formula>IF(RIGHT(TEXT(AU804,"0.#"),1)=".",TRUE,FALSE)</formula>
    </cfRule>
  </conditionalFormatting>
  <conditionalFormatting sqref="AU822:AU829 AU820 AU809:AU816 AU807 AU796:AU803 AU794">
    <cfRule type="expression" dxfId="2797" priority="13697">
      <formula>IF(RIGHT(TEXT(AU794,"0.#"),1)=".",FALSE,TRUE)</formula>
    </cfRule>
    <cfRule type="expression" dxfId="2796" priority="13698">
      <formula>IF(RIGHT(TEXT(AU794,"0.#"),1)=".",TRUE,FALSE)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4">
    <cfRule type="expression" dxfId="2787" priority="13509">
      <formula>IF(RIGHT(TEXT(AE34,"0.#"),1)=".",FALSE,TRUE)</formula>
    </cfRule>
    <cfRule type="expression" dxfId="2786" priority="13510">
      <formula>IF(RIGHT(TEXT(AE34,"0.#"),1)=".",TRUE,FALSE)</formula>
    </cfRule>
  </conditionalFormatting>
  <conditionalFormatting sqref="AI34">
    <cfRule type="expression" dxfId="2785" priority="13507">
      <formula>IF(RIGHT(TEXT(AI34,"0.#"),1)=".",FALSE,TRUE)</formula>
    </cfRule>
    <cfRule type="expression" dxfId="2784" priority="13508">
      <formula>IF(RIGHT(TEXT(AI34,"0.#"),1)=".",TRUE,FALSE)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39:AO866">
    <cfRule type="expression" dxfId="2541" priority="6675">
      <formula>IF(AND(AL839&gt;=0, RIGHT(TEXT(AL839,"0.#"),1)&lt;&gt;"."),TRUE,FALSE)</formula>
    </cfRule>
    <cfRule type="expression" dxfId="2540" priority="6676">
      <formula>IF(AND(AL839&gt;=0, RIGHT(TEXT(AL839,"0.#"),1)="."),TRUE,FALSE)</formula>
    </cfRule>
    <cfRule type="expression" dxfId="2539" priority="6677">
      <formula>IF(AND(AL839&lt;0, RIGHT(TEXT(AL839,"0.#"),1)&lt;&gt;"."),TRUE,FALSE)</formula>
    </cfRule>
    <cfRule type="expression" dxfId="2538" priority="6678">
      <formula>IF(AND(AL839&lt;0, RIGHT(TEXT(AL839,"0.#"),1)="."),TRUE,FALSE)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37:AO838">
    <cfRule type="expression" dxfId="2423" priority="2861">
      <formula>IF(AND(AL837&gt;=0, RIGHT(TEXT(AL837,"0.#"),1)&lt;&gt;"."),TRUE,FALSE)</formula>
    </cfRule>
    <cfRule type="expression" dxfId="2422" priority="2862">
      <formula>IF(AND(AL837&gt;=0, RIGHT(TEXT(AL837,"0.#"),1)="."),TRUE,FALSE)</formula>
    </cfRule>
    <cfRule type="expression" dxfId="2421" priority="2863">
      <formula>IF(AND(AL837&lt;0, RIGHT(TEXT(AL837,"0.#"),1)&lt;&gt;"."),TRUE,FALSE)</formula>
    </cfRule>
    <cfRule type="expression" dxfId="2420" priority="2864">
      <formula>IF(AND(AL837&lt;0, RIGHT(TEXT(AL837,"0.#"),1)="."),TRUE,FALSE)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72:Y899">
    <cfRule type="expression" dxfId="2101" priority="2119">
      <formula>IF(RIGHT(TEXT(Y872,"0.#"),1)=".",FALSE,TRUE)</formula>
    </cfRule>
    <cfRule type="expression" dxfId="2100" priority="2120">
      <formula>IF(RIGHT(TEXT(Y872,"0.#"),1)=".",TRUE,FALSE)</formula>
    </cfRule>
  </conditionalFormatting>
  <conditionalFormatting sqref="Y870:Y871">
    <cfRule type="expression" dxfId="2099" priority="2113">
      <formula>IF(RIGHT(TEXT(Y870,"0.#"),1)=".",FALSE,TRUE)</formula>
    </cfRule>
    <cfRule type="expression" dxfId="2098" priority="2114">
      <formula>IF(RIGHT(TEXT(Y870,"0.#"),1)=".",TRUE,FALSE)</formula>
    </cfRule>
  </conditionalFormatting>
  <conditionalFormatting sqref="Y911:Y932">
    <cfRule type="expression" dxfId="2097" priority="2107">
      <formula>IF(RIGHT(TEXT(Y911,"0.#"),1)=".",FALSE,TRUE)</formula>
    </cfRule>
    <cfRule type="expression" dxfId="2096" priority="2108">
      <formula>IF(RIGHT(TEXT(Y911,"0.#"),1)=".",TRUE,FALSE)</formula>
    </cfRule>
  </conditionalFormatting>
  <conditionalFormatting sqref="Y938:Y940 Y964:Y965 Y949">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11:AO932">
    <cfRule type="expression" dxfId="1997" priority="2109">
      <formula>IF(AND(AL911&gt;=0, RIGHT(TEXT(AL911,"0.#"),1)&lt;&gt;"."),TRUE,FALSE)</formula>
    </cfRule>
    <cfRule type="expression" dxfId="1996" priority="2110">
      <formula>IF(AND(AL911&gt;=0, RIGHT(TEXT(AL911,"0.#"),1)="."),TRUE,FALSE)</formula>
    </cfRule>
    <cfRule type="expression" dxfId="1995" priority="2111">
      <formula>IF(AND(AL911&lt;0, RIGHT(TEXT(AL911,"0.#"),1)&lt;&gt;"."),TRUE,FALSE)</formula>
    </cfRule>
    <cfRule type="expression" dxfId="1994" priority="2112">
      <formula>IF(AND(AL911&lt;0, RIGHT(TEXT(AL911,"0.#"),1)="."),TRUE,FALSE)</formula>
    </cfRule>
  </conditionalFormatting>
  <conditionalFormatting sqref="AL938:AO940 AL964:AO965 AL949:AO949">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Y950:Y955">
    <cfRule type="expression" dxfId="737" priority="33">
      <formula>IF(RIGHT(TEXT(Y950,"0.#"),1)=".",FALSE,TRUE)</formula>
    </cfRule>
    <cfRule type="expression" dxfId="736" priority="34">
      <formula>IF(RIGHT(TEXT(Y950,"0.#"),1)=".",TRUE,FALSE)</formula>
    </cfRule>
  </conditionalFormatting>
  <conditionalFormatting sqref="AL950:AO955">
    <cfRule type="expression" dxfId="735" priority="35">
      <formula>IF(AND(AL950&gt;=0, RIGHT(TEXT(AL950,"0.#"),1)&lt;&gt;"."),TRUE,FALSE)</formula>
    </cfRule>
    <cfRule type="expression" dxfId="734" priority="36">
      <formula>IF(AND(AL950&gt;=0, RIGHT(TEXT(AL950,"0.#"),1)="."),TRUE,FALSE)</formula>
    </cfRule>
    <cfRule type="expression" dxfId="733" priority="37">
      <formula>IF(AND(AL950&lt;0, RIGHT(TEXT(AL950,"0.#"),1)&lt;&gt;"."),TRUE,FALSE)</formula>
    </cfRule>
    <cfRule type="expression" dxfId="732" priority="38">
      <formula>IF(AND(AL950&lt;0, RIGHT(TEXT(AL950,"0.#"),1)="."),TRUE,FALSE)</formula>
    </cfRule>
  </conditionalFormatting>
  <conditionalFormatting sqref="Y941:Y948">
    <cfRule type="expression" dxfId="731" priority="27">
      <formula>IF(RIGHT(TEXT(Y941,"0.#"),1)=".",FALSE,TRUE)</formula>
    </cfRule>
    <cfRule type="expression" dxfId="730" priority="28">
      <formula>IF(RIGHT(TEXT(Y941,"0.#"),1)=".",TRUE,FALSE)</formula>
    </cfRule>
  </conditionalFormatting>
  <conditionalFormatting sqref="AL941:AO948">
    <cfRule type="expression" dxfId="729" priority="29">
      <formula>IF(AND(AL941&gt;=0, RIGHT(TEXT(AL941,"0.#"),1)&lt;&gt;"."),TRUE,FALSE)</formula>
    </cfRule>
    <cfRule type="expression" dxfId="728" priority="30">
      <formula>IF(AND(AL941&gt;=0, RIGHT(TEXT(AL941,"0.#"),1)="."),TRUE,FALSE)</formula>
    </cfRule>
    <cfRule type="expression" dxfId="727" priority="31">
      <formula>IF(AND(AL941&lt;0, RIGHT(TEXT(AL941,"0.#"),1)&lt;&gt;"."),TRUE,FALSE)</formula>
    </cfRule>
    <cfRule type="expression" dxfId="726" priority="32">
      <formula>IF(AND(AL941&lt;0, RIGHT(TEXT(AL941,"0.#"),1)="."),TRUE,FALSE)</formula>
    </cfRule>
  </conditionalFormatting>
  <conditionalFormatting sqref="Y906:Y910">
    <cfRule type="expression" dxfId="725" priority="21">
      <formula>IF(RIGHT(TEXT(Y906,"0.#"),1)=".",FALSE,TRUE)</formula>
    </cfRule>
    <cfRule type="expression" dxfId="724" priority="22">
      <formula>IF(RIGHT(TEXT(Y906,"0.#"),1)=".",TRUE,FALSE)</formula>
    </cfRule>
  </conditionalFormatting>
  <conditionalFormatting sqref="AL906:AO910">
    <cfRule type="expression" dxfId="723" priority="23">
      <formula>IF(AND(AL906&gt;=0, RIGHT(TEXT(AL906,"0.#"),1)&lt;&gt;"."),TRUE,FALSE)</formula>
    </cfRule>
    <cfRule type="expression" dxfId="722" priority="24">
      <formula>IF(AND(AL906&gt;=0, RIGHT(TEXT(AL906,"0.#"),1)="."),TRUE,FALSE)</formula>
    </cfRule>
    <cfRule type="expression" dxfId="721" priority="25">
      <formula>IF(AND(AL906&lt;0, RIGHT(TEXT(AL906,"0.#"),1)&lt;&gt;"."),TRUE,FALSE)</formula>
    </cfRule>
    <cfRule type="expression" dxfId="720" priority="26">
      <formula>IF(AND(AL906&lt;0, RIGHT(TEXT(AL906,"0.#"),1)="."),TRUE,FALSE)</formula>
    </cfRule>
  </conditionalFormatting>
  <conditionalFormatting sqref="Y903:Y905">
    <cfRule type="expression" dxfId="719" priority="15">
      <formula>IF(RIGHT(TEXT(Y903,"0.#"),1)=".",FALSE,TRUE)</formula>
    </cfRule>
    <cfRule type="expression" dxfId="718" priority="16">
      <formula>IF(RIGHT(TEXT(Y903,"0.#"),1)=".",TRUE,FALSE)</formula>
    </cfRule>
  </conditionalFormatting>
  <conditionalFormatting sqref="AL903:AO905">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Y959:Y963">
    <cfRule type="expression" dxfId="713" priority="9">
      <formula>IF(RIGHT(TEXT(Y959,"0.#"),1)=".",FALSE,TRUE)</formula>
    </cfRule>
    <cfRule type="expression" dxfId="712" priority="10">
      <formula>IF(RIGHT(TEXT(Y959,"0.#"),1)=".",TRUE,FALSE)</formula>
    </cfRule>
  </conditionalFormatting>
  <conditionalFormatting sqref="AL959:AO963">
    <cfRule type="expression" dxfId="711" priority="11">
      <formula>IF(AND(AL959&gt;=0, RIGHT(TEXT(AL959,"0.#"),1)&lt;&gt;"."),TRUE,FALSE)</formula>
    </cfRule>
    <cfRule type="expression" dxfId="710" priority="12">
      <formula>IF(AND(AL959&gt;=0, RIGHT(TEXT(AL959,"0.#"),1)="."),TRUE,FALSE)</formula>
    </cfRule>
    <cfRule type="expression" dxfId="709" priority="13">
      <formula>IF(AND(AL959&lt;0, RIGHT(TEXT(AL959,"0.#"),1)&lt;&gt;"."),TRUE,FALSE)</formula>
    </cfRule>
    <cfRule type="expression" dxfId="708" priority="14">
      <formula>IF(AND(AL959&lt;0, RIGHT(TEXT(AL959,"0.#"),1)="."),TRUE,FALSE)</formula>
    </cfRule>
  </conditionalFormatting>
  <conditionalFormatting sqref="Y956:Y958">
    <cfRule type="expression" dxfId="707" priority="3">
      <formula>IF(RIGHT(TEXT(Y956,"0.#"),1)=".",FALSE,TRUE)</formula>
    </cfRule>
    <cfRule type="expression" dxfId="706" priority="4">
      <formula>IF(RIGHT(TEXT(Y956,"0.#"),1)=".",TRUE,FALSE)</formula>
    </cfRule>
  </conditionalFormatting>
  <conditionalFormatting sqref="AL956:AO958">
    <cfRule type="expression" dxfId="705" priority="5">
      <formula>IF(AND(AL956&gt;=0, RIGHT(TEXT(AL956,"0.#"),1)&lt;&gt;"."),TRUE,FALSE)</formula>
    </cfRule>
    <cfRule type="expression" dxfId="704" priority="6">
      <formula>IF(AND(AL956&gt;=0, RIGHT(TEXT(AL956,"0.#"),1)="."),TRUE,FALSE)</formula>
    </cfRule>
    <cfRule type="expression" dxfId="703" priority="7">
      <formula>IF(AND(AL956&lt;0, RIGHT(TEXT(AL956,"0.#"),1)&lt;&gt;"."),TRUE,FALSE)</formula>
    </cfRule>
    <cfRule type="expression" dxfId="702" priority="8">
      <formula>IF(AND(AL956&lt;0, RIGHT(TEXT(AL956,"0.#"),1)="."),TRUE,FALSE)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5" max="49" man="1"/>
    <brk id="778" max="49" man="1"/>
    <brk id="90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472</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28"/>
      <c r="Z2" s="413"/>
      <c r="AA2" s="414"/>
      <c r="AB2" s="1032" t="s">
        <v>11</v>
      </c>
      <c r="AC2" s="1033"/>
      <c r="AD2" s="1034"/>
      <c r="AE2" s="1020" t="s">
        <v>556</v>
      </c>
      <c r="AF2" s="1020"/>
      <c r="AG2" s="1020"/>
      <c r="AH2" s="1020"/>
      <c r="AI2" s="1020" t="s">
        <v>553</v>
      </c>
      <c r="AJ2" s="1020"/>
      <c r="AK2" s="1020"/>
      <c r="AL2" s="1020"/>
      <c r="AM2" s="1020" t="s">
        <v>527</v>
      </c>
      <c r="AN2" s="1020"/>
      <c r="AO2" s="1020"/>
      <c r="AP2" s="482"/>
      <c r="AQ2" s="176" t="s">
        <v>354</v>
      </c>
      <c r="AR2" s="169"/>
      <c r="AS2" s="169"/>
      <c r="AT2" s="170"/>
      <c r="AU2" s="374" t="s">
        <v>253</v>
      </c>
      <c r="AV2" s="374"/>
      <c r="AW2" s="374"/>
      <c r="AX2" s="375"/>
    </row>
    <row r="3" spans="1:50" ht="18.75" customHeight="1" x14ac:dyDescent="0.15">
      <c r="A3" s="536"/>
      <c r="B3" s="537"/>
      <c r="C3" s="537"/>
      <c r="D3" s="537"/>
      <c r="E3" s="537"/>
      <c r="F3" s="538"/>
      <c r="G3" s="591"/>
      <c r="H3" s="380"/>
      <c r="I3" s="380"/>
      <c r="J3" s="380"/>
      <c r="K3" s="380"/>
      <c r="L3" s="380"/>
      <c r="M3" s="380"/>
      <c r="N3" s="380"/>
      <c r="O3" s="592"/>
      <c r="P3" s="604"/>
      <c r="Q3" s="380"/>
      <c r="R3" s="380"/>
      <c r="S3" s="380"/>
      <c r="T3" s="380"/>
      <c r="U3" s="380"/>
      <c r="V3" s="380"/>
      <c r="W3" s="380"/>
      <c r="X3" s="592"/>
      <c r="Y3" s="1029"/>
      <c r="Z3" s="1030"/>
      <c r="AA3" s="1031"/>
      <c r="AB3" s="1035"/>
      <c r="AC3" s="1036"/>
      <c r="AD3" s="103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39"/>
      <c r="B4" s="537"/>
      <c r="C4" s="537"/>
      <c r="D4" s="537"/>
      <c r="E4" s="537"/>
      <c r="F4" s="538"/>
      <c r="G4" s="564"/>
      <c r="H4" s="1038"/>
      <c r="I4" s="1038"/>
      <c r="J4" s="1038"/>
      <c r="K4" s="1038"/>
      <c r="L4" s="1038"/>
      <c r="M4" s="1038"/>
      <c r="N4" s="1038"/>
      <c r="O4" s="1039"/>
      <c r="P4" s="161"/>
      <c r="Q4" s="1046"/>
      <c r="R4" s="1046"/>
      <c r="S4" s="1046"/>
      <c r="T4" s="1046"/>
      <c r="U4" s="1046"/>
      <c r="V4" s="1046"/>
      <c r="W4" s="1046"/>
      <c r="X4" s="1047"/>
      <c r="Y4" s="1024" t="s">
        <v>12</v>
      </c>
      <c r="Z4" s="1025"/>
      <c r="AA4" s="1026"/>
      <c r="AB4" s="575"/>
      <c r="AC4" s="1027"/>
      <c r="AD4" s="102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3" t="s">
        <v>54</v>
      </c>
      <c r="Z5" s="1021"/>
      <c r="AA5" s="1022"/>
      <c r="AB5" s="546"/>
      <c r="AC5" s="1023"/>
      <c r="AD5" s="102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21" t="s">
        <v>505</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6" t="s">
        <v>472</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28"/>
      <c r="Z9" s="413"/>
      <c r="AA9" s="414"/>
      <c r="AB9" s="1032" t="s">
        <v>11</v>
      </c>
      <c r="AC9" s="1033"/>
      <c r="AD9" s="1034"/>
      <c r="AE9" s="1020" t="s">
        <v>557</v>
      </c>
      <c r="AF9" s="1020"/>
      <c r="AG9" s="1020"/>
      <c r="AH9" s="1020"/>
      <c r="AI9" s="1020" t="s">
        <v>553</v>
      </c>
      <c r="AJ9" s="1020"/>
      <c r="AK9" s="1020"/>
      <c r="AL9" s="1020"/>
      <c r="AM9" s="1020" t="s">
        <v>527</v>
      </c>
      <c r="AN9" s="1020"/>
      <c r="AO9" s="1020"/>
      <c r="AP9" s="482"/>
      <c r="AQ9" s="176" t="s">
        <v>354</v>
      </c>
      <c r="AR9" s="169"/>
      <c r="AS9" s="169"/>
      <c r="AT9" s="170"/>
      <c r="AU9" s="374" t="s">
        <v>253</v>
      </c>
      <c r="AV9" s="374"/>
      <c r="AW9" s="374"/>
      <c r="AX9" s="375"/>
    </row>
    <row r="10" spans="1:50" ht="18.75" customHeight="1" x14ac:dyDescent="0.15">
      <c r="A10" s="536"/>
      <c r="B10" s="537"/>
      <c r="C10" s="537"/>
      <c r="D10" s="537"/>
      <c r="E10" s="537"/>
      <c r="F10" s="538"/>
      <c r="G10" s="591"/>
      <c r="H10" s="380"/>
      <c r="I10" s="380"/>
      <c r="J10" s="380"/>
      <c r="K10" s="380"/>
      <c r="L10" s="380"/>
      <c r="M10" s="380"/>
      <c r="N10" s="380"/>
      <c r="O10" s="592"/>
      <c r="P10" s="604"/>
      <c r="Q10" s="380"/>
      <c r="R10" s="380"/>
      <c r="S10" s="380"/>
      <c r="T10" s="380"/>
      <c r="U10" s="380"/>
      <c r="V10" s="380"/>
      <c r="W10" s="380"/>
      <c r="X10" s="592"/>
      <c r="Y10" s="1029"/>
      <c r="Z10" s="1030"/>
      <c r="AA10" s="1031"/>
      <c r="AB10" s="1035"/>
      <c r="AC10" s="1036"/>
      <c r="AD10" s="103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39"/>
      <c r="B11" s="537"/>
      <c r="C11" s="537"/>
      <c r="D11" s="537"/>
      <c r="E11" s="537"/>
      <c r="F11" s="538"/>
      <c r="G11" s="564"/>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5"/>
      <c r="AC11" s="1027"/>
      <c r="AD11" s="102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3" t="s">
        <v>54</v>
      </c>
      <c r="Z12" s="1021"/>
      <c r="AA12" s="1022"/>
      <c r="AB12" s="546"/>
      <c r="AC12" s="1023"/>
      <c r="AD12" s="102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21" t="s">
        <v>505</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6" t="s">
        <v>472</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28"/>
      <c r="Z16" s="413"/>
      <c r="AA16" s="414"/>
      <c r="AB16" s="1032" t="s">
        <v>11</v>
      </c>
      <c r="AC16" s="1033"/>
      <c r="AD16" s="1034"/>
      <c r="AE16" s="1020" t="s">
        <v>556</v>
      </c>
      <c r="AF16" s="1020"/>
      <c r="AG16" s="1020"/>
      <c r="AH16" s="1020"/>
      <c r="AI16" s="1020" t="s">
        <v>554</v>
      </c>
      <c r="AJ16" s="1020"/>
      <c r="AK16" s="1020"/>
      <c r="AL16" s="1020"/>
      <c r="AM16" s="1020" t="s">
        <v>527</v>
      </c>
      <c r="AN16" s="1020"/>
      <c r="AO16" s="1020"/>
      <c r="AP16" s="482"/>
      <c r="AQ16" s="176" t="s">
        <v>354</v>
      </c>
      <c r="AR16" s="169"/>
      <c r="AS16" s="169"/>
      <c r="AT16" s="170"/>
      <c r="AU16" s="374" t="s">
        <v>253</v>
      </c>
      <c r="AV16" s="374"/>
      <c r="AW16" s="374"/>
      <c r="AX16" s="375"/>
    </row>
    <row r="17" spans="1:50" ht="18.75" customHeight="1" x14ac:dyDescent="0.15">
      <c r="A17" s="536"/>
      <c r="B17" s="537"/>
      <c r="C17" s="537"/>
      <c r="D17" s="537"/>
      <c r="E17" s="537"/>
      <c r="F17" s="538"/>
      <c r="G17" s="591"/>
      <c r="H17" s="380"/>
      <c r="I17" s="380"/>
      <c r="J17" s="380"/>
      <c r="K17" s="380"/>
      <c r="L17" s="380"/>
      <c r="M17" s="380"/>
      <c r="N17" s="380"/>
      <c r="O17" s="592"/>
      <c r="P17" s="604"/>
      <c r="Q17" s="380"/>
      <c r="R17" s="380"/>
      <c r="S17" s="380"/>
      <c r="T17" s="380"/>
      <c r="U17" s="380"/>
      <c r="V17" s="380"/>
      <c r="W17" s="380"/>
      <c r="X17" s="592"/>
      <c r="Y17" s="1029"/>
      <c r="Z17" s="1030"/>
      <c r="AA17" s="1031"/>
      <c r="AB17" s="1035"/>
      <c r="AC17" s="1036"/>
      <c r="AD17" s="103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39"/>
      <c r="B18" s="537"/>
      <c r="C18" s="537"/>
      <c r="D18" s="537"/>
      <c r="E18" s="537"/>
      <c r="F18" s="538"/>
      <c r="G18" s="564"/>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5"/>
      <c r="AC18" s="1027"/>
      <c r="AD18" s="102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3" t="s">
        <v>54</v>
      </c>
      <c r="Z19" s="1021"/>
      <c r="AA19" s="1022"/>
      <c r="AB19" s="546"/>
      <c r="AC19" s="1023"/>
      <c r="AD19" s="102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21" t="s">
        <v>505</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6" t="s">
        <v>472</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28"/>
      <c r="Z23" s="413"/>
      <c r="AA23" s="414"/>
      <c r="AB23" s="1032" t="s">
        <v>11</v>
      </c>
      <c r="AC23" s="1033"/>
      <c r="AD23" s="1034"/>
      <c r="AE23" s="1020" t="s">
        <v>558</v>
      </c>
      <c r="AF23" s="1020"/>
      <c r="AG23" s="1020"/>
      <c r="AH23" s="1020"/>
      <c r="AI23" s="1020" t="s">
        <v>553</v>
      </c>
      <c r="AJ23" s="1020"/>
      <c r="AK23" s="1020"/>
      <c r="AL23" s="1020"/>
      <c r="AM23" s="1020" t="s">
        <v>527</v>
      </c>
      <c r="AN23" s="1020"/>
      <c r="AO23" s="1020"/>
      <c r="AP23" s="482"/>
      <c r="AQ23" s="176" t="s">
        <v>354</v>
      </c>
      <c r="AR23" s="169"/>
      <c r="AS23" s="169"/>
      <c r="AT23" s="170"/>
      <c r="AU23" s="374" t="s">
        <v>253</v>
      </c>
      <c r="AV23" s="374"/>
      <c r="AW23" s="374"/>
      <c r="AX23" s="375"/>
    </row>
    <row r="24" spans="1:50" ht="18.75" customHeight="1" x14ac:dyDescent="0.15">
      <c r="A24" s="536"/>
      <c r="B24" s="537"/>
      <c r="C24" s="537"/>
      <c r="D24" s="537"/>
      <c r="E24" s="537"/>
      <c r="F24" s="538"/>
      <c r="G24" s="591"/>
      <c r="H24" s="380"/>
      <c r="I24" s="380"/>
      <c r="J24" s="380"/>
      <c r="K24" s="380"/>
      <c r="L24" s="380"/>
      <c r="M24" s="380"/>
      <c r="N24" s="380"/>
      <c r="O24" s="592"/>
      <c r="P24" s="604"/>
      <c r="Q24" s="380"/>
      <c r="R24" s="380"/>
      <c r="S24" s="380"/>
      <c r="T24" s="380"/>
      <c r="U24" s="380"/>
      <c r="V24" s="380"/>
      <c r="W24" s="380"/>
      <c r="X24" s="592"/>
      <c r="Y24" s="1029"/>
      <c r="Z24" s="1030"/>
      <c r="AA24" s="1031"/>
      <c r="AB24" s="1035"/>
      <c r="AC24" s="1036"/>
      <c r="AD24" s="103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39"/>
      <c r="B25" s="537"/>
      <c r="C25" s="537"/>
      <c r="D25" s="537"/>
      <c r="E25" s="537"/>
      <c r="F25" s="538"/>
      <c r="G25" s="564"/>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5"/>
      <c r="AC25" s="1027"/>
      <c r="AD25" s="102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3" t="s">
        <v>54</v>
      </c>
      <c r="Z26" s="1021"/>
      <c r="AA26" s="1022"/>
      <c r="AB26" s="546"/>
      <c r="AC26" s="1023"/>
      <c r="AD26" s="102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21" t="s">
        <v>505</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6" t="s">
        <v>472</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28"/>
      <c r="Z30" s="413"/>
      <c r="AA30" s="414"/>
      <c r="AB30" s="1032" t="s">
        <v>11</v>
      </c>
      <c r="AC30" s="1033"/>
      <c r="AD30" s="1034"/>
      <c r="AE30" s="1020" t="s">
        <v>556</v>
      </c>
      <c r="AF30" s="1020"/>
      <c r="AG30" s="1020"/>
      <c r="AH30" s="1020"/>
      <c r="AI30" s="1020" t="s">
        <v>553</v>
      </c>
      <c r="AJ30" s="1020"/>
      <c r="AK30" s="1020"/>
      <c r="AL30" s="1020"/>
      <c r="AM30" s="1020" t="s">
        <v>551</v>
      </c>
      <c r="AN30" s="1020"/>
      <c r="AO30" s="1020"/>
      <c r="AP30" s="482"/>
      <c r="AQ30" s="176" t="s">
        <v>354</v>
      </c>
      <c r="AR30" s="169"/>
      <c r="AS30" s="169"/>
      <c r="AT30" s="170"/>
      <c r="AU30" s="374" t="s">
        <v>253</v>
      </c>
      <c r="AV30" s="374"/>
      <c r="AW30" s="374"/>
      <c r="AX30" s="375"/>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1029"/>
      <c r="Z31" s="1030"/>
      <c r="AA31" s="1031"/>
      <c r="AB31" s="1035"/>
      <c r="AC31" s="1036"/>
      <c r="AD31" s="103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39"/>
      <c r="B32" s="537"/>
      <c r="C32" s="537"/>
      <c r="D32" s="537"/>
      <c r="E32" s="537"/>
      <c r="F32" s="538"/>
      <c r="G32" s="564"/>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5"/>
      <c r="AC32" s="1027"/>
      <c r="AD32" s="102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3" t="s">
        <v>54</v>
      </c>
      <c r="Z33" s="1021"/>
      <c r="AA33" s="1022"/>
      <c r="AB33" s="546"/>
      <c r="AC33" s="1023"/>
      <c r="AD33" s="102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21" t="s">
        <v>505</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6" t="s">
        <v>472</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28"/>
      <c r="Z37" s="413"/>
      <c r="AA37" s="414"/>
      <c r="AB37" s="1032" t="s">
        <v>11</v>
      </c>
      <c r="AC37" s="1033"/>
      <c r="AD37" s="1034"/>
      <c r="AE37" s="1020" t="s">
        <v>558</v>
      </c>
      <c r="AF37" s="1020"/>
      <c r="AG37" s="1020"/>
      <c r="AH37" s="1020"/>
      <c r="AI37" s="1020" t="s">
        <v>555</v>
      </c>
      <c r="AJ37" s="1020"/>
      <c r="AK37" s="1020"/>
      <c r="AL37" s="1020"/>
      <c r="AM37" s="1020" t="s">
        <v>552</v>
      </c>
      <c r="AN37" s="1020"/>
      <c r="AO37" s="1020"/>
      <c r="AP37" s="482"/>
      <c r="AQ37" s="176" t="s">
        <v>354</v>
      </c>
      <c r="AR37" s="169"/>
      <c r="AS37" s="169"/>
      <c r="AT37" s="170"/>
      <c r="AU37" s="374" t="s">
        <v>253</v>
      </c>
      <c r="AV37" s="374"/>
      <c r="AW37" s="374"/>
      <c r="AX37" s="375"/>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1029"/>
      <c r="Z38" s="1030"/>
      <c r="AA38" s="1031"/>
      <c r="AB38" s="1035"/>
      <c r="AC38" s="1036"/>
      <c r="AD38" s="103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39"/>
      <c r="B39" s="537"/>
      <c r="C39" s="537"/>
      <c r="D39" s="537"/>
      <c r="E39" s="537"/>
      <c r="F39" s="538"/>
      <c r="G39" s="564"/>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5"/>
      <c r="AC39" s="1027"/>
      <c r="AD39" s="102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3" t="s">
        <v>54</v>
      </c>
      <c r="Z40" s="1021"/>
      <c r="AA40" s="1022"/>
      <c r="AB40" s="546"/>
      <c r="AC40" s="1023"/>
      <c r="AD40" s="10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21" t="s">
        <v>505</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6" t="s">
        <v>472</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28"/>
      <c r="Z44" s="413"/>
      <c r="AA44" s="414"/>
      <c r="AB44" s="1032" t="s">
        <v>11</v>
      </c>
      <c r="AC44" s="1033"/>
      <c r="AD44" s="1034"/>
      <c r="AE44" s="1020" t="s">
        <v>556</v>
      </c>
      <c r="AF44" s="1020"/>
      <c r="AG44" s="1020"/>
      <c r="AH44" s="1020"/>
      <c r="AI44" s="1020" t="s">
        <v>553</v>
      </c>
      <c r="AJ44" s="1020"/>
      <c r="AK44" s="1020"/>
      <c r="AL44" s="1020"/>
      <c r="AM44" s="1020" t="s">
        <v>527</v>
      </c>
      <c r="AN44" s="1020"/>
      <c r="AO44" s="1020"/>
      <c r="AP44" s="482"/>
      <c r="AQ44" s="176" t="s">
        <v>354</v>
      </c>
      <c r="AR44" s="169"/>
      <c r="AS44" s="169"/>
      <c r="AT44" s="170"/>
      <c r="AU44" s="374" t="s">
        <v>253</v>
      </c>
      <c r="AV44" s="374"/>
      <c r="AW44" s="374"/>
      <c r="AX44" s="375"/>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1029"/>
      <c r="Z45" s="1030"/>
      <c r="AA45" s="1031"/>
      <c r="AB45" s="1035"/>
      <c r="AC45" s="1036"/>
      <c r="AD45" s="103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39"/>
      <c r="B46" s="537"/>
      <c r="C46" s="537"/>
      <c r="D46" s="537"/>
      <c r="E46" s="537"/>
      <c r="F46" s="538"/>
      <c r="G46" s="564"/>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5"/>
      <c r="AC46" s="1027"/>
      <c r="AD46" s="102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3" t="s">
        <v>54</v>
      </c>
      <c r="Z47" s="1021"/>
      <c r="AA47" s="1022"/>
      <c r="AB47" s="546"/>
      <c r="AC47" s="1023"/>
      <c r="AD47" s="10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21" t="s">
        <v>505</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6" t="s">
        <v>472</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28"/>
      <c r="Z51" s="413"/>
      <c r="AA51" s="414"/>
      <c r="AB51" s="482" t="s">
        <v>11</v>
      </c>
      <c r="AC51" s="1033"/>
      <c r="AD51" s="1034"/>
      <c r="AE51" s="1020" t="s">
        <v>556</v>
      </c>
      <c r="AF51" s="1020"/>
      <c r="AG51" s="1020"/>
      <c r="AH51" s="1020"/>
      <c r="AI51" s="1020" t="s">
        <v>553</v>
      </c>
      <c r="AJ51" s="1020"/>
      <c r="AK51" s="1020"/>
      <c r="AL51" s="1020"/>
      <c r="AM51" s="1020" t="s">
        <v>527</v>
      </c>
      <c r="AN51" s="1020"/>
      <c r="AO51" s="1020"/>
      <c r="AP51" s="482"/>
      <c r="AQ51" s="176" t="s">
        <v>354</v>
      </c>
      <c r="AR51" s="169"/>
      <c r="AS51" s="169"/>
      <c r="AT51" s="170"/>
      <c r="AU51" s="374" t="s">
        <v>253</v>
      </c>
      <c r="AV51" s="374"/>
      <c r="AW51" s="374"/>
      <c r="AX51" s="375"/>
    </row>
    <row r="52" spans="1:50" ht="18.75"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1029"/>
      <c r="Z52" s="1030"/>
      <c r="AA52" s="1031"/>
      <c r="AB52" s="1035"/>
      <c r="AC52" s="1036"/>
      <c r="AD52" s="103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39"/>
      <c r="B53" s="537"/>
      <c r="C53" s="537"/>
      <c r="D53" s="537"/>
      <c r="E53" s="537"/>
      <c r="F53" s="538"/>
      <c r="G53" s="564"/>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5"/>
      <c r="AC53" s="1027"/>
      <c r="AD53" s="102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3" t="s">
        <v>54</v>
      </c>
      <c r="Z54" s="1021"/>
      <c r="AA54" s="1022"/>
      <c r="AB54" s="546"/>
      <c r="AC54" s="1023"/>
      <c r="AD54" s="10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21" t="s">
        <v>505</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6" t="s">
        <v>472</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28"/>
      <c r="Z58" s="413"/>
      <c r="AA58" s="414"/>
      <c r="AB58" s="1032" t="s">
        <v>11</v>
      </c>
      <c r="AC58" s="1033"/>
      <c r="AD58" s="1034"/>
      <c r="AE58" s="1020" t="s">
        <v>556</v>
      </c>
      <c r="AF58" s="1020"/>
      <c r="AG58" s="1020"/>
      <c r="AH58" s="1020"/>
      <c r="AI58" s="1020" t="s">
        <v>553</v>
      </c>
      <c r="AJ58" s="1020"/>
      <c r="AK58" s="1020"/>
      <c r="AL58" s="1020"/>
      <c r="AM58" s="1020" t="s">
        <v>527</v>
      </c>
      <c r="AN58" s="1020"/>
      <c r="AO58" s="1020"/>
      <c r="AP58" s="482"/>
      <c r="AQ58" s="176" t="s">
        <v>354</v>
      </c>
      <c r="AR58" s="169"/>
      <c r="AS58" s="169"/>
      <c r="AT58" s="170"/>
      <c r="AU58" s="374" t="s">
        <v>253</v>
      </c>
      <c r="AV58" s="374"/>
      <c r="AW58" s="374"/>
      <c r="AX58" s="375"/>
    </row>
    <row r="59" spans="1:50" ht="18.75"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1029"/>
      <c r="Z59" s="1030"/>
      <c r="AA59" s="1031"/>
      <c r="AB59" s="1035"/>
      <c r="AC59" s="1036"/>
      <c r="AD59" s="103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39"/>
      <c r="B60" s="537"/>
      <c r="C60" s="537"/>
      <c r="D60" s="537"/>
      <c r="E60" s="537"/>
      <c r="F60" s="538"/>
      <c r="G60" s="564"/>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5"/>
      <c r="AC60" s="1027"/>
      <c r="AD60" s="102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3" t="s">
        <v>54</v>
      </c>
      <c r="Z61" s="1021"/>
      <c r="AA61" s="1022"/>
      <c r="AB61" s="546"/>
      <c r="AC61" s="1023"/>
      <c r="AD61" s="10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21" t="s">
        <v>505</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6" t="s">
        <v>472</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28"/>
      <c r="Z65" s="413"/>
      <c r="AA65" s="414"/>
      <c r="AB65" s="1032" t="s">
        <v>11</v>
      </c>
      <c r="AC65" s="1033"/>
      <c r="AD65" s="1034"/>
      <c r="AE65" s="1020" t="s">
        <v>556</v>
      </c>
      <c r="AF65" s="1020"/>
      <c r="AG65" s="1020"/>
      <c r="AH65" s="1020"/>
      <c r="AI65" s="1020" t="s">
        <v>553</v>
      </c>
      <c r="AJ65" s="1020"/>
      <c r="AK65" s="1020"/>
      <c r="AL65" s="1020"/>
      <c r="AM65" s="1020" t="s">
        <v>527</v>
      </c>
      <c r="AN65" s="1020"/>
      <c r="AO65" s="1020"/>
      <c r="AP65" s="482"/>
      <c r="AQ65" s="176" t="s">
        <v>354</v>
      </c>
      <c r="AR65" s="169"/>
      <c r="AS65" s="169"/>
      <c r="AT65" s="170"/>
      <c r="AU65" s="374" t="s">
        <v>253</v>
      </c>
      <c r="AV65" s="374"/>
      <c r="AW65" s="374"/>
      <c r="AX65" s="375"/>
    </row>
    <row r="66" spans="1:50" ht="18.75" customHeight="1" x14ac:dyDescent="0.15">
      <c r="A66" s="536"/>
      <c r="B66" s="537"/>
      <c r="C66" s="537"/>
      <c r="D66" s="537"/>
      <c r="E66" s="537"/>
      <c r="F66" s="538"/>
      <c r="G66" s="591"/>
      <c r="H66" s="380"/>
      <c r="I66" s="380"/>
      <c r="J66" s="380"/>
      <c r="K66" s="380"/>
      <c r="L66" s="380"/>
      <c r="M66" s="380"/>
      <c r="N66" s="380"/>
      <c r="O66" s="592"/>
      <c r="P66" s="604"/>
      <c r="Q66" s="380"/>
      <c r="R66" s="380"/>
      <c r="S66" s="380"/>
      <c r="T66" s="380"/>
      <c r="U66" s="380"/>
      <c r="V66" s="380"/>
      <c r="W66" s="380"/>
      <c r="X66" s="592"/>
      <c r="Y66" s="1029"/>
      <c r="Z66" s="1030"/>
      <c r="AA66" s="1031"/>
      <c r="AB66" s="1035"/>
      <c r="AC66" s="1036"/>
      <c r="AD66" s="103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39"/>
      <c r="B67" s="537"/>
      <c r="C67" s="537"/>
      <c r="D67" s="537"/>
      <c r="E67" s="537"/>
      <c r="F67" s="538"/>
      <c r="G67" s="564"/>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5"/>
      <c r="AC67" s="1027"/>
      <c r="AD67" s="102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3" t="s">
        <v>54</v>
      </c>
      <c r="Z68" s="1021"/>
      <c r="AA68" s="1022"/>
      <c r="AB68" s="546"/>
      <c r="AC68" s="1023"/>
      <c r="AD68" s="102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3" t="s">
        <v>13</v>
      </c>
      <c r="Z69" s="1021"/>
      <c r="AA69" s="1022"/>
      <c r="AB69" s="521"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21" t="s">
        <v>505</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2" t="s">
        <v>491</v>
      </c>
      <c r="H2" s="463"/>
      <c r="I2" s="463"/>
      <c r="J2" s="463"/>
      <c r="K2" s="463"/>
      <c r="L2" s="463"/>
      <c r="M2" s="463"/>
      <c r="N2" s="463"/>
      <c r="O2" s="463"/>
      <c r="P2" s="463"/>
      <c r="Q2" s="463"/>
      <c r="R2" s="463"/>
      <c r="S2" s="463"/>
      <c r="T2" s="463"/>
      <c r="U2" s="463"/>
      <c r="V2" s="463"/>
      <c r="W2" s="463"/>
      <c r="X2" s="463"/>
      <c r="Y2" s="463"/>
      <c r="Z2" s="463"/>
      <c r="AA2" s="463"/>
      <c r="AB2" s="464"/>
      <c r="AC2" s="462"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0"/>
      <c r="B4" s="1061"/>
      <c r="C4" s="1061"/>
      <c r="D4" s="1061"/>
      <c r="E4" s="1061"/>
      <c r="F4" s="1062"/>
      <c r="G4" s="472"/>
      <c r="H4" s="473"/>
      <c r="I4" s="473"/>
      <c r="J4" s="473"/>
      <c r="K4" s="474"/>
      <c r="L4" s="475"/>
      <c r="M4" s="476"/>
      <c r="N4" s="476"/>
      <c r="O4" s="476"/>
      <c r="P4" s="476"/>
      <c r="Q4" s="476"/>
      <c r="R4" s="476"/>
      <c r="S4" s="476"/>
      <c r="T4" s="476"/>
      <c r="U4" s="476"/>
      <c r="V4" s="476"/>
      <c r="W4" s="476"/>
      <c r="X4" s="477"/>
      <c r="Y4" s="478"/>
      <c r="Z4" s="479"/>
      <c r="AA4" s="479"/>
      <c r="AB4" s="581"/>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0"/>
      <c r="B5" s="1061"/>
      <c r="C5" s="1061"/>
      <c r="D5" s="1061"/>
      <c r="E5" s="1061"/>
      <c r="F5" s="106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0"/>
      <c r="B6" s="1061"/>
      <c r="C6" s="1061"/>
      <c r="D6" s="1061"/>
      <c r="E6" s="1061"/>
      <c r="F6" s="106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0"/>
      <c r="B7" s="1061"/>
      <c r="C7" s="1061"/>
      <c r="D7" s="1061"/>
      <c r="E7" s="1061"/>
      <c r="F7" s="106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0"/>
      <c r="B8" s="1061"/>
      <c r="C8" s="1061"/>
      <c r="D8" s="1061"/>
      <c r="E8" s="1061"/>
      <c r="F8" s="106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0"/>
      <c r="B9" s="1061"/>
      <c r="C9" s="1061"/>
      <c r="D9" s="1061"/>
      <c r="E9" s="1061"/>
      <c r="F9" s="106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0"/>
      <c r="B10" s="1061"/>
      <c r="C10" s="1061"/>
      <c r="D10" s="1061"/>
      <c r="E10" s="1061"/>
      <c r="F10" s="106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0"/>
      <c r="B11" s="1061"/>
      <c r="C11" s="1061"/>
      <c r="D11" s="1061"/>
      <c r="E11" s="1061"/>
      <c r="F11" s="106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0"/>
      <c r="B12" s="1061"/>
      <c r="C12" s="1061"/>
      <c r="D12" s="1061"/>
      <c r="E12" s="1061"/>
      <c r="F12" s="106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0"/>
      <c r="B13" s="1061"/>
      <c r="C13" s="1061"/>
      <c r="D13" s="1061"/>
      <c r="E13" s="1061"/>
      <c r="F13" s="106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0"/>
      <c r="B14" s="1061"/>
      <c r="C14" s="1061"/>
      <c r="D14" s="1061"/>
      <c r="E14" s="1061"/>
      <c r="F14" s="106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0"/>
      <c r="B15" s="1061"/>
      <c r="C15" s="1061"/>
      <c r="D15" s="1061"/>
      <c r="E15" s="1061"/>
      <c r="F15" s="1062"/>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0"/>
      <c r="B16" s="1061"/>
      <c r="C16" s="1061"/>
      <c r="D16" s="1061"/>
      <c r="E16" s="1061"/>
      <c r="F16" s="1062"/>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0"/>
      <c r="B17" s="1061"/>
      <c r="C17" s="1061"/>
      <c r="D17" s="1061"/>
      <c r="E17" s="1061"/>
      <c r="F17" s="1062"/>
      <c r="G17" s="472"/>
      <c r="H17" s="473"/>
      <c r="I17" s="473"/>
      <c r="J17" s="473"/>
      <c r="K17" s="474"/>
      <c r="L17" s="475"/>
      <c r="M17" s="476"/>
      <c r="N17" s="476"/>
      <c r="O17" s="476"/>
      <c r="P17" s="476"/>
      <c r="Q17" s="476"/>
      <c r="R17" s="476"/>
      <c r="S17" s="476"/>
      <c r="T17" s="476"/>
      <c r="U17" s="476"/>
      <c r="V17" s="476"/>
      <c r="W17" s="476"/>
      <c r="X17" s="477"/>
      <c r="Y17" s="478"/>
      <c r="Z17" s="479"/>
      <c r="AA17" s="479"/>
      <c r="AB17" s="581"/>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0"/>
      <c r="B18" s="1061"/>
      <c r="C18" s="1061"/>
      <c r="D18" s="1061"/>
      <c r="E18" s="1061"/>
      <c r="F18" s="106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0"/>
      <c r="B19" s="1061"/>
      <c r="C19" s="1061"/>
      <c r="D19" s="1061"/>
      <c r="E19" s="1061"/>
      <c r="F19" s="106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0"/>
      <c r="B20" s="1061"/>
      <c r="C20" s="1061"/>
      <c r="D20" s="1061"/>
      <c r="E20" s="1061"/>
      <c r="F20" s="106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0"/>
      <c r="B21" s="1061"/>
      <c r="C21" s="1061"/>
      <c r="D21" s="1061"/>
      <c r="E21" s="1061"/>
      <c r="F21" s="106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0"/>
      <c r="B22" s="1061"/>
      <c r="C22" s="1061"/>
      <c r="D22" s="1061"/>
      <c r="E22" s="1061"/>
      <c r="F22" s="106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0"/>
      <c r="B23" s="1061"/>
      <c r="C23" s="1061"/>
      <c r="D23" s="1061"/>
      <c r="E23" s="1061"/>
      <c r="F23" s="106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0"/>
      <c r="B24" s="1061"/>
      <c r="C24" s="1061"/>
      <c r="D24" s="1061"/>
      <c r="E24" s="1061"/>
      <c r="F24" s="106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0"/>
      <c r="B25" s="1061"/>
      <c r="C25" s="1061"/>
      <c r="D25" s="1061"/>
      <c r="E25" s="1061"/>
      <c r="F25" s="106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0"/>
      <c r="B26" s="1061"/>
      <c r="C26" s="1061"/>
      <c r="D26" s="1061"/>
      <c r="E26" s="1061"/>
      <c r="F26" s="106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0"/>
      <c r="B27" s="1061"/>
      <c r="C27" s="1061"/>
      <c r="D27" s="1061"/>
      <c r="E27" s="1061"/>
      <c r="F27" s="106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0"/>
      <c r="B28" s="1061"/>
      <c r="C28" s="1061"/>
      <c r="D28" s="1061"/>
      <c r="E28" s="1061"/>
      <c r="F28" s="1062"/>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0"/>
      <c r="B29" s="1061"/>
      <c r="C29" s="1061"/>
      <c r="D29" s="1061"/>
      <c r="E29" s="1061"/>
      <c r="F29" s="1062"/>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0"/>
      <c r="B30" s="1061"/>
      <c r="C30" s="1061"/>
      <c r="D30" s="1061"/>
      <c r="E30" s="1061"/>
      <c r="F30" s="1062"/>
      <c r="G30" s="472"/>
      <c r="H30" s="473"/>
      <c r="I30" s="473"/>
      <c r="J30" s="473"/>
      <c r="K30" s="474"/>
      <c r="L30" s="475"/>
      <c r="M30" s="476"/>
      <c r="N30" s="476"/>
      <c r="O30" s="476"/>
      <c r="P30" s="476"/>
      <c r="Q30" s="476"/>
      <c r="R30" s="476"/>
      <c r="S30" s="476"/>
      <c r="T30" s="476"/>
      <c r="U30" s="476"/>
      <c r="V30" s="476"/>
      <c r="W30" s="476"/>
      <c r="X30" s="477"/>
      <c r="Y30" s="478"/>
      <c r="Z30" s="479"/>
      <c r="AA30" s="479"/>
      <c r="AB30" s="581"/>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0"/>
      <c r="B31" s="1061"/>
      <c r="C31" s="1061"/>
      <c r="D31" s="1061"/>
      <c r="E31" s="1061"/>
      <c r="F31" s="106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0"/>
      <c r="B32" s="1061"/>
      <c r="C32" s="1061"/>
      <c r="D32" s="1061"/>
      <c r="E32" s="1061"/>
      <c r="F32" s="106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0"/>
      <c r="B33" s="1061"/>
      <c r="C33" s="1061"/>
      <c r="D33" s="1061"/>
      <c r="E33" s="1061"/>
      <c r="F33" s="106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0"/>
      <c r="B34" s="1061"/>
      <c r="C34" s="1061"/>
      <c r="D34" s="1061"/>
      <c r="E34" s="1061"/>
      <c r="F34" s="106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0"/>
      <c r="B35" s="1061"/>
      <c r="C35" s="1061"/>
      <c r="D35" s="1061"/>
      <c r="E35" s="1061"/>
      <c r="F35" s="106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0"/>
      <c r="B36" s="1061"/>
      <c r="C36" s="1061"/>
      <c r="D36" s="1061"/>
      <c r="E36" s="1061"/>
      <c r="F36" s="106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0"/>
      <c r="B37" s="1061"/>
      <c r="C37" s="1061"/>
      <c r="D37" s="1061"/>
      <c r="E37" s="1061"/>
      <c r="F37" s="106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0"/>
      <c r="B38" s="1061"/>
      <c r="C38" s="1061"/>
      <c r="D38" s="1061"/>
      <c r="E38" s="1061"/>
      <c r="F38" s="106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0"/>
      <c r="B39" s="1061"/>
      <c r="C39" s="1061"/>
      <c r="D39" s="1061"/>
      <c r="E39" s="1061"/>
      <c r="F39" s="106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0"/>
      <c r="B40" s="1061"/>
      <c r="C40" s="1061"/>
      <c r="D40" s="1061"/>
      <c r="E40" s="1061"/>
      <c r="F40" s="106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0"/>
      <c r="B41" s="1061"/>
      <c r="C41" s="1061"/>
      <c r="D41" s="1061"/>
      <c r="E41" s="1061"/>
      <c r="F41" s="1062"/>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0"/>
      <c r="B42" s="1061"/>
      <c r="C42" s="1061"/>
      <c r="D42" s="1061"/>
      <c r="E42" s="1061"/>
      <c r="F42" s="1062"/>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0"/>
      <c r="B43" s="1061"/>
      <c r="C43" s="1061"/>
      <c r="D43" s="1061"/>
      <c r="E43" s="1061"/>
      <c r="F43" s="1062"/>
      <c r="G43" s="472"/>
      <c r="H43" s="473"/>
      <c r="I43" s="473"/>
      <c r="J43" s="473"/>
      <c r="K43" s="474"/>
      <c r="L43" s="475"/>
      <c r="M43" s="476"/>
      <c r="N43" s="476"/>
      <c r="O43" s="476"/>
      <c r="P43" s="476"/>
      <c r="Q43" s="476"/>
      <c r="R43" s="476"/>
      <c r="S43" s="476"/>
      <c r="T43" s="476"/>
      <c r="U43" s="476"/>
      <c r="V43" s="476"/>
      <c r="W43" s="476"/>
      <c r="X43" s="477"/>
      <c r="Y43" s="478"/>
      <c r="Z43" s="479"/>
      <c r="AA43" s="479"/>
      <c r="AB43" s="581"/>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0"/>
      <c r="B44" s="1061"/>
      <c r="C44" s="1061"/>
      <c r="D44" s="1061"/>
      <c r="E44" s="1061"/>
      <c r="F44" s="106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0"/>
      <c r="B45" s="1061"/>
      <c r="C45" s="1061"/>
      <c r="D45" s="1061"/>
      <c r="E45" s="1061"/>
      <c r="F45" s="106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0"/>
      <c r="B46" s="1061"/>
      <c r="C46" s="1061"/>
      <c r="D46" s="1061"/>
      <c r="E46" s="1061"/>
      <c r="F46" s="106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0"/>
      <c r="B47" s="1061"/>
      <c r="C47" s="1061"/>
      <c r="D47" s="1061"/>
      <c r="E47" s="1061"/>
      <c r="F47" s="106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0"/>
      <c r="B48" s="1061"/>
      <c r="C48" s="1061"/>
      <c r="D48" s="1061"/>
      <c r="E48" s="1061"/>
      <c r="F48" s="106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0"/>
      <c r="B49" s="1061"/>
      <c r="C49" s="1061"/>
      <c r="D49" s="1061"/>
      <c r="E49" s="1061"/>
      <c r="F49" s="106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0"/>
      <c r="B50" s="1061"/>
      <c r="C50" s="1061"/>
      <c r="D50" s="1061"/>
      <c r="E50" s="1061"/>
      <c r="F50" s="106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0"/>
      <c r="B51" s="1061"/>
      <c r="C51" s="1061"/>
      <c r="D51" s="1061"/>
      <c r="E51" s="1061"/>
      <c r="F51" s="106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0"/>
      <c r="B52" s="1061"/>
      <c r="C52" s="1061"/>
      <c r="D52" s="1061"/>
      <c r="E52" s="1061"/>
      <c r="F52" s="106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0"/>
      <c r="B56" s="1061"/>
      <c r="C56" s="1061"/>
      <c r="D56" s="1061"/>
      <c r="E56" s="1061"/>
      <c r="F56" s="1062"/>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0"/>
      <c r="B57" s="1061"/>
      <c r="C57" s="1061"/>
      <c r="D57" s="1061"/>
      <c r="E57" s="1061"/>
      <c r="F57" s="1062"/>
      <c r="G57" s="472"/>
      <c r="H57" s="473"/>
      <c r="I57" s="473"/>
      <c r="J57" s="473"/>
      <c r="K57" s="474"/>
      <c r="L57" s="475"/>
      <c r="M57" s="476"/>
      <c r="N57" s="476"/>
      <c r="O57" s="476"/>
      <c r="P57" s="476"/>
      <c r="Q57" s="476"/>
      <c r="R57" s="476"/>
      <c r="S57" s="476"/>
      <c r="T57" s="476"/>
      <c r="U57" s="476"/>
      <c r="V57" s="476"/>
      <c r="W57" s="476"/>
      <c r="X57" s="477"/>
      <c r="Y57" s="478"/>
      <c r="Z57" s="479"/>
      <c r="AA57" s="479"/>
      <c r="AB57" s="581"/>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0"/>
      <c r="B58" s="1061"/>
      <c r="C58" s="1061"/>
      <c r="D58" s="1061"/>
      <c r="E58" s="1061"/>
      <c r="F58" s="106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0"/>
      <c r="B59" s="1061"/>
      <c r="C59" s="1061"/>
      <c r="D59" s="1061"/>
      <c r="E59" s="1061"/>
      <c r="F59" s="106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0"/>
      <c r="B60" s="1061"/>
      <c r="C60" s="1061"/>
      <c r="D60" s="1061"/>
      <c r="E60" s="1061"/>
      <c r="F60" s="106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0"/>
      <c r="B61" s="1061"/>
      <c r="C61" s="1061"/>
      <c r="D61" s="1061"/>
      <c r="E61" s="1061"/>
      <c r="F61" s="106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0"/>
      <c r="B62" s="1061"/>
      <c r="C62" s="1061"/>
      <c r="D62" s="1061"/>
      <c r="E62" s="1061"/>
      <c r="F62" s="106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0"/>
      <c r="B63" s="1061"/>
      <c r="C63" s="1061"/>
      <c r="D63" s="1061"/>
      <c r="E63" s="1061"/>
      <c r="F63" s="106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0"/>
      <c r="B64" s="1061"/>
      <c r="C64" s="1061"/>
      <c r="D64" s="1061"/>
      <c r="E64" s="1061"/>
      <c r="F64" s="106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0"/>
      <c r="B65" s="1061"/>
      <c r="C65" s="1061"/>
      <c r="D65" s="1061"/>
      <c r="E65" s="1061"/>
      <c r="F65" s="106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0"/>
      <c r="B66" s="1061"/>
      <c r="C66" s="1061"/>
      <c r="D66" s="1061"/>
      <c r="E66" s="1061"/>
      <c r="F66" s="106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0"/>
      <c r="B67" s="1061"/>
      <c r="C67" s="1061"/>
      <c r="D67" s="1061"/>
      <c r="E67" s="1061"/>
      <c r="F67" s="106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0"/>
      <c r="B68" s="1061"/>
      <c r="C68" s="1061"/>
      <c r="D68" s="1061"/>
      <c r="E68" s="1061"/>
      <c r="F68" s="1062"/>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0"/>
      <c r="B69" s="1061"/>
      <c r="C69" s="1061"/>
      <c r="D69" s="1061"/>
      <c r="E69" s="1061"/>
      <c r="F69" s="1062"/>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0"/>
      <c r="B70" s="1061"/>
      <c r="C70" s="1061"/>
      <c r="D70" s="1061"/>
      <c r="E70" s="1061"/>
      <c r="F70" s="1062"/>
      <c r="G70" s="472"/>
      <c r="H70" s="473"/>
      <c r="I70" s="473"/>
      <c r="J70" s="473"/>
      <c r="K70" s="474"/>
      <c r="L70" s="475"/>
      <c r="M70" s="476"/>
      <c r="N70" s="476"/>
      <c r="O70" s="476"/>
      <c r="P70" s="476"/>
      <c r="Q70" s="476"/>
      <c r="R70" s="476"/>
      <c r="S70" s="476"/>
      <c r="T70" s="476"/>
      <c r="U70" s="476"/>
      <c r="V70" s="476"/>
      <c r="W70" s="476"/>
      <c r="X70" s="477"/>
      <c r="Y70" s="478"/>
      <c r="Z70" s="479"/>
      <c r="AA70" s="479"/>
      <c r="AB70" s="581"/>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0"/>
      <c r="B71" s="1061"/>
      <c r="C71" s="1061"/>
      <c r="D71" s="1061"/>
      <c r="E71" s="1061"/>
      <c r="F71" s="106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0"/>
      <c r="B72" s="1061"/>
      <c r="C72" s="1061"/>
      <c r="D72" s="1061"/>
      <c r="E72" s="1061"/>
      <c r="F72" s="106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0"/>
      <c r="B73" s="1061"/>
      <c r="C73" s="1061"/>
      <c r="D73" s="1061"/>
      <c r="E73" s="1061"/>
      <c r="F73" s="106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0"/>
      <c r="B74" s="1061"/>
      <c r="C74" s="1061"/>
      <c r="D74" s="1061"/>
      <c r="E74" s="1061"/>
      <c r="F74" s="106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0"/>
      <c r="B75" s="1061"/>
      <c r="C75" s="1061"/>
      <c r="D75" s="1061"/>
      <c r="E75" s="1061"/>
      <c r="F75" s="106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0"/>
      <c r="B76" s="1061"/>
      <c r="C76" s="1061"/>
      <c r="D76" s="1061"/>
      <c r="E76" s="1061"/>
      <c r="F76" s="106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0"/>
      <c r="B77" s="1061"/>
      <c r="C77" s="1061"/>
      <c r="D77" s="1061"/>
      <c r="E77" s="1061"/>
      <c r="F77" s="106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0"/>
      <c r="B78" s="1061"/>
      <c r="C78" s="1061"/>
      <c r="D78" s="1061"/>
      <c r="E78" s="1061"/>
      <c r="F78" s="106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0"/>
      <c r="B79" s="1061"/>
      <c r="C79" s="1061"/>
      <c r="D79" s="1061"/>
      <c r="E79" s="1061"/>
      <c r="F79" s="106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0"/>
      <c r="B80" s="1061"/>
      <c r="C80" s="1061"/>
      <c r="D80" s="1061"/>
      <c r="E80" s="1061"/>
      <c r="F80" s="106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0"/>
      <c r="B81" s="1061"/>
      <c r="C81" s="1061"/>
      <c r="D81" s="1061"/>
      <c r="E81" s="1061"/>
      <c r="F81" s="1062"/>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0"/>
      <c r="B82" s="1061"/>
      <c r="C82" s="1061"/>
      <c r="D82" s="1061"/>
      <c r="E82" s="1061"/>
      <c r="F82" s="1062"/>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0"/>
      <c r="B83" s="1061"/>
      <c r="C83" s="1061"/>
      <c r="D83" s="1061"/>
      <c r="E83" s="1061"/>
      <c r="F83" s="1062"/>
      <c r="G83" s="472"/>
      <c r="H83" s="473"/>
      <c r="I83" s="473"/>
      <c r="J83" s="473"/>
      <c r="K83" s="474"/>
      <c r="L83" s="475"/>
      <c r="M83" s="476"/>
      <c r="N83" s="476"/>
      <c r="O83" s="476"/>
      <c r="P83" s="476"/>
      <c r="Q83" s="476"/>
      <c r="R83" s="476"/>
      <c r="S83" s="476"/>
      <c r="T83" s="476"/>
      <c r="U83" s="476"/>
      <c r="V83" s="476"/>
      <c r="W83" s="476"/>
      <c r="X83" s="477"/>
      <c r="Y83" s="478"/>
      <c r="Z83" s="479"/>
      <c r="AA83" s="479"/>
      <c r="AB83" s="581"/>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0"/>
      <c r="B84" s="1061"/>
      <c r="C84" s="1061"/>
      <c r="D84" s="1061"/>
      <c r="E84" s="1061"/>
      <c r="F84" s="106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0"/>
      <c r="B85" s="1061"/>
      <c r="C85" s="1061"/>
      <c r="D85" s="1061"/>
      <c r="E85" s="1061"/>
      <c r="F85" s="106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0"/>
      <c r="B86" s="1061"/>
      <c r="C86" s="1061"/>
      <c r="D86" s="1061"/>
      <c r="E86" s="1061"/>
      <c r="F86" s="106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0"/>
      <c r="B87" s="1061"/>
      <c r="C87" s="1061"/>
      <c r="D87" s="1061"/>
      <c r="E87" s="1061"/>
      <c r="F87" s="106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0"/>
      <c r="B88" s="1061"/>
      <c r="C88" s="1061"/>
      <c r="D88" s="1061"/>
      <c r="E88" s="1061"/>
      <c r="F88" s="106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0"/>
      <c r="B89" s="1061"/>
      <c r="C89" s="1061"/>
      <c r="D89" s="1061"/>
      <c r="E89" s="1061"/>
      <c r="F89" s="106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0"/>
      <c r="B90" s="1061"/>
      <c r="C90" s="1061"/>
      <c r="D90" s="1061"/>
      <c r="E90" s="1061"/>
      <c r="F90" s="106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0"/>
      <c r="B91" s="1061"/>
      <c r="C91" s="1061"/>
      <c r="D91" s="1061"/>
      <c r="E91" s="1061"/>
      <c r="F91" s="106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0"/>
      <c r="B92" s="1061"/>
      <c r="C92" s="1061"/>
      <c r="D92" s="1061"/>
      <c r="E92" s="1061"/>
      <c r="F92" s="106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0"/>
      <c r="B93" s="1061"/>
      <c r="C93" s="1061"/>
      <c r="D93" s="1061"/>
      <c r="E93" s="1061"/>
      <c r="F93" s="106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0"/>
      <c r="B94" s="1061"/>
      <c r="C94" s="1061"/>
      <c r="D94" s="1061"/>
      <c r="E94" s="1061"/>
      <c r="F94" s="1062"/>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0"/>
      <c r="B95" s="1061"/>
      <c r="C95" s="1061"/>
      <c r="D95" s="1061"/>
      <c r="E95" s="1061"/>
      <c r="F95" s="1062"/>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0"/>
      <c r="B96" s="1061"/>
      <c r="C96" s="1061"/>
      <c r="D96" s="1061"/>
      <c r="E96" s="1061"/>
      <c r="F96" s="1062"/>
      <c r="G96" s="472"/>
      <c r="H96" s="473"/>
      <c r="I96" s="473"/>
      <c r="J96" s="473"/>
      <c r="K96" s="474"/>
      <c r="L96" s="475"/>
      <c r="M96" s="476"/>
      <c r="N96" s="476"/>
      <c r="O96" s="476"/>
      <c r="P96" s="476"/>
      <c r="Q96" s="476"/>
      <c r="R96" s="476"/>
      <c r="S96" s="476"/>
      <c r="T96" s="476"/>
      <c r="U96" s="476"/>
      <c r="V96" s="476"/>
      <c r="W96" s="476"/>
      <c r="X96" s="477"/>
      <c r="Y96" s="478"/>
      <c r="Z96" s="479"/>
      <c r="AA96" s="479"/>
      <c r="AB96" s="581"/>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0"/>
      <c r="B97" s="1061"/>
      <c r="C97" s="1061"/>
      <c r="D97" s="1061"/>
      <c r="E97" s="1061"/>
      <c r="F97" s="106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0"/>
      <c r="B98" s="1061"/>
      <c r="C98" s="1061"/>
      <c r="D98" s="1061"/>
      <c r="E98" s="1061"/>
      <c r="F98" s="106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0"/>
      <c r="B99" s="1061"/>
      <c r="C99" s="1061"/>
      <c r="D99" s="1061"/>
      <c r="E99" s="1061"/>
      <c r="F99" s="106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0"/>
      <c r="B100" s="1061"/>
      <c r="C100" s="1061"/>
      <c r="D100" s="1061"/>
      <c r="E100" s="1061"/>
      <c r="F100" s="106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0"/>
      <c r="B101" s="1061"/>
      <c r="C101" s="1061"/>
      <c r="D101" s="1061"/>
      <c r="E101" s="1061"/>
      <c r="F101" s="106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0"/>
      <c r="B102" s="1061"/>
      <c r="C102" s="1061"/>
      <c r="D102" s="1061"/>
      <c r="E102" s="1061"/>
      <c r="F102" s="106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0"/>
      <c r="B103" s="1061"/>
      <c r="C103" s="1061"/>
      <c r="D103" s="1061"/>
      <c r="E103" s="1061"/>
      <c r="F103" s="106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0"/>
      <c r="B104" s="1061"/>
      <c r="C104" s="1061"/>
      <c r="D104" s="1061"/>
      <c r="E104" s="1061"/>
      <c r="F104" s="106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0"/>
      <c r="B105" s="1061"/>
      <c r="C105" s="1061"/>
      <c r="D105" s="1061"/>
      <c r="E105" s="1061"/>
      <c r="F105" s="106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0"/>
      <c r="B109" s="1061"/>
      <c r="C109" s="1061"/>
      <c r="D109" s="1061"/>
      <c r="E109" s="1061"/>
      <c r="F109" s="1062"/>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0"/>
      <c r="B110" s="1061"/>
      <c r="C110" s="1061"/>
      <c r="D110" s="1061"/>
      <c r="E110" s="1061"/>
      <c r="F110" s="1062"/>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1"/>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0"/>
      <c r="B111" s="1061"/>
      <c r="C111" s="1061"/>
      <c r="D111" s="1061"/>
      <c r="E111" s="1061"/>
      <c r="F111" s="106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0"/>
      <c r="B112" s="1061"/>
      <c r="C112" s="1061"/>
      <c r="D112" s="1061"/>
      <c r="E112" s="1061"/>
      <c r="F112" s="106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0"/>
      <c r="B113" s="1061"/>
      <c r="C113" s="1061"/>
      <c r="D113" s="1061"/>
      <c r="E113" s="1061"/>
      <c r="F113" s="106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0"/>
      <c r="B114" s="1061"/>
      <c r="C114" s="1061"/>
      <c r="D114" s="1061"/>
      <c r="E114" s="1061"/>
      <c r="F114" s="106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0"/>
      <c r="B115" s="1061"/>
      <c r="C115" s="1061"/>
      <c r="D115" s="1061"/>
      <c r="E115" s="1061"/>
      <c r="F115" s="106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0"/>
      <c r="B116" s="1061"/>
      <c r="C116" s="1061"/>
      <c r="D116" s="1061"/>
      <c r="E116" s="1061"/>
      <c r="F116" s="106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0"/>
      <c r="B117" s="1061"/>
      <c r="C117" s="1061"/>
      <c r="D117" s="1061"/>
      <c r="E117" s="1061"/>
      <c r="F117" s="106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0"/>
      <c r="B118" s="1061"/>
      <c r="C118" s="1061"/>
      <c r="D118" s="1061"/>
      <c r="E118" s="1061"/>
      <c r="F118" s="106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0"/>
      <c r="B119" s="1061"/>
      <c r="C119" s="1061"/>
      <c r="D119" s="1061"/>
      <c r="E119" s="1061"/>
      <c r="F119" s="106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0"/>
      <c r="B120" s="1061"/>
      <c r="C120" s="1061"/>
      <c r="D120" s="1061"/>
      <c r="E120" s="1061"/>
      <c r="F120" s="106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0"/>
      <c r="B121" s="1061"/>
      <c r="C121" s="1061"/>
      <c r="D121" s="1061"/>
      <c r="E121" s="1061"/>
      <c r="F121" s="1062"/>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0"/>
      <c r="B122" s="1061"/>
      <c r="C122" s="1061"/>
      <c r="D122" s="1061"/>
      <c r="E122" s="1061"/>
      <c r="F122" s="1062"/>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0"/>
      <c r="B123" s="1061"/>
      <c r="C123" s="1061"/>
      <c r="D123" s="1061"/>
      <c r="E123" s="1061"/>
      <c r="F123" s="1062"/>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1"/>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0"/>
      <c r="B124" s="1061"/>
      <c r="C124" s="1061"/>
      <c r="D124" s="1061"/>
      <c r="E124" s="1061"/>
      <c r="F124" s="106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0"/>
      <c r="B125" s="1061"/>
      <c r="C125" s="1061"/>
      <c r="D125" s="1061"/>
      <c r="E125" s="1061"/>
      <c r="F125" s="106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0"/>
      <c r="B126" s="1061"/>
      <c r="C126" s="1061"/>
      <c r="D126" s="1061"/>
      <c r="E126" s="1061"/>
      <c r="F126" s="106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0"/>
      <c r="B127" s="1061"/>
      <c r="C127" s="1061"/>
      <c r="D127" s="1061"/>
      <c r="E127" s="1061"/>
      <c r="F127" s="106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0"/>
      <c r="B128" s="1061"/>
      <c r="C128" s="1061"/>
      <c r="D128" s="1061"/>
      <c r="E128" s="1061"/>
      <c r="F128" s="106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0"/>
      <c r="B129" s="1061"/>
      <c r="C129" s="1061"/>
      <c r="D129" s="1061"/>
      <c r="E129" s="1061"/>
      <c r="F129" s="106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0"/>
      <c r="B130" s="1061"/>
      <c r="C130" s="1061"/>
      <c r="D130" s="1061"/>
      <c r="E130" s="1061"/>
      <c r="F130" s="106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0"/>
      <c r="B131" s="1061"/>
      <c r="C131" s="1061"/>
      <c r="D131" s="1061"/>
      <c r="E131" s="1061"/>
      <c r="F131" s="106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0"/>
      <c r="B132" s="1061"/>
      <c r="C132" s="1061"/>
      <c r="D132" s="1061"/>
      <c r="E132" s="1061"/>
      <c r="F132" s="106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0"/>
      <c r="B133" s="1061"/>
      <c r="C133" s="1061"/>
      <c r="D133" s="1061"/>
      <c r="E133" s="1061"/>
      <c r="F133" s="106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0"/>
      <c r="B134" s="1061"/>
      <c r="C134" s="1061"/>
      <c r="D134" s="1061"/>
      <c r="E134" s="1061"/>
      <c r="F134" s="1062"/>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0"/>
      <c r="B135" s="1061"/>
      <c r="C135" s="1061"/>
      <c r="D135" s="1061"/>
      <c r="E135" s="1061"/>
      <c r="F135" s="1062"/>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0"/>
      <c r="B136" s="1061"/>
      <c r="C136" s="1061"/>
      <c r="D136" s="1061"/>
      <c r="E136" s="1061"/>
      <c r="F136" s="1062"/>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1"/>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0"/>
      <c r="B137" s="1061"/>
      <c r="C137" s="1061"/>
      <c r="D137" s="1061"/>
      <c r="E137" s="1061"/>
      <c r="F137" s="106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0"/>
      <c r="B138" s="1061"/>
      <c r="C138" s="1061"/>
      <c r="D138" s="1061"/>
      <c r="E138" s="1061"/>
      <c r="F138" s="106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0"/>
      <c r="B139" s="1061"/>
      <c r="C139" s="1061"/>
      <c r="D139" s="1061"/>
      <c r="E139" s="1061"/>
      <c r="F139" s="106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0"/>
      <c r="B140" s="1061"/>
      <c r="C140" s="1061"/>
      <c r="D140" s="1061"/>
      <c r="E140" s="1061"/>
      <c r="F140" s="106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0"/>
      <c r="B141" s="1061"/>
      <c r="C141" s="1061"/>
      <c r="D141" s="1061"/>
      <c r="E141" s="1061"/>
      <c r="F141" s="106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0"/>
      <c r="B142" s="1061"/>
      <c r="C142" s="1061"/>
      <c r="D142" s="1061"/>
      <c r="E142" s="1061"/>
      <c r="F142" s="106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0"/>
      <c r="B143" s="1061"/>
      <c r="C143" s="1061"/>
      <c r="D143" s="1061"/>
      <c r="E143" s="1061"/>
      <c r="F143" s="106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0"/>
      <c r="B144" s="1061"/>
      <c r="C144" s="1061"/>
      <c r="D144" s="1061"/>
      <c r="E144" s="1061"/>
      <c r="F144" s="106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0"/>
      <c r="B145" s="1061"/>
      <c r="C145" s="1061"/>
      <c r="D145" s="1061"/>
      <c r="E145" s="1061"/>
      <c r="F145" s="106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0"/>
      <c r="B146" s="1061"/>
      <c r="C146" s="1061"/>
      <c r="D146" s="1061"/>
      <c r="E146" s="1061"/>
      <c r="F146" s="106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0"/>
      <c r="B147" s="1061"/>
      <c r="C147" s="1061"/>
      <c r="D147" s="1061"/>
      <c r="E147" s="1061"/>
      <c r="F147" s="1062"/>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0"/>
      <c r="B148" s="1061"/>
      <c r="C148" s="1061"/>
      <c r="D148" s="1061"/>
      <c r="E148" s="1061"/>
      <c r="F148" s="1062"/>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0"/>
      <c r="B149" s="1061"/>
      <c r="C149" s="1061"/>
      <c r="D149" s="1061"/>
      <c r="E149" s="1061"/>
      <c r="F149" s="1062"/>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1"/>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0"/>
      <c r="B150" s="1061"/>
      <c r="C150" s="1061"/>
      <c r="D150" s="1061"/>
      <c r="E150" s="1061"/>
      <c r="F150" s="106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0"/>
      <c r="B151" s="1061"/>
      <c r="C151" s="1061"/>
      <c r="D151" s="1061"/>
      <c r="E151" s="1061"/>
      <c r="F151" s="106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0"/>
      <c r="B152" s="1061"/>
      <c r="C152" s="1061"/>
      <c r="D152" s="1061"/>
      <c r="E152" s="1061"/>
      <c r="F152" s="106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0"/>
      <c r="B153" s="1061"/>
      <c r="C153" s="1061"/>
      <c r="D153" s="1061"/>
      <c r="E153" s="1061"/>
      <c r="F153" s="106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0"/>
      <c r="B154" s="1061"/>
      <c r="C154" s="1061"/>
      <c r="D154" s="1061"/>
      <c r="E154" s="1061"/>
      <c r="F154" s="106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0"/>
      <c r="B155" s="1061"/>
      <c r="C155" s="1061"/>
      <c r="D155" s="1061"/>
      <c r="E155" s="1061"/>
      <c r="F155" s="106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0"/>
      <c r="B156" s="1061"/>
      <c r="C156" s="1061"/>
      <c r="D156" s="1061"/>
      <c r="E156" s="1061"/>
      <c r="F156" s="106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0"/>
      <c r="B157" s="1061"/>
      <c r="C157" s="1061"/>
      <c r="D157" s="1061"/>
      <c r="E157" s="1061"/>
      <c r="F157" s="106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0"/>
      <c r="B158" s="1061"/>
      <c r="C158" s="1061"/>
      <c r="D158" s="1061"/>
      <c r="E158" s="1061"/>
      <c r="F158" s="106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0"/>
      <c r="B162" s="1061"/>
      <c r="C162" s="1061"/>
      <c r="D162" s="1061"/>
      <c r="E162" s="1061"/>
      <c r="F162" s="1062"/>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0"/>
      <c r="B163" s="1061"/>
      <c r="C163" s="1061"/>
      <c r="D163" s="1061"/>
      <c r="E163" s="1061"/>
      <c r="F163" s="1062"/>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1"/>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0"/>
      <c r="B164" s="1061"/>
      <c r="C164" s="1061"/>
      <c r="D164" s="1061"/>
      <c r="E164" s="1061"/>
      <c r="F164" s="106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0"/>
      <c r="B165" s="1061"/>
      <c r="C165" s="1061"/>
      <c r="D165" s="1061"/>
      <c r="E165" s="1061"/>
      <c r="F165" s="106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0"/>
      <c r="B166" s="1061"/>
      <c r="C166" s="1061"/>
      <c r="D166" s="1061"/>
      <c r="E166" s="1061"/>
      <c r="F166" s="106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0"/>
      <c r="B167" s="1061"/>
      <c r="C167" s="1061"/>
      <c r="D167" s="1061"/>
      <c r="E167" s="1061"/>
      <c r="F167" s="106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0"/>
      <c r="B168" s="1061"/>
      <c r="C168" s="1061"/>
      <c r="D168" s="1061"/>
      <c r="E168" s="1061"/>
      <c r="F168" s="106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0"/>
      <c r="B169" s="1061"/>
      <c r="C169" s="1061"/>
      <c r="D169" s="1061"/>
      <c r="E169" s="1061"/>
      <c r="F169" s="106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0"/>
      <c r="B170" s="1061"/>
      <c r="C170" s="1061"/>
      <c r="D170" s="1061"/>
      <c r="E170" s="1061"/>
      <c r="F170" s="106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0"/>
      <c r="B171" s="1061"/>
      <c r="C171" s="1061"/>
      <c r="D171" s="1061"/>
      <c r="E171" s="1061"/>
      <c r="F171" s="106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0"/>
      <c r="B172" s="1061"/>
      <c r="C172" s="1061"/>
      <c r="D172" s="1061"/>
      <c r="E172" s="1061"/>
      <c r="F172" s="106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0"/>
      <c r="B173" s="1061"/>
      <c r="C173" s="1061"/>
      <c r="D173" s="1061"/>
      <c r="E173" s="1061"/>
      <c r="F173" s="106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0"/>
      <c r="B174" s="1061"/>
      <c r="C174" s="1061"/>
      <c r="D174" s="1061"/>
      <c r="E174" s="1061"/>
      <c r="F174" s="1062"/>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0"/>
      <c r="B175" s="1061"/>
      <c r="C175" s="1061"/>
      <c r="D175" s="1061"/>
      <c r="E175" s="1061"/>
      <c r="F175" s="1062"/>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0"/>
      <c r="B176" s="1061"/>
      <c r="C176" s="1061"/>
      <c r="D176" s="1061"/>
      <c r="E176" s="1061"/>
      <c r="F176" s="1062"/>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1"/>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0"/>
      <c r="B177" s="1061"/>
      <c r="C177" s="1061"/>
      <c r="D177" s="1061"/>
      <c r="E177" s="1061"/>
      <c r="F177" s="106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0"/>
      <c r="B178" s="1061"/>
      <c r="C178" s="1061"/>
      <c r="D178" s="1061"/>
      <c r="E178" s="1061"/>
      <c r="F178" s="106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0"/>
      <c r="B179" s="1061"/>
      <c r="C179" s="1061"/>
      <c r="D179" s="1061"/>
      <c r="E179" s="1061"/>
      <c r="F179" s="106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0"/>
      <c r="B180" s="1061"/>
      <c r="C180" s="1061"/>
      <c r="D180" s="1061"/>
      <c r="E180" s="1061"/>
      <c r="F180" s="106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0"/>
      <c r="B181" s="1061"/>
      <c r="C181" s="1061"/>
      <c r="D181" s="1061"/>
      <c r="E181" s="1061"/>
      <c r="F181" s="106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0"/>
      <c r="B182" s="1061"/>
      <c r="C182" s="1061"/>
      <c r="D182" s="1061"/>
      <c r="E182" s="1061"/>
      <c r="F182" s="106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0"/>
      <c r="B183" s="1061"/>
      <c r="C183" s="1061"/>
      <c r="D183" s="1061"/>
      <c r="E183" s="1061"/>
      <c r="F183" s="106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0"/>
      <c r="B184" s="1061"/>
      <c r="C184" s="1061"/>
      <c r="D184" s="1061"/>
      <c r="E184" s="1061"/>
      <c r="F184" s="106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0"/>
      <c r="B185" s="1061"/>
      <c r="C185" s="1061"/>
      <c r="D185" s="1061"/>
      <c r="E185" s="1061"/>
      <c r="F185" s="106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0"/>
      <c r="B186" s="1061"/>
      <c r="C186" s="1061"/>
      <c r="D186" s="1061"/>
      <c r="E186" s="1061"/>
      <c r="F186" s="106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0"/>
      <c r="B187" s="1061"/>
      <c r="C187" s="1061"/>
      <c r="D187" s="1061"/>
      <c r="E187" s="1061"/>
      <c r="F187" s="1062"/>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0"/>
      <c r="B188" s="1061"/>
      <c r="C188" s="1061"/>
      <c r="D188" s="1061"/>
      <c r="E188" s="1061"/>
      <c r="F188" s="1062"/>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0"/>
      <c r="B189" s="1061"/>
      <c r="C189" s="1061"/>
      <c r="D189" s="1061"/>
      <c r="E189" s="1061"/>
      <c r="F189" s="1062"/>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1"/>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0"/>
      <c r="B190" s="1061"/>
      <c r="C190" s="1061"/>
      <c r="D190" s="1061"/>
      <c r="E190" s="1061"/>
      <c r="F190" s="106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0"/>
      <c r="B191" s="1061"/>
      <c r="C191" s="1061"/>
      <c r="D191" s="1061"/>
      <c r="E191" s="1061"/>
      <c r="F191" s="106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0"/>
      <c r="B192" s="1061"/>
      <c r="C192" s="1061"/>
      <c r="D192" s="1061"/>
      <c r="E192" s="1061"/>
      <c r="F192" s="106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0"/>
      <c r="B193" s="1061"/>
      <c r="C193" s="1061"/>
      <c r="D193" s="1061"/>
      <c r="E193" s="1061"/>
      <c r="F193" s="106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0"/>
      <c r="B194" s="1061"/>
      <c r="C194" s="1061"/>
      <c r="D194" s="1061"/>
      <c r="E194" s="1061"/>
      <c r="F194" s="106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0"/>
      <c r="B195" s="1061"/>
      <c r="C195" s="1061"/>
      <c r="D195" s="1061"/>
      <c r="E195" s="1061"/>
      <c r="F195" s="106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0"/>
      <c r="B196" s="1061"/>
      <c r="C196" s="1061"/>
      <c r="D196" s="1061"/>
      <c r="E196" s="1061"/>
      <c r="F196" s="106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0"/>
      <c r="B197" s="1061"/>
      <c r="C197" s="1061"/>
      <c r="D197" s="1061"/>
      <c r="E197" s="1061"/>
      <c r="F197" s="106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0"/>
      <c r="B198" s="1061"/>
      <c r="C198" s="1061"/>
      <c r="D198" s="1061"/>
      <c r="E198" s="1061"/>
      <c r="F198" s="106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0"/>
      <c r="B199" s="1061"/>
      <c r="C199" s="1061"/>
      <c r="D199" s="1061"/>
      <c r="E199" s="1061"/>
      <c r="F199" s="106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0"/>
      <c r="B200" s="1061"/>
      <c r="C200" s="1061"/>
      <c r="D200" s="1061"/>
      <c r="E200" s="1061"/>
      <c r="F200" s="1062"/>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0"/>
      <c r="B201" s="1061"/>
      <c r="C201" s="1061"/>
      <c r="D201" s="1061"/>
      <c r="E201" s="1061"/>
      <c r="F201" s="1062"/>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0"/>
      <c r="B202" s="1061"/>
      <c r="C202" s="1061"/>
      <c r="D202" s="1061"/>
      <c r="E202" s="1061"/>
      <c r="F202" s="1062"/>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1"/>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0"/>
      <c r="B203" s="1061"/>
      <c r="C203" s="1061"/>
      <c r="D203" s="1061"/>
      <c r="E203" s="1061"/>
      <c r="F203" s="106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0"/>
      <c r="B204" s="1061"/>
      <c r="C204" s="1061"/>
      <c r="D204" s="1061"/>
      <c r="E204" s="1061"/>
      <c r="F204" s="106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0"/>
      <c r="B205" s="1061"/>
      <c r="C205" s="1061"/>
      <c r="D205" s="1061"/>
      <c r="E205" s="1061"/>
      <c r="F205" s="106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0"/>
      <c r="B206" s="1061"/>
      <c r="C206" s="1061"/>
      <c r="D206" s="1061"/>
      <c r="E206" s="1061"/>
      <c r="F206" s="106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0"/>
      <c r="B207" s="1061"/>
      <c r="C207" s="1061"/>
      <c r="D207" s="1061"/>
      <c r="E207" s="1061"/>
      <c r="F207" s="106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0"/>
      <c r="B208" s="1061"/>
      <c r="C208" s="1061"/>
      <c r="D208" s="1061"/>
      <c r="E208" s="1061"/>
      <c r="F208" s="106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0"/>
      <c r="B209" s="1061"/>
      <c r="C209" s="1061"/>
      <c r="D209" s="1061"/>
      <c r="E209" s="1061"/>
      <c r="F209" s="106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0"/>
      <c r="B210" s="1061"/>
      <c r="C210" s="1061"/>
      <c r="D210" s="1061"/>
      <c r="E210" s="1061"/>
      <c r="F210" s="106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0"/>
      <c r="B211" s="1061"/>
      <c r="C211" s="1061"/>
      <c r="D211" s="1061"/>
      <c r="E211" s="1061"/>
      <c r="F211" s="106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0"/>
      <c r="B215" s="1061"/>
      <c r="C215" s="1061"/>
      <c r="D215" s="1061"/>
      <c r="E215" s="1061"/>
      <c r="F215" s="1062"/>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0"/>
      <c r="B216" s="1061"/>
      <c r="C216" s="1061"/>
      <c r="D216" s="1061"/>
      <c r="E216" s="1061"/>
      <c r="F216" s="1062"/>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1"/>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0"/>
      <c r="B217" s="1061"/>
      <c r="C217" s="1061"/>
      <c r="D217" s="1061"/>
      <c r="E217" s="1061"/>
      <c r="F217" s="106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0"/>
      <c r="B218" s="1061"/>
      <c r="C218" s="1061"/>
      <c r="D218" s="1061"/>
      <c r="E218" s="1061"/>
      <c r="F218" s="106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0"/>
      <c r="B219" s="1061"/>
      <c r="C219" s="1061"/>
      <c r="D219" s="1061"/>
      <c r="E219" s="1061"/>
      <c r="F219" s="106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0"/>
      <c r="B220" s="1061"/>
      <c r="C220" s="1061"/>
      <c r="D220" s="1061"/>
      <c r="E220" s="1061"/>
      <c r="F220" s="106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0"/>
      <c r="B221" s="1061"/>
      <c r="C221" s="1061"/>
      <c r="D221" s="1061"/>
      <c r="E221" s="1061"/>
      <c r="F221" s="106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0"/>
      <c r="B222" s="1061"/>
      <c r="C222" s="1061"/>
      <c r="D222" s="1061"/>
      <c r="E222" s="1061"/>
      <c r="F222" s="106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0"/>
      <c r="B223" s="1061"/>
      <c r="C223" s="1061"/>
      <c r="D223" s="1061"/>
      <c r="E223" s="1061"/>
      <c r="F223" s="106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0"/>
      <c r="B224" s="1061"/>
      <c r="C224" s="1061"/>
      <c r="D224" s="1061"/>
      <c r="E224" s="1061"/>
      <c r="F224" s="106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0"/>
      <c r="B225" s="1061"/>
      <c r="C225" s="1061"/>
      <c r="D225" s="1061"/>
      <c r="E225" s="1061"/>
      <c r="F225" s="106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0"/>
      <c r="B226" s="1061"/>
      <c r="C226" s="1061"/>
      <c r="D226" s="1061"/>
      <c r="E226" s="1061"/>
      <c r="F226" s="106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0"/>
      <c r="B227" s="1061"/>
      <c r="C227" s="1061"/>
      <c r="D227" s="1061"/>
      <c r="E227" s="1061"/>
      <c r="F227" s="1062"/>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0"/>
      <c r="B228" s="1061"/>
      <c r="C228" s="1061"/>
      <c r="D228" s="1061"/>
      <c r="E228" s="1061"/>
      <c r="F228" s="1062"/>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0"/>
      <c r="B229" s="1061"/>
      <c r="C229" s="1061"/>
      <c r="D229" s="1061"/>
      <c r="E229" s="1061"/>
      <c r="F229" s="1062"/>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1"/>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0"/>
      <c r="B230" s="1061"/>
      <c r="C230" s="1061"/>
      <c r="D230" s="1061"/>
      <c r="E230" s="1061"/>
      <c r="F230" s="106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0"/>
      <c r="B231" s="1061"/>
      <c r="C231" s="1061"/>
      <c r="D231" s="1061"/>
      <c r="E231" s="1061"/>
      <c r="F231" s="106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0"/>
      <c r="B232" s="1061"/>
      <c r="C232" s="1061"/>
      <c r="D232" s="1061"/>
      <c r="E232" s="1061"/>
      <c r="F232" s="106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0"/>
      <c r="B233" s="1061"/>
      <c r="C233" s="1061"/>
      <c r="D233" s="1061"/>
      <c r="E233" s="1061"/>
      <c r="F233" s="106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0"/>
      <c r="B234" s="1061"/>
      <c r="C234" s="1061"/>
      <c r="D234" s="1061"/>
      <c r="E234" s="1061"/>
      <c r="F234" s="106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0"/>
      <c r="B235" s="1061"/>
      <c r="C235" s="1061"/>
      <c r="D235" s="1061"/>
      <c r="E235" s="1061"/>
      <c r="F235" s="106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0"/>
      <c r="B236" s="1061"/>
      <c r="C236" s="1061"/>
      <c r="D236" s="1061"/>
      <c r="E236" s="1061"/>
      <c r="F236" s="106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0"/>
      <c r="B237" s="1061"/>
      <c r="C237" s="1061"/>
      <c r="D237" s="1061"/>
      <c r="E237" s="1061"/>
      <c r="F237" s="106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0"/>
      <c r="B238" s="1061"/>
      <c r="C238" s="1061"/>
      <c r="D238" s="1061"/>
      <c r="E238" s="1061"/>
      <c r="F238" s="106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0"/>
      <c r="B239" s="1061"/>
      <c r="C239" s="1061"/>
      <c r="D239" s="1061"/>
      <c r="E239" s="1061"/>
      <c r="F239" s="106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0"/>
      <c r="B240" s="1061"/>
      <c r="C240" s="1061"/>
      <c r="D240" s="1061"/>
      <c r="E240" s="1061"/>
      <c r="F240" s="1062"/>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0"/>
      <c r="B241" s="1061"/>
      <c r="C241" s="1061"/>
      <c r="D241" s="1061"/>
      <c r="E241" s="1061"/>
      <c r="F241" s="1062"/>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0"/>
      <c r="B242" s="1061"/>
      <c r="C242" s="1061"/>
      <c r="D242" s="1061"/>
      <c r="E242" s="1061"/>
      <c r="F242" s="1062"/>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1"/>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0"/>
      <c r="B243" s="1061"/>
      <c r="C243" s="1061"/>
      <c r="D243" s="1061"/>
      <c r="E243" s="1061"/>
      <c r="F243" s="106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0"/>
      <c r="B244" s="1061"/>
      <c r="C244" s="1061"/>
      <c r="D244" s="1061"/>
      <c r="E244" s="1061"/>
      <c r="F244" s="106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0"/>
      <c r="B245" s="1061"/>
      <c r="C245" s="1061"/>
      <c r="D245" s="1061"/>
      <c r="E245" s="1061"/>
      <c r="F245" s="106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0"/>
      <c r="B246" s="1061"/>
      <c r="C246" s="1061"/>
      <c r="D246" s="1061"/>
      <c r="E246" s="1061"/>
      <c r="F246" s="106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0"/>
      <c r="B247" s="1061"/>
      <c r="C247" s="1061"/>
      <c r="D247" s="1061"/>
      <c r="E247" s="1061"/>
      <c r="F247" s="106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0"/>
      <c r="B248" s="1061"/>
      <c r="C248" s="1061"/>
      <c r="D248" s="1061"/>
      <c r="E248" s="1061"/>
      <c r="F248" s="106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0"/>
      <c r="B249" s="1061"/>
      <c r="C249" s="1061"/>
      <c r="D249" s="1061"/>
      <c r="E249" s="1061"/>
      <c r="F249" s="106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0"/>
      <c r="B250" s="1061"/>
      <c r="C250" s="1061"/>
      <c r="D250" s="1061"/>
      <c r="E250" s="1061"/>
      <c r="F250" s="106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0"/>
      <c r="B251" s="1061"/>
      <c r="C251" s="1061"/>
      <c r="D251" s="1061"/>
      <c r="E251" s="1061"/>
      <c r="F251" s="106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0"/>
      <c r="B252" s="1061"/>
      <c r="C252" s="1061"/>
      <c r="D252" s="1061"/>
      <c r="E252" s="1061"/>
      <c r="F252" s="106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0"/>
      <c r="B253" s="1061"/>
      <c r="C253" s="1061"/>
      <c r="D253" s="1061"/>
      <c r="E253" s="1061"/>
      <c r="F253" s="1062"/>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0"/>
      <c r="B254" s="1061"/>
      <c r="C254" s="1061"/>
      <c r="D254" s="1061"/>
      <c r="E254" s="1061"/>
      <c r="F254" s="1062"/>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0"/>
      <c r="B255" s="1061"/>
      <c r="C255" s="1061"/>
      <c r="D255" s="1061"/>
      <c r="E255" s="1061"/>
      <c r="F255" s="1062"/>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1"/>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0"/>
      <c r="B256" s="1061"/>
      <c r="C256" s="1061"/>
      <c r="D256" s="1061"/>
      <c r="E256" s="1061"/>
      <c r="F256" s="106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0"/>
      <c r="B257" s="1061"/>
      <c r="C257" s="1061"/>
      <c r="D257" s="1061"/>
      <c r="E257" s="1061"/>
      <c r="F257" s="106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0"/>
      <c r="B258" s="1061"/>
      <c r="C258" s="1061"/>
      <c r="D258" s="1061"/>
      <c r="E258" s="1061"/>
      <c r="F258" s="106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0"/>
      <c r="B259" s="1061"/>
      <c r="C259" s="1061"/>
      <c r="D259" s="1061"/>
      <c r="E259" s="1061"/>
      <c r="F259" s="106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0"/>
      <c r="B260" s="1061"/>
      <c r="C260" s="1061"/>
      <c r="D260" s="1061"/>
      <c r="E260" s="1061"/>
      <c r="F260" s="106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0"/>
      <c r="B261" s="1061"/>
      <c r="C261" s="1061"/>
      <c r="D261" s="1061"/>
      <c r="E261" s="1061"/>
      <c r="F261" s="106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0"/>
      <c r="B262" s="1061"/>
      <c r="C262" s="1061"/>
      <c r="D262" s="1061"/>
      <c r="E262" s="1061"/>
      <c r="F262" s="106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0"/>
      <c r="B263" s="1061"/>
      <c r="C263" s="1061"/>
      <c r="D263" s="1061"/>
      <c r="E263" s="1061"/>
      <c r="F263" s="106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0"/>
      <c r="B264" s="1061"/>
      <c r="C264" s="1061"/>
      <c r="D264" s="1061"/>
      <c r="E264" s="1061"/>
      <c r="F264" s="106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80">
        <v>1</v>
      </c>
      <c r="B4" s="108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80">
        <v>1</v>
      </c>
      <c r="B37" s="108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80">
        <v>1</v>
      </c>
      <c r="B70" s="108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80">
        <v>1</v>
      </c>
      <c r="B103" s="108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80">
        <v>1</v>
      </c>
      <c r="B136" s="108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80">
        <v>1</v>
      </c>
      <c r="B169" s="108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80">
        <v>1</v>
      </c>
      <c r="B202" s="108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80">
        <v>1</v>
      </c>
      <c r="B235" s="108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80">
        <v>1</v>
      </c>
      <c r="B268" s="108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80">
        <v>1</v>
      </c>
      <c r="B301" s="108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80">
        <v>1</v>
      </c>
      <c r="B334" s="108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80">
        <v>1</v>
      </c>
      <c r="B367" s="108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80">
        <v>1</v>
      </c>
      <c r="B400" s="108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80">
        <v>1</v>
      </c>
      <c r="B433" s="108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80">
        <v>1</v>
      </c>
      <c r="B466" s="108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80">
        <v>1</v>
      </c>
      <c r="B499" s="108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80">
        <v>1</v>
      </c>
      <c r="B532" s="108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80">
        <v>1</v>
      </c>
      <c r="B565" s="108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80">
        <v>1</v>
      </c>
      <c r="B598" s="108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80">
        <v>1</v>
      </c>
      <c r="B631" s="108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80">
        <v>1</v>
      </c>
      <c r="B664" s="108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80">
        <v>1</v>
      </c>
      <c r="B697" s="108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80">
        <v>1</v>
      </c>
      <c r="B730" s="108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80">
        <v>1</v>
      </c>
      <c r="B763" s="108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80">
        <v>1</v>
      </c>
      <c r="B796" s="108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80">
        <v>1</v>
      </c>
      <c r="B829" s="108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80">
        <v>1</v>
      </c>
      <c r="B862" s="108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80">
        <v>1</v>
      </c>
      <c r="B895" s="108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80">
        <v>1</v>
      </c>
      <c r="B928" s="108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80">
        <v>1</v>
      </c>
      <c r="B961" s="108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80">
        <v>1</v>
      </c>
      <c r="B994" s="108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80">
        <v>1</v>
      </c>
      <c r="B1027" s="108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80">
        <v>1</v>
      </c>
      <c r="B1060" s="108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80">
        <v>1</v>
      </c>
      <c r="B1093" s="108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80">
        <v>1</v>
      </c>
      <c r="B1126" s="108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80">
        <v>1</v>
      </c>
      <c r="B1159" s="108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80">
        <v>1</v>
      </c>
      <c r="B1192" s="108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80">
        <v>1</v>
      </c>
      <c r="B1225" s="108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80">
        <v>1</v>
      </c>
      <c r="B1258" s="108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80">
        <v>1</v>
      </c>
      <c r="B1291" s="108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2019-05-17T03:01:20Z</cp:lastPrinted>
  <dcterms:created xsi:type="dcterms:W3CDTF">2012-03-13T00:50:25Z</dcterms:created>
  <dcterms:modified xsi:type="dcterms:W3CDTF">2019-06-11T08:56:34Z</dcterms:modified>
</cp:coreProperties>
</file>