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423 平成31年度行政事業レビューシート（中間公表版）の作成について（公開プロセス候補以外）\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<sst xmlns="http://schemas.openxmlformats.org/spreadsheetml/2006/main" count="2968" uniqueCount="660">
  <si>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</si>
  <si>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</si>
  <si>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</si>
  <si>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</si>
  <si>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</si>
  <si>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</si>
  <si>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</si>
  <si>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</si>
  <si>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</si>
  <si>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</si>
  <si>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</si>
  <si>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</si>
  <si>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</si>
  <si>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</si>
  <si>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</si>
  <si>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</si>
  <si>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</si>
  <si>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</si>
  <si>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</si>
  <si>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</si>
  <si>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</si>
  <si>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</si>
  <si>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</si>
  <si>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</si>
  <si>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</si>
  <si>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</si>
  <si>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</si>
  <si>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</si>
  <si>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</si>
  <si>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</si>
  <si>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</si>
  <si>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</si>
  <si>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</si>
  <si>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</si>
  <si>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</si>
  <si>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</si>
  <si>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</si>
  <si>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</si>
  <si>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</si>
  <si>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</si>
  <si>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</si>
  <si>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</si>
  <si>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</si>
  <si>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</si>
  <si>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</si>
  <si>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</si>
  <si>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</si>
  <si>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</si>
  <si>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</si>
  <si>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</si>
  <si>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</si>
  <si>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</si>
  <si>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</si>
  <si>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</si>
  <si>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</si>
  <si>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</si>
  <si>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</si>
  <si>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</si>
  <si>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</si>
  <si>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</si>
  <si>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</si>
  <si>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</si>
  <si>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</si>
  <si>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</si>
  <si>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</si>
  <si>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</si>
  <si>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</si>
  <si>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</si>
  <si>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</si>
  <si>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</si>
  <si>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</si>
  <si>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</si>
  <si>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</si>
  <si>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</si>
  <si>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</si>
  <si>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</si>
  <si>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</si>
  <si>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</si>
  <si>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</si>
  <si>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</si>
  <si>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</si>
  <si>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</si>
  <si>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</si>
  <si>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</si>
  <si>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</si>
  <si>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</si>
  <si>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</si>
  <si>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</si>
  <si>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</si>
  <si>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</si>
  <si>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</si>
  <si>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</si>
  <si>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</si>
  <si>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</si>
  <si>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</si>
  <si>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</si>
  <si>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</si>
  <si>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</si>
  <si>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</si>
  <si>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</si>
  <si>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</si>
  <si>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</si>
  <si>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</si>
  <si>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</si>
  <si>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</si>
  <si>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</si>
  <si>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</si>
  <si>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</si>
  <si>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</si>
  <si>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</si>
  <si>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</si>
  <si>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</si>
  <si>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</si>
  <si>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</si>
  <si>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</si>
  <si>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</si>
  <si>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</si>
  <si>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</si>
  <si>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</si>
  <si>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</si>
  <si>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</si>
  <si>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</si>
  <si>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</si>
  <si>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</si>
  <si>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</si>
  <si>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</si>
  <si>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</si>
  <si>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</si>
  <si>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</si>
  <si>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</si>
  <si>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</si>
  <si>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</si>
  <si>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</si>
  <si>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</si>
  <si>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</si>
  <si>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</si>
  <si>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</si>
  <si>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</si>
  <si>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</si>
  <si>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</si>
  <si>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</si>
  <si>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</si>
  <si>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</si>
  <si>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</si>
  <si>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</si>
  <si>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</si>
  <si>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</si>
  <si>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</si>
  <si>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</si>
  <si>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</si>
  <si>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</si>
  <si>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</si>
  <si>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</si>
  <si>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</si>
  <si>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</si>
  <si>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</si>
  <si>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</si>
  <si>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</si>
  <si>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</si>
  <si>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</si>
  <si>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</si>
  <si>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</si>
  <si>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</si>
  <si>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</si>
  <si>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</si>
  <si>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</si>
  <si>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</si>
  <si>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</si>
  <si>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</si>
  <si>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</si>
  <si>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</si>
  <si>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</si>
  <si>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</si>
  <si>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</si>
  <si>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</si>
  <si>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</si>
  <si>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</si>
  <si>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</si>
  <si>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</si>
  <si>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</si>
  <si>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</si>
  <si>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</si>
  <si>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</si>
  <si>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</si>
  <si>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</si>
  <si>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</si>
  <si>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</si>
  <si>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</si>
  <si>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</si>
  <si>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</si>
  <si>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</si>
  <si>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</si>
  <si>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</si>
  <si>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</si>
  <si>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</si>
  <si>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</si>
  <si>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</si>
  <si>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</si>
  <si>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</si>
  <si>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</si>
  <si>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</si>
  <si>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</si>
  <si>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</si>
  <si>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</si>
  <si>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</si>
  <si>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</si>
  <si>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</si>
  <si>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</si>
  <si>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</si>
  <si>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</si>
  <si>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</si>
  <si>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</si>
  <si>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</si>
  <si>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</si>
  <si>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</si>
  <si>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</si>
  <si>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</si>
  <si>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</si>
  <si>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</si>
  <si>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</si>
  <si>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</si>
  <si>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</si>
  <si>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</si>
  <si>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</si>
  <si>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</si>
  <si>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</si>
  <si>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</si>
  <si>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</si>
  <si>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</si>
  <si>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</si>
  <si>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</si>
  <si>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</si>
  <si>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</si>
  <si>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</si>
  <si>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</si>
  <si>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</si>
  <si>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</si>
  <si>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</si>
  <si>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</si>
  <si>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</si>
  <si>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</si>
  <si>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</si>
  <si>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</si>
  <si>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</si>
  <si>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</si>
  <si>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</si>
  <si>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</si>
  <si>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</si>
  <si>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</si>
  <si>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</si>
  <si>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</si>
  <si>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</si>
  <si>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</si>
  <si>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</si>
  <si>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</si>
  <si>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</si>
  <si>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</si>
  <si>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</si>
  <si>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</si>
  <si>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</si>
  <si>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</si>
  <si>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</si>
  <si>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</si>
  <si>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</si>
  <si>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</si>
  <si>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</si>
  <si>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</si>
  <si>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</si>
  <si>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</si>
  <si>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</si>
  <si>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</si>
  <si>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</si>
  <si>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</si>
  <si>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</si>
  <si>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</si>
  <si>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</si>
  <si>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</si>
  <si>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</si>
  <si>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</si>
  <si>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</si>
  <si>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</si>
  <si>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</si>
  <si>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</si>
  <si>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</si>
  <si>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</si>
  <si>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</si>
  <si>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</si>
  <si>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</si>
  <si>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</si>
  <si>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</si>
  <si>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</si>
  <si>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</si>
  <si>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</si>
  <si>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</si>
  <si>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</si>
  <si>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</si>
  <si>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</si>
  <si>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</si>
  <si>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</si>
  <si>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</si>
  <si>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</si>
  <si>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</si>
  <si>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</si>
  <si>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</si>
  <si>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</si>
  <si>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</si>
  <si>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</si>
  <si>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</si>
  <si>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</si>
  <si>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</si>
  <si>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</si>
  <si>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</si>
  <si>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</si>
  <si>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</si>
  <si>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</si>
  <si>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</si>
  <si>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</si>
  <si>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</si>
  <si>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</si>
  <si>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</si>
  <si>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</si>
  <si>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</si>
  <si>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</si>
  <si>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</si>
  <si>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</si>
  <si>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</si>
  <si>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</si>
  <si>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</si>
  <si>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</si>
  <si>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</si>
  <si>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</si>
  <si>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</si>
  <si>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</si>
  <si>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</si>
  <si>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</si>
  <si>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</si>
  <si>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</si>
  <si>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</si>
  <si>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</si>
  <si>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</si>
  <si>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</si>
  <si>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</si>
  <si>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</si>
  <si>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</si>
  <si>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</si>
  <si>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</si>
  <si>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</si>
  <si>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</si>
  <si>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</si>
  <si>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</si>
  <si>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</si>
  <si>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</si>
  <si>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</si>
  <si>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</si>
  <si>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</si>
  <si>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</si>
  <si>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</si>
  <si>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</si>
  <si>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</si>
  <si>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</si>
  <si>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</si>
  <si>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</si>
  <si>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</si>
  <si>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</si>
  <si>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</si>
  <si>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</si>
  <si>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</si>
  <si>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</si>
  <si>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</si>
  <si>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</si>
  <si>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</si>
  <si>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</si>
  <si>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</si>
  <si>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</si>
  <si>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</si>
  <si>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</si>
  <si>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</si>
  <si>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</si>
  <si>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</si>
  <si>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</si>
  <si>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</si>
  <si>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</si>
  <si>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</si>
  <si>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</si>
  <si>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</si>
  <si>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</si>
  <si>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</si>
  <si>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</si>
  <si>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</si>
  <si>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</si>
  <si>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</si>
  <si>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</si>
  <si>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</si>
  <si>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</si>
  <si>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</si>
  <si>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</si>
  <si>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</si>
  <si>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</si>
  <si>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</si>
  <si>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</si>
  <si>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</si>
  <si>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</si>
  <si>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</si>
  <si>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</si>
  <si>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</si>
  <si>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</si>
  <si>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</si>
  <si>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</si>
  <si>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</si>
  <si>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</si>
  <si>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</si>
  <si>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</si>
  <si>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</si>
  <si>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</si>
  <si>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</si>
  <si>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</si>
  <si>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</si>
  <si>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</si>
  <si>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</si>
  <si>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</si>
  <si>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</si>
  <si>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</si>
  <si>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</si>
  <si>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</si>
  <si>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</si>
  <si>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</si>
  <si>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</si>
  <si>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</si>
  <si>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</si>
  <si>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</si>
  <si>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</si>
  <si>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</si>
  <si>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</si>
  <si>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</si>
  <si>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</si>
  <si>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</si>
  <si>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</si>
  <si>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</si>
  <si>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</si>
  <si>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</si>
  <si>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</si>
  <si>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</si>
  <si>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</si>
  <si>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</si>
  <si>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</si>
  <si>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</si>
  <si>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</si>
  <si>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</si>
  <si>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</si>
  <si>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</si>
  <si>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</si>
  <si>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</si>
  <si>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</si>
  <si>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</si>
  <si>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</si>
  <si>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</si>
  <si>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</si>
  <si>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</si>
  <si>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</si>
  <si>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</si>
  <si>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</si>
  <si>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</si>
  <si>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</si>
  <si>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</si>
  <si>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</si>
  <si>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</si>
  <si>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</si>
  <si>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</si>
  <si>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</si>
  <si>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</si>
  <si>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</si>
  <si>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</si>
  <si>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</si>
  <si>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</si>
  <si>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</si>
  <si>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</si>
  <si>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</si>
  <si>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</si>
  <si>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</si>
  <si>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</si>
  <si>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</si>
  <si>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</si>
  <si>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</si>
  <si>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</si>
  <si>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</si>
  <si>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</si>
  <si>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</si>
  <si>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</si>
  <si>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</si>
  <si>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</si>
  <si>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</si>
  <si>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</si>
  <si>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</si>
  <si>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</si>
  <si>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</si>
  <si>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</si>
  <si>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</si>
  <si>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</si>
  <si>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</si>
  <si>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</si>
  <si>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</si>
  <si>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</si>
  <si>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</si>
  <si>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</si>
  <si>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</si>
  <si>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</si>
  <si>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</si>
  <si>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</si>
  <si>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</si>
  <si>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</si>
  <si>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</si>
  <si>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</si>
  <si>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</si>
  <si>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</si>
  <si>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</si>
  <si>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</si>
  <si>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</si>
  <si>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</si>
  <si>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</si>
  <si>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</si>
  <si>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</si>
  <si>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</si>
  <si>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</si>
  <si>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</si>
  <si>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</si>
  <si>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</si>
  <si>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</si>
  <si>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</si>
  <si>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</si>
  <si>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</si>
  <si>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</si>
  <si>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</si>
  <si>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</si>
  <si>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</si>
  <si>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</si>
  <si>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</si>
  <si>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</si>
  <si>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</si>
  <si>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</si>
  <si>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</si>
  <si>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</si>
  <si>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</si>
  <si>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</si>
  <si>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</si>
  <si>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</si>
  <si>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</si>
  <si>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</si>
  <si>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</si>
  <si>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</si>
  <si>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</si>
  <si>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</si>
  <si>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</si>
  <si>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</si>
  <si>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</si>
  <si>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</si>
  <si>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</si>
  <si>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</si>
  <si>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</si>
  <si>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</si>
  <si>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</si>
  <si>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</si>
  <si>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</si>
  <si>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</si>
  <si>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</si>
  <si>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</si>
  <si>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</si>
  <si>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</si>
  <si>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</si>
  <si>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</si>
  <si>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</si>
  <si>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介護給付等費用適正化事業</t>
  </si>
  <si>
    <t>老健局</t>
  </si>
  <si>
    <t>介護保険計画課
振興課</t>
  </si>
  <si>
    <t>介護保険計画課長　橋本　敬史
振興課長　尾崎　守正</t>
    <rPh sb="20" eb="22">
      <t>オザキ</t>
    </rPh>
    <rPh sb="23" eb="25">
      <t>モリマサ</t>
    </rPh>
    <phoneticPr fontId="5"/>
  </si>
  <si>
    <t>○</t>
  </si>
  <si>
    <t>介護保険法第115条の45
介護保険法施行令第37条の13</t>
  </si>
  <si>
    <t>介護給付適正化の計画策定に関する指針について
地域支援事業交付金の交付について（地域支援事業交付金交付要綱）</t>
    <rPh sb="8" eb="10">
      <t>ケイカク</t>
    </rPh>
    <rPh sb="10" eb="12">
      <t>サクテイ</t>
    </rPh>
    <phoneticPr fontId="5"/>
  </si>
  <si>
    <t>利用者に対する適切なサービスの確保や不適切な給付の削減が図られることにより、介護保険制度の信頼感を高めるとともに、介護給付費の増大や介護保険料の上昇を抑制することを通じて、持続可能な介護保険制度の構築に資することを目的とする。</t>
  </si>
  <si>
    <t>上記目的を達成するため、適正化事業の実施主体である保険者(市町村）が主に①～⑤を実施。
①認定調査状況チェック・・・ケアマネ等に委託して行った認定の変更等に係る調査内容をチェックする。
②ケアプラン点検・・・事業所への訪問調査等により、ケアプラン内容の点検及び指導を行う。
③住宅改修等の点検・・・住宅改修費申請時に、請求者宅の実態確認、工事見積書の点検等を行う。
④医療情報との突合等・・・入院情報と介護保険の給付情報を突合し、給付日数や提供されたサービスの整合性を確認する。
⑤介護給付費通知・・・利用者本人(又は家族）に対して、サービスの請求状況及び費用等について通知する。</t>
  </si>
  <si>
    <t>-</t>
  </si>
  <si>
    <t>地域支援事業交付金</t>
    <rPh sb="0" eb="2">
      <t>チイキ</t>
    </rPh>
    <rPh sb="2" eb="4">
      <t>シエン</t>
    </rPh>
    <rPh sb="4" eb="6">
      <t>ジギョウ</t>
    </rPh>
    <rPh sb="6" eb="9">
      <t>コウフキン</t>
    </rPh>
    <phoneticPr fontId="5"/>
  </si>
  <si>
    <t>百万円</t>
    <rPh sb="0" eb="2">
      <t>ヒャクマン</t>
    </rPh>
    <rPh sb="2" eb="3">
      <t>エン</t>
    </rPh>
    <phoneticPr fontId="5"/>
  </si>
  <si>
    <t>事業費を上回る成果実績（②～⑤の成果実績の合計）</t>
    <rPh sb="0" eb="3">
      <t>ジギョウヒ</t>
    </rPh>
    <rPh sb="4" eb="6">
      <t>ウワマワ</t>
    </rPh>
    <rPh sb="7" eb="9">
      <t>セイカ</t>
    </rPh>
    <rPh sb="9" eb="11">
      <t>ジッセキ</t>
    </rPh>
    <rPh sb="16" eb="18">
      <t>セイカ</t>
    </rPh>
    <rPh sb="18" eb="20">
      <t>ジッセキ</t>
    </rPh>
    <rPh sb="21" eb="23">
      <t>ゴウケイ</t>
    </rPh>
    <phoneticPr fontId="5"/>
  </si>
  <si>
    <t>①要介護認定の適正化の効果額（過誤申立金額）
※公平、公正な要介護認定を図ることを目的とし、要介護認定を事前チェックする事業であるため、過誤申立金額は発生しない。
②ケアプランの点検の効果額（過誤申立金額）
③住宅改修等の点検の効果額（過誤申立金額）
④介護給付費通知の効果額（過誤申立金額）
⑤医療情報との突合・縦覧点検の効果額（過誤申立金額）</t>
    <phoneticPr fontId="5"/>
  </si>
  <si>
    <t>老健局介護保険計画課調べによる集計</t>
    <rPh sb="0" eb="3">
      <t>ロウケンキョク</t>
    </rPh>
    <rPh sb="3" eb="5">
      <t>カイゴ</t>
    </rPh>
    <rPh sb="5" eb="7">
      <t>ホケン</t>
    </rPh>
    <rPh sb="7" eb="10">
      <t>ケイカクカ</t>
    </rPh>
    <rPh sb="10" eb="11">
      <t>シラ</t>
    </rPh>
    <rPh sb="15" eb="17">
      <t>シュウケイ</t>
    </rPh>
    <phoneticPr fontId="5"/>
  </si>
  <si>
    <t>①要介護認定の適正化の実施率
　（実施保険者数／全保険者数）</t>
  </si>
  <si>
    <t>②ケアプランの点検の実施率
　（実施保険者数／全保険者数）</t>
  </si>
  <si>
    <t>③住宅改修等の点検の実施率
　（実施保険者数／全保険者数）</t>
  </si>
  <si>
    <t>④介護給付費通知の実施率
　（実施保険者数／全保険者数）</t>
  </si>
  <si>
    <t>⑤医療情報との突合・縦覧点検の実施率
　（実施保険者数／全保険者数）</t>
  </si>
  <si>
    <t>介護給付費等費用適正化主要５事業全体（１事業あたり）
単位当たりコスト　＝　Ｘ／Ｙ
Ｘ：各事業年度の執行額
　　　　　　　　　Ｙ：適正化事業実施保険者の５事業合計　　　　　　　　　　　　</t>
  </si>
  <si>
    <t>介護給付費等費用適正化主要５事業全体（１保険者あたり）
単位当たりコスト　＝　Ｘ／Ｙ
　　　　　　　Ｘ：各事業年度の執行額 
Ｙ：保険者数</t>
  </si>
  <si>
    <t>千円</t>
    <rPh sb="0" eb="2">
      <t>センエン</t>
    </rPh>
    <phoneticPr fontId="5"/>
  </si>
  <si>
    <t>　Ｘ/Ｙ</t>
  </si>
  <si>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</si>
  <si>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高齢者の在宅生活に必要な生活支援・介護予防サービスを提供するとともに、生活機能の維持向上によって虚弱を防ぎ元気で豊かな老後生活を支援すること（施策目標Ⅺ－１－２）</t>
    <phoneticPr fontId="5"/>
  </si>
  <si>
    <t>主要介護給付適正化事業のうち「縦覧点検・医療情報との突合」を実施する保険者の割合</t>
    <rPh sb="0" eb="2">
      <t>シュヨウ</t>
    </rPh>
    <rPh sb="2" eb="4">
      <t>カイゴ</t>
    </rPh>
    <rPh sb="4" eb="6">
      <t>キュウフ</t>
    </rPh>
    <rPh sb="6" eb="9">
      <t>テキセイカ</t>
    </rPh>
    <rPh sb="9" eb="11">
      <t>ジギョウ</t>
    </rPh>
    <rPh sb="15" eb="17">
      <t>ジュウラン</t>
    </rPh>
    <rPh sb="17" eb="19">
      <t>テンケン</t>
    </rPh>
    <rPh sb="20" eb="22">
      <t>イリョウ</t>
    </rPh>
    <rPh sb="22" eb="24">
      <t>ジョウホウ</t>
    </rPh>
    <rPh sb="26" eb="28">
      <t>トツゴウ</t>
    </rPh>
    <rPh sb="30" eb="32">
      <t>ジッシ</t>
    </rPh>
    <rPh sb="34" eb="37">
      <t>ホケンシャ</t>
    </rPh>
    <rPh sb="38" eb="40">
      <t>ワリアイ</t>
    </rPh>
    <phoneticPr fontId="5"/>
  </si>
  <si>
    <t>介護給付適正化事業は、「第４期介護給付適正化計画」に基づき、保険者が介護サービスを必要とする利用者に適切なサービスの確保と、その結果としての費用の効率化を通じて制度運営の適正化を図るものである。その中でも費用対効果が見込まれる「縦覧点検・医療情報」との突合を実施する保険者割合を指標として設定し、毎年度その数を上伸させることを目標とした。
ただし、「第４期介護給付適正化計画」については事業の実施を目的化するのではなく、具体的な実施状況や実施内容にも着目し、評価を行いながら、取り組んでいくこととしている。</t>
    <rPh sb="0" eb="2">
      <t>カイゴ</t>
    </rPh>
    <rPh sb="2" eb="4">
      <t>キュウフ</t>
    </rPh>
    <rPh sb="4" eb="7">
      <t>テキセイカ</t>
    </rPh>
    <rPh sb="7" eb="9">
      <t>ジギョウ</t>
    </rPh>
    <rPh sb="12" eb="13">
      <t>ダイ</t>
    </rPh>
    <rPh sb="14" eb="15">
      <t>キ</t>
    </rPh>
    <rPh sb="15" eb="17">
      <t>カイゴ</t>
    </rPh>
    <rPh sb="17" eb="19">
      <t>キュウフ</t>
    </rPh>
    <rPh sb="19" eb="22">
      <t>テキセイカ</t>
    </rPh>
    <rPh sb="22" eb="24">
      <t>ケイカク</t>
    </rPh>
    <rPh sb="26" eb="27">
      <t>モト</t>
    </rPh>
    <rPh sb="30" eb="33">
      <t>ホケンシャ</t>
    </rPh>
    <rPh sb="34" eb="36">
      <t>カイゴ</t>
    </rPh>
    <rPh sb="41" eb="43">
      <t>ヒツヨウ</t>
    </rPh>
    <rPh sb="46" eb="49">
      <t>リヨウシャ</t>
    </rPh>
    <rPh sb="50" eb="52">
      <t>テキセツ</t>
    </rPh>
    <rPh sb="58" eb="60">
      <t>カクホ</t>
    </rPh>
    <rPh sb="64" eb="66">
      <t>ケッカ</t>
    </rPh>
    <rPh sb="70" eb="72">
      <t>ヒヨウ</t>
    </rPh>
    <rPh sb="73" eb="76">
      <t>コウリツカ</t>
    </rPh>
    <rPh sb="77" eb="78">
      <t>ツウ</t>
    </rPh>
    <rPh sb="80" eb="82">
      <t>セイド</t>
    </rPh>
    <rPh sb="82" eb="84">
      <t>ウンエイ</t>
    </rPh>
    <rPh sb="85" eb="88">
      <t>テキセイカ</t>
    </rPh>
    <rPh sb="89" eb="90">
      <t>ハカ</t>
    </rPh>
    <rPh sb="99" eb="100">
      <t>ナカ</t>
    </rPh>
    <rPh sb="102" eb="107">
      <t>ヒヨウタイコウカ</t>
    </rPh>
    <rPh sb="108" eb="110">
      <t>ミコ</t>
    </rPh>
    <rPh sb="114" eb="116">
      <t>ジュウラン</t>
    </rPh>
    <rPh sb="116" eb="118">
      <t>テンケン</t>
    </rPh>
    <rPh sb="119" eb="121">
      <t>イリョウ</t>
    </rPh>
    <rPh sb="121" eb="123">
      <t>ジョウホウ</t>
    </rPh>
    <rPh sb="126" eb="128">
      <t>トツゴウ</t>
    </rPh>
    <rPh sb="129" eb="131">
      <t>ジッシ</t>
    </rPh>
    <rPh sb="133" eb="136">
      <t>ホケンシャ</t>
    </rPh>
    <rPh sb="136" eb="138">
      <t>ワリアイ</t>
    </rPh>
    <rPh sb="139" eb="141">
      <t>シヒョウ</t>
    </rPh>
    <rPh sb="144" eb="146">
      <t>セッテイ</t>
    </rPh>
    <rPh sb="148" eb="151">
      <t>マイネンド</t>
    </rPh>
    <rPh sb="153" eb="154">
      <t>カズ</t>
    </rPh>
    <rPh sb="155" eb="157">
      <t>ジョウシン</t>
    </rPh>
    <rPh sb="163" eb="165">
      <t>モクヒョウ</t>
    </rPh>
    <rPh sb="175" eb="176">
      <t>ダイ</t>
    </rPh>
    <rPh sb="177" eb="178">
      <t>キ</t>
    </rPh>
    <rPh sb="178" eb="180">
      <t>カイゴ</t>
    </rPh>
    <rPh sb="180" eb="182">
      <t>キュウフ</t>
    </rPh>
    <rPh sb="182" eb="185">
      <t>テキセイカ</t>
    </rPh>
    <rPh sb="185" eb="187">
      <t>ケイカク</t>
    </rPh>
    <rPh sb="193" eb="195">
      <t>ジギョウ</t>
    </rPh>
    <rPh sb="196" eb="198">
      <t>ジッシ</t>
    </rPh>
    <rPh sb="199" eb="202">
      <t>モクテキカ</t>
    </rPh>
    <rPh sb="210" eb="213">
      <t>グタイテキ</t>
    </rPh>
    <rPh sb="214" eb="216">
      <t>ジッシ</t>
    </rPh>
    <rPh sb="216" eb="218">
      <t>ジョウキョウ</t>
    </rPh>
    <rPh sb="219" eb="221">
      <t>ジッシ</t>
    </rPh>
    <rPh sb="221" eb="223">
      <t>ナイヨウ</t>
    </rPh>
    <rPh sb="225" eb="227">
      <t>チャクモク</t>
    </rPh>
    <rPh sb="229" eb="231">
      <t>ヒョウカ</t>
    </rPh>
    <rPh sb="232" eb="233">
      <t>オコナ</t>
    </rPh>
    <rPh sb="238" eb="239">
      <t>ト</t>
    </rPh>
    <rPh sb="240" eb="241">
      <t>ク</t>
    </rPh>
    <phoneticPr fontId="5"/>
  </si>
  <si>
    <t>本事業の実施により、改革項目である市町村による給付費の適正化に向けた取組を促す。</t>
    <phoneticPr fontId="5"/>
  </si>
  <si>
    <t>介護給付の適正化は、介護保険制度の信頼性を高めるとともに、介護給付費の増大や介護保険料の上昇を抑制することから、国、都道府県、保険者が一体となって適正化の推進を図る必要がある。</t>
    <phoneticPr fontId="5"/>
  </si>
  <si>
    <t>介護給付の適正化は介護保険財政を担う国、都道府県、保険者が一体となって推進する事業である。</t>
  </si>
  <si>
    <t>国において適正化計画に関する指針を定めており、持続可能な介護保険制度の構築に資する事業であることから、優先度の高い事業である。</t>
  </si>
  <si>
    <t>‐</t>
  </si>
  <si>
    <t>無</t>
  </si>
  <si>
    <t>交付要綱に定める範囲で適切に交付を行っている。</t>
    <rPh sb="14" eb="16">
      <t>コウフ</t>
    </rPh>
    <phoneticPr fontId="5"/>
  </si>
  <si>
    <t>適正化効果が高い事業として、主要５事業を示し、効果的、効率的に事業を実施している。</t>
  </si>
  <si>
    <t>地域支援事業交付金(老健局)の一部で行っている事業である。</t>
    <rPh sb="10" eb="12">
      <t>ロウケン</t>
    </rPh>
    <rPh sb="12" eb="13">
      <t>キョク</t>
    </rPh>
    <phoneticPr fontId="5"/>
  </si>
  <si>
    <t>引き続き、効率的・効果的な事業の推進に努めてまいりたい。</t>
  </si>
  <si>
    <t>535</t>
  </si>
  <si>
    <t>487</t>
  </si>
  <si>
    <t>430</t>
  </si>
  <si>
    <t>823</t>
  </si>
  <si>
    <t>818</t>
  </si>
  <si>
    <t>829</t>
  </si>
  <si>
    <t>795</t>
  </si>
  <si>
    <t>795-1</t>
    <phoneticPr fontId="5"/>
  </si>
  <si>
    <t>地域差を分析し、介護給付費の適正化の方策を策定した保険者【2020年度までに100％】</t>
    <phoneticPr fontId="5"/>
  </si>
  <si>
    <t>年齢調整後の要介護度別認定率の地域差【2020年度末までに縮減】</t>
    <phoneticPr fontId="5"/>
  </si>
  <si>
    <t>-</t>
    <phoneticPr fontId="5"/>
  </si>
  <si>
    <t>-</t>
    <phoneticPr fontId="5"/>
  </si>
  <si>
    <t>-</t>
    <phoneticPr fontId="5"/>
  </si>
  <si>
    <t>-</t>
    <phoneticPr fontId="5"/>
  </si>
  <si>
    <t>-</t>
    <phoneticPr fontId="5"/>
  </si>
  <si>
    <t>事業費以上に成果実績が上がっており、妥当である。</t>
    <phoneticPr fontId="5"/>
  </si>
  <si>
    <t>成果実績が成果目標を超えている。</t>
    <phoneticPr fontId="5"/>
  </si>
  <si>
    <t>事業費以上に成果実績が上がっており、見込みに見合った活動実績となっている。</t>
    <phoneticPr fontId="5"/>
  </si>
  <si>
    <t>945百万円
/6,357</t>
    <phoneticPr fontId="5"/>
  </si>
  <si>
    <t>945百万円
/1,579</t>
    <phoneticPr fontId="5"/>
  </si>
  <si>
    <t>1,107百万円
/1,578</t>
    <phoneticPr fontId="5"/>
  </si>
  <si>
    <t>-</t>
    <phoneticPr fontId="5"/>
  </si>
  <si>
    <t>-</t>
    <phoneticPr fontId="5"/>
  </si>
  <si>
    <t>-</t>
    <phoneticPr fontId="5"/>
  </si>
  <si>
    <t>-</t>
    <phoneticPr fontId="5"/>
  </si>
  <si>
    <t>-</t>
    <phoneticPr fontId="5"/>
  </si>
  <si>
    <t>1,215百万円
/1,571</t>
    <phoneticPr fontId="5"/>
  </si>
  <si>
    <t>A.神戸市</t>
    <rPh sb="2" eb="5">
      <t>コウベシ</t>
    </rPh>
    <phoneticPr fontId="5"/>
  </si>
  <si>
    <t>委託料</t>
    <rPh sb="0" eb="3">
      <t>イタクリョウ</t>
    </rPh>
    <phoneticPr fontId="5"/>
  </si>
  <si>
    <t>介護給付等費用適正化事業（介護給付費通知等）</t>
    <rPh sb="0" eb="2">
      <t>カイゴ</t>
    </rPh>
    <rPh sb="2" eb="4">
      <t>キュウフ</t>
    </rPh>
    <rPh sb="4" eb="5">
      <t>トウ</t>
    </rPh>
    <rPh sb="5" eb="7">
      <t>ヒヨウ</t>
    </rPh>
    <rPh sb="7" eb="10">
      <t>テキセイカ</t>
    </rPh>
    <rPh sb="10" eb="12">
      <t>ジギョウ</t>
    </rPh>
    <rPh sb="13" eb="15">
      <t>カイゴ</t>
    </rPh>
    <rPh sb="15" eb="18">
      <t>キュウフヒ</t>
    </rPh>
    <rPh sb="18" eb="20">
      <t>ツウチ</t>
    </rPh>
    <rPh sb="20" eb="21">
      <t>トウ</t>
    </rPh>
    <phoneticPr fontId="5"/>
  </si>
  <si>
    <t>神戸市</t>
    <phoneticPr fontId="5"/>
  </si>
  <si>
    <t>福岡県介護保険広域連合</t>
    <phoneticPr fontId="5"/>
  </si>
  <si>
    <t>広島市</t>
    <phoneticPr fontId="5"/>
  </si>
  <si>
    <t>大阪市</t>
    <phoneticPr fontId="5"/>
  </si>
  <si>
    <t>千葉市</t>
    <phoneticPr fontId="5"/>
  </si>
  <si>
    <t>北九州市</t>
    <phoneticPr fontId="5"/>
  </si>
  <si>
    <t>横浜市</t>
    <phoneticPr fontId="5"/>
  </si>
  <si>
    <t>京都市</t>
    <phoneticPr fontId="5"/>
  </si>
  <si>
    <t>堺市</t>
    <phoneticPr fontId="5"/>
  </si>
  <si>
    <t>川崎市</t>
    <phoneticPr fontId="5"/>
  </si>
  <si>
    <t>介護給付費等適正化事業</t>
    <rPh sb="0" eb="2">
      <t>カイゴ</t>
    </rPh>
    <rPh sb="2" eb="5">
      <t>キュウフヒ</t>
    </rPh>
    <rPh sb="5" eb="6">
      <t>トウ</t>
    </rPh>
    <rPh sb="6" eb="9">
      <t>テキセイカ</t>
    </rPh>
    <rPh sb="9" eb="11">
      <t>ジギョウ</t>
    </rPh>
    <phoneticPr fontId="5"/>
  </si>
  <si>
    <t>介護給付費等適正化事業</t>
    <phoneticPr fontId="5"/>
  </si>
  <si>
    <t>介護給付費等適正化事業</t>
    <phoneticPr fontId="5"/>
  </si>
  <si>
    <t>介護給付費等適正化事業</t>
    <phoneticPr fontId="5"/>
  </si>
  <si>
    <t>介護給付費等適正化事業</t>
    <phoneticPr fontId="5"/>
  </si>
  <si>
    <t>介護給付費等適正化事業</t>
    <phoneticPr fontId="5"/>
  </si>
  <si>
    <t>介護給付費等適正化事業</t>
    <phoneticPr fontId="5"/>
  </si>
  <si>
    <t>補助金等交付</t>
  </si>
  <si>
    <t>30 ⅰ 地域の実情を踏まえた取組の推進（地域別の取組や成果について進捗管理・見える化を行うとともに、進捗の遅れている地域の要因を分析し、保険者機能の一層の強化を含め、さらなる対応の検討）</t>
    <phoneticPr fontId="5"/>
  </si>
  <si>
    <t>縮減</t>
    <rPh sb="0" eb="2">
      <t>シュクゲン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</si>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</sst>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141592</xdr:colOff>
      <xdr:row>12</xdr:row>
      <xdr:rowOff>51488</xdr:rowOff>
    </xdr:from>
    <xdr:to>
      <xdr:col>21</xdr:col>
      <xdr:colOff>51637</xdr:colOff>
      <xdr:row>12</xdr:row>
      <xdr:rowOff>228381</xdr:rowOff>
    </xdr:to>
    <xdr:sp macro="" textlink="">
      <xdr:nvSpPr>
        <xdr:cNvPr id="16" name="正方形/長方形 15"/>
        <xdr:cNvSpPr/>
      </xdr:nvSpPr>
      <xdr:spPr>
        <a:xfrm>
          <a:off x="3230781" y="6139765"/>
          <a:ext cx="1145721" cy="17689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103,038</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22</xdr:col>
      <xdr:colOff>154464</xdr:colOff>
      <xdr:row>12</xdr:row>
      <xdr:rowOff>25744</xdr:rowOff>
    </xdr:from>
    <xdr:to>
      <xdr:col>28</xdr:col>
      <xdr:colOff>41378</xdr:colOff>
      <xdr:row>12</xdr:row>
      <xdr:rowOff>257065</xdr:rowOff>
    </xdr:to>
    <xdr:sp macro="" textlink="">
      <xdr:nvSpPr>
        <xdr:cNvPr id="17" name="正方形/長方形 16"/>
        <xdr:cNvSpPr/>
      </xdr:nvSpPr>
      <xdr:spPr>
        <a:xfrm>
          <a:off x="4685275" y="6114021"/>
          <a:ext cx="1122589" cy="23132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156,930</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29</xdr:col>
      <xdr:colOff>167335</xdr:colOff>
      <xdr:row>12</xdr:row>
      <xdr:rowOff>38616</xdr:rowOff>
    </xdr:from>
    <xdr:to>
      <xdr:col>35</xdr:col>
      <xdr:colOff>102972</xdr:colOff>
      <xdr:row>12</xdr:row>
      <xdr:rowOff>242724</xdr:rowOff>
    </xdr:to>
    <xdr:sp macro="" textlink="">
      <xdr:nvSpPr>
        <xdr:cNvPr id="18" name="正方形/長方形 17"/>
        <xdr:cNvSpPr/>
      </xdr:nvSpPr>
      <xdr:spPr>
        <a:xfrm>
          <a:off x="6139767" y="6126893"/>
          <a:ext cx="1171313" cy="204108"/>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198,754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29</xdr:col>
      <xdr:colOff>167336</xdr:colOff>
      <xdr:row>17</xdr:row>
      <xdr:rowOff>38616</xdr:rowOff>
    </xdr:from>
    <xdr:to>
      <xdr:col>35</xdr:col>
      <xdr:colOff>77230</xdr:colOff>
      <xdr:row>17</xdr:row>
      <xdr:rowOff>255596</xdr:rowOff>
    </xdr:to>
    <xdr:sp macro="" textlink="">
      <xdr:nvSpPr>
        <xdr:cNvPr id="19" name="正方形/長方形 18"/>
        <xdr:cNvSpPr/>
      </xdr:nvSpPr>
      <xdr:spPr>
        <a:xfrm>
          <a:off x="6139768" y="7517028"/>
          <a:ext cx="1145570" cy="216980"/>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198,754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15</xdr:col>
      <xdr:colOff>167336</xdr:colOff>
      <xdr:row>17</xdr:row>
      <xdr:rowOff>64360</xdr:rowOff>
    </xdr:from>
    <xdr:to>
      <xdr:col>21</xdr:col>
      <xdr:colOff>77381</xdr:colOff>
      <xdr:row>17</xdr:row>
      <xdr:rowOff>241253</xdr:rowOff>
    </xdr:to>
    <xdr:sp macro="" textlink="">
      <xdr:nvSpPr>
        <xdr:cNvPr id="22" name="正方形/長方形 21"/>
        <xdr:cNvSpPr/>
      </xdr:nvSpPr>
      <xdr:spPr>
        <a:xfrm>
          <a:off x="3256525" y="7542772"/>
          <a:ext cx="1145721" cy="17689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103,038</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36</xdr:col>
      <xdr:colOff>180203</xdr:colOff>
      <xdr:row>12</xdr:row>
      <xdr:rowOff>51487</xdr:rowOff>
    </xdr:from>
    <xdr:to>
      <xdr:col>42</xdr:col>
      <xdr:colOff>90101</xdr:colOff>
      <xdr:row>12</xdr:row>
      <xdr:rowOff>242721</xdr:rowOff>
    </xdr:to>
    <xdr:sp macro="" textlink="">
      <xdr:nvSpPr>
        <xdr:cNvPr id="24" name="正方形/長方形 23"/>
        <xdr:cNvSpPr/>
      </xdr:nvSpPr>
      <xdr:spPr>
        <a:xfrm>
          <a:off x="7594257" y="6139764"/>
          <a:ext cx="1145574"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37</xdr:col>
      <xdr:colOff>9</xdr:colOff>
      <xdr:row>17</xdr:row>
      <xdr:rowOff>64358</xdr:rowOff>
    </xdr:from>
    <xdr:to>
      <xdr:col>42</xdr:col>
      <xdr:colOff>115844</xdr:colOff>
      <xdr:row>17</xdr:row>
      <xdr:rowOff>255595</xdr:rowOff>
    </xdr:to>
    <xdr:sp macro="" textlink="">
      <xdr:nvSpPr>
        <xdr:cNvPr id="25" name="正方形/長方形 24"/>
        <xdr:cNvSpPr/>
      </xdr:nvSpPr>
      <xdr:spPr>
        <a:xfrm>
          <a:off x="7620009" y="7542770"/>
          <a:ext cx="1145565" cy="19123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16</xdr:col>
      <xdr:colOff>12878</xdr:colOff>
      <xdr:row>20</xdr:row>
      <xdr:rowOff>90104</xdr:rowOff>
    </xdr:from>
    <xdr:to>
      <xdr:col>21</xdr:col>
      <xdr:colOff>28176</xdr:colOff>
      <xdr:row>20</xdr:row>
      <xdr:rowOff>253390</xdr:rowOff>
    </xdr:to>
    <xdr:sp macro="" textlink="">
      <xdr:nvSpPr>
        <xdr:cNvPr id="26" name="正方形/長方形 25"/>
        <xdr:cNvSpPr/>
      </xdr:nvSpPr>
      <xdr:spPr>
        <a:xfrm>
          <a:off x="3308013" y="8495273"/>
          <a:ext cx="1045028"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23</xdr:col>
      <xdr:colOff>12878</xdr:colOff>
      <xdr:row>20</xdr:row>
      <xdr:rowOff>90104</xdr:rowOff>
    </xdr:from>
    <xdr:to>
      <xdr:col>28</xdr:col>
      <xdr:colOff>28177</xdr:colOff>
      <xdr:row>20</xdr:row>
      <xdr:rowOff>253390</xdr:rowOff>
    </xdr:to>
    <xdr:sp macro="" textlink="">
      <xdr:nvSpPr>
        <xdr:cNvPr id="27" name="正方形/長方形 26"/>
        <xdr:cNvSpPr/>
      </xdr:nvSpPr>
      <xdr:spPr>
        <a:xfrm>
          <a:off x="4749635" y="8495273"/>
          <a:ext cx="1045028"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30</xdr:col>
      <xdr:colOff>12878</xdr:colOff>
      <xdr:row>20</xdr:row>
      <xdr:rowOff>77232</xdr:rowOff>
    </xdr:from>
    <xdr:to>
      <xdr:col>35</xdr:col>
      <xdr:colOff>28176</xdr:colOff>
      <xdr:row>20</xdr:row>
      <xdr:rowOff>240518</xdr:rowOff>
    </xdr:to>
    <xdr:sp macro="" textlink="">
      <xdr:nvSpPr>
        <xdr:cNvPr id="28" name="正方形/長方形 27"/>
        <xdr:cNvSpPr/>
      </xdr:nvSpPr>
      <xdr:spPr>
        <a:xfrm>
          <a:off x="6191256" y="8482401"/>
          <a:ext cx="1045028"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15</xdr:col>
      <xdr:colOff>167336</xdr:colOff>
      <xdr:row>22</xdr:row>
      <xdr:rowOff>90102</xdr:rowOff>
    </xdr:from>
    <xdr:to>
      <xdr:col>21</xdr:col>
      <xdr:colOff>128716</xdr:colOff>
      <xdr:row>22</xdr:row>
      <xdr:rowOff>281339</xdr:rowOff>
    </xdr:to>
    <xdr:sp macro="" textlink="">
      <xdr:nvSpPr>
        <xdr:cNvPr id="30" name="正方形/長方形 29"/>
        <xdr:cNvSpPr/>
      </xdr:nvSpPr>
      <xdr:spPr>
        <a:xfrm>
          <a:off x="3256525" y="9061622"/>
          <a:ext cx="1197056" cy="19123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15</xdr:col>
      <xdr:colOff>180208</xdr:colOff>
      <xdr:row>28</xdr:row>
      <xdr:rowOff>64358</xdr:rowOff>
    </xdr:from>
    <xdr:to>
      <xdr:col>21</xdr:col>
      <xdr:colOff>90101</xdr:colOff>
      <xdr:row>28</xdr:row>
      <xdr:rowOff>268467</xdr:rowOff>
    </xdr:to>
    <xdr:sp macro="" textlink="">
      <xdr:nvSpPr>
        <xdr:cNvPr id="31" name="正方形/長方形 30"/>
        <xdr:cNvSpPr/>
      </xdr:nvSpPr>
      <xdr:spPr>
        <a:xfrm>
          <a:off x="3269397" y="9357669"/>
          <a:ext cx="1145569" cy="204109"/>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6</xdr:col>
      <xdr:colOff>0</xdr:colOff>
      <xdr:row>740</xdr:row>
      <xdr:rowOff>0</xdr:rowOff>
    </xdr:from>
    <xdr:to>
      <xdr:col>15</xdr:col>
      <xdr:colOff>162018</xdr:colOff>
      <xdr:row>744</xdr:row>
      <xdr:rowOff>261257</xdr:rowOff>
    </xdr:to>
    <xdr:sp macro="" textlink="">
      <xdr:nvSpPr>
        <xdr:cNvPr id="34" name="テキスト ボックス 33"/>
        <xdr:cNvSpPr txBox="1"/>
      </xdr:nvSpPr>
      <xdr:spPr>
        <a:xfrm>
          <a:off x="1200150" y="43776900"/>
          <a:ext cx="1962243" cy="1670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○負担割合</a:t>
          </a:r>
          <a:endParaRPr kumimoji="1" lang="en-US" altLang="ja-JP" sz="1100"/>
        </a:p>
        <a:p>
          <a:r>
            <a:rPr kumimoji="1" lang="ja-JP" altLang="en-US" sz="1100"/>
            <a:t>　</a:t>
          </a:r>
          <a:r>
            <a:rPr kumimoji="1" lang="ja-JP" altLang="en-US" sz="1100" baseline="0"/>
            <a:t> </a:t>
          </a:r>
          <a:r>
            <a:rPr kumimoji="1" lang="ja-JP" altLang="en-US" sz="1100"/>
            <a:t>・国・・・</a:t>
          </a:r>
          <a:r>
            <a:rPr kumimoji="1" lang="en-US" altLang="ja-JP" sz="1100"/>
            <a:t>38.5%</a:t>
          </a:r>
        </a:p>
        <a:p>
          <a:r>
            <a:rPr kumimoji="1" lang="ja-JP" altLang="en-US" sz="1100"/>
            <a:t>　 ・都道府県･･･</a:t>
          </a:r>
          <a:r>
            <a:rPr kumimoji="1" lang="en-US" altLang="ja-JP" sz="1100"/>
            <a:t>19.25%</a:t>
          </a:r>
        </a:p>
        <a:p>
          <a:r>
            <a:rPr kumimoji="1" lang="ja-JP" altLang="en-US" sz="1100"/>
            <a:t>　 ・市町村･･･</a:t>
          </a:r>
          <a:r>
            <a:rPr kumimoji="1" lang="en-US" altLang="ja-JP" sz="1100"/>
            <a:t>19.25%</a:t>
          </a:r>
        </a:p>
        <a:p>
          <a:r>
            <a:rPr kumimoji="1" lang="ja-JP" altLang="en-US" sz="1100"/>
            <a:t>　</a:t>
          </a:r>
          <a:r>
            <a:rPr kumimoji="1" lang="ja-JP" altLang="en-US" sz="1100" baseline="0"/>
            <a:t> ・</a:t>
          </a:r>
          <a:r>
            <a:rPr kumimoji="1" lang="en-US" altLang="ja-JP" sz="1100" baseline="0"/>
            <a:t>1</a:t>
          </a:r>
          <a:r>
            <a:rPr kumimoji="1" lang="ja-JP" altLang="en-US" sz="1100" baseline="0"/>
            <a:t>号保険料･･･</a:t>
          </a:r>
          <a:r>
            <a:rPr kumimoji="1" lang="en-US" altLang="ja-JP" sz="1100" baseline="0"/>
            <a:t>23%</a:t>
          </a:r>
          <a:endParaRPr kumimoji="1" lang="en-US" altLang="ja-JP" sz="1100"/>
        </a:p>
      </xdr:txBody>
    </xdr:sp>
    <xdr:clientData/>
  </xdr:twoCellAnchor>
  <xdr:twoCellAnchor>
    <xdr:from>
      <xdr:col>22</xdr:col>
      <xdr:colOff>186578</xdr:colOff>
      <xdr:row>744</xdr:row>
      <xdr:rowOff>91888</xdr:rowOff>
    </xdr:from>
    <xdr:to>
      <xdr:col>30</xdr:col>
      <xdr:colOff>141755</xdr:colOff>
      <xdr:row>747</xdr:row>
      <xdr:rowOff>22038</xdr:rowOff>
    </xdr:to>
    <xdr:sp macro="" textlink="">
      <xdr:nvSpPr>
        <xdr:cNvPr id="35" name="テキスト ボックス 34"/>
        <xdr:cNvSpPr txBox="1"/>
      </xdr:nvSpPr>
      <xdr:spPr>
        <a:xfrm>
          <a:off x="4587128" y="45278488"/>
          <a:ext cx="1555377" cy="98742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400"/>
        </a:p>
        <a:p>
          <a:pPr algn="ctr"/>
          <a:r>
            <a:rPr kumimoji="1" lang="ja-JP" altLang="en-US" sz="1200"/>
            <a:t>厚生労働省</a:t>
          </a:r>
          <a:endParaRPr kumimoji="1" lang="en-US" altLang="ja-JP" sz="1200"/>
        </a:p>
        <a:p>
          <a:pPr algn="ctr"/>
          <a:r>
            <a:rPr kumimoji="1" lang="en-US" altLang="ja-JP" sz="1200"/>
            <a:t>(1,215</a:t>
          </a:r>
          <a:r>
            <a:rPr kumimoji="1" lang="ja-JP" altLang="en-US" sz="1100"/>
            <a:t>百万円</a:t>
          </a:r>
          <a:r>
            <a:rPr kumimoji="1" lang="ja-JP" altLang="en-US" sz="1200"/>
            <a:t>）</a:t>
          </a:r>
        </a:p>
      </xdr:txBody>
    </xdr:sp>
    <xdr:clientData/>
  </xdr:twoCellAnchor>
  <xdr:twoCellAnchor>
    <xdr:from>
      <xdr:col>16</xdr:col>
      <xdr:colOff>109071</xdr:colOff>
      <xdr:row>740</xdr:row>
      <xdr:rowOff>157811</xdr:rowOff>
    </xdr:from>
    <xdr:to>
      <xdr:col>26</xdr:col>
      <xdr:colOff>145117</xdr:colOff>
      <xdr:row>741</xdr:row>
      <xdr:rowOff>321977</xdr:rowOff>
    </xdr:to>
    <xdr:sp macro="" textlink="">
      <xdr:nvSpPr>
        <xdr:cNvPr id="36" name="テキスト ボックス 35"/>
        <xdr:cNvSpPr txBox="1"/>
      </xdr:nvSpPr>
      <xdr:spPr>
        <a:xfrm>
          <a:off x="3309471" y="43934711"/>
          <a:ext cx="2036296" cy="516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平成</a:t>
          </a:r>
          <a:r>
            <a:rPr kumimoji="1" lang="en-US" altLang="ja-JP" sz="1200">
              <a:solidFill>
                <a:sysClr val="windowText" lastClr="000000"/>
              </a:solidFill>
            </a:rPr>
            <a:t>30</a:t>
          </a:r>
          <a:r>
            <a:rPr kumimoji="1" lang="ja-JP" altLang="en-US" sz="1200">
              <a:solidFill>
                <a:sysClr val="windowText" lastClr="000000"/>
              </a:solidFill>
            </a:rPr>
            <a:t>年度交付決定</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160618</xdr:colOff>
      <xdr:row>747</xdr:row>
      <xdr:rowOff>114862</xdr:rowOff>
    </xdr:from>
    <xdr:to>
      <xdr:col>34</xdr:col>
      <xdr:colOff>76200</xdr:colOff>
      <xdr:row>748</xdr:row>
      <xdr:rowOff>294958</xdr:rowOff>
    </xdr:to>
    <xdr:sp macro="" textlink="">
      <xdr:nvSpPr>
        <xdr:cNvPr id="37" name="テキスト ボックス 36"/>
        <xdr:cNvSpPr txBox="1"/>
      </xdr:nvSpPr>
      <xdr:spPr>
        <a:xfrm>
          <a:off x="3961093" y="46939762"/>
          <a:ext cx="2915957" cy="532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保険者が実施する介護給付等費用適正化事業に対する支援を行う</a:t>
          </a:r>
          <a:r>
            <a:rPr kumimoji="1" lang="en-US" altLang="ja-JP" sz="1100"/>
            <a:t>】</a:t>
          </a:r>
          <a:endParaRPr kumimoji="1" lang="ja-JP" altLang="en-US" sz="1100"/>
        </a:p>
      </xdr:txBody>
    </xdr:sp>
    <xdr:clientData/>
  </xdr:twoCellAnchor>
  <xdr:twoCellAnchor>
    <xdr:from>
      <xdr:col>26</xdr:col>
      <xdr:colOff>167157</xdr:colOff>
      <xdr:row>748</xdr:row>
      <xdr:rowOff>162858</xdr:rowOff>
    </xdr:from>
    <xdr:to>
      <xdr:col>26</xdr:col>
      <xdr:colOff>168088</xdr:colOff>
      <xdr:row>750</xdr:row>
      <xdr:rowOff>78442</xdr:rowOff>
    </xdr:to>
    <xdr:cxnSp macro="">
      <xdr:nvCxnSpPr>
        <xdr:cNvPr id="38" name="直線矢印コネクタ 37"/>
        <xdr:cNvCxnSpPr/>
      </xdr:nvCxnSpPr>
      <xdr:spPr>
        <a:xfrm>
          <a:off x="5367807" y="46759158"/>
          <a:ext cx="931" cy="62043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62567</xdr:colOff>
      <xdr:row>750</xdr:row>
      <xdr:rowOff>159683</xdr:rowOff>
    </xdr:from>
    <xdr:to>
      <xdr:col>30</xdr:col>
      <xdr:colOff>162886</xdr:colOff>
      <xdr:row>751</xdr:row>
      <xdr:rowOff>302559</xdr:rowOff>
    </xdr:to>
    <xdr:sp macro="" textlink="">
      <xdr:nvSpPr>
        <xdr:cNvPr id="39" name="テキスト ボックス 38"/>
        <xdr:cNvSpPr txBox="1"/>
      </xdr:nvSpPr>
      <xdr:spPr>
        <a:xfrm>
          <a:off x="4663142" y="47460833"/>
          <a:ext cx="1500494" cy="4953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kumimoji="1" lang="ja-JP" altLang="en-US" sz="1100"/>
            <a:t>　      </a:t>
          </a:r>
          <a:r>
            <a:rPr kumimoji="1" lang="en-US" altLang="ja-JP" sz="1200"/>
            <a:t>A</a:t>
          </a:r>
          <a:r>
            <a:rPr kumimoji="1" lang="en-US" altLang="ja-JP" sz="1000" baseline="0"/>
            <a:t>  </a:t>
          </a:r>
          <a:r>
            <a:rPr kumimoji="1" lang="ja-JP" altLang="en-US" sz="1050"/>
            <a:t>保険者</a:t>
          </a:r>
          <a:endParaRPr kumimoji="1" lang="en-US" altLang="ja-JP" sz="1050"/>
        </a:p>
        <a:p>
          <a:pPr>
            <a:lnSpc>
              <a:spcPts val="1200"/>
            </a:lnSpc>
          </a:pPr>
          <a:r>
            <a:rPr kumimoji="1" lang="ja-JP" altLang="en-US" sz="1000"/>
            <a:t>         （市町村等）</a:t>
          </a:r>
          <a:endParaRPr kumimoji="1" lang="en-US" altLang="ja-JP" sz="1000"/>
        </a:p>
        <a:p>
          <a:pPr>
            <a:lnSpc>
              <a:spcPts val="1500"/>
            </a:lnSpc>
          </a:pPr>
          <a:endParaRPr kumimoji="1" lang="ja-JP" altLang="en-US" sz="1400"/>
        </a:p>
      </xdr:txBody>
    </xdr:sp>
    <xdr:clientData/>
  </xdr:twoCellAnchor>
  <xdr:twoCellAnchor>
    <xdr:from>
      <xdr:col>31</xdr:col>
      <xdr:colOff>129802</xdr:colOff>
      <xdr:row>750</xdr:row>
      <xdr:rowOff>213659</xdr:rowOff>
    </xdr:from>
    <xdr:to>
      <xdr:col>39</xdr:col>
      <xdr:colOff>34178</xdr:colOff>
      <xdr:row>751</xdr:row>
      <xdr:rowOff>142875</xdr:rowOff>
    </xdr:to>
    <xdr:sp macro="" textlink="">
      <xdr:nvSpPr>
        <xdr:cNvPr id="40" name="テキスト ボックス 39"/>
        <xdr:cNvSpPr txBox="1"/>
      </xdr:nvSpPr>
      <xdr:spPr>
        <a:xfrm>
          <a:off x="6330577" y="47514809"/>
          <a:ext cx="1504576" cy="281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a:t>
          </a:r>
          <a:r>
            <a:rPr kumimoji="1" lang="en-US" altLang="ja-JP" sz="1100"/>
            <a:t>1054</a:t>
          </a:r>
          <a:r>
            <a:rPr kumimoji="1" lang="ja-JP" altLang="en-US" sz="1100"/>
            <a:t>保険者）</a:t>
          </a:r>
          <a:endParaRPr kumimoji="1" lang="en-US" altLang="ja-JP" sz="1100"/>
        </a:p>
      </xdr:txBody>
    </xdr:sp>
    <xdr:clientData/>
  </xdr:twoCellAnchor>
  <xdr:oneCellAnchor>
    <xdr:from>
      <xdr:col>27</xdr:col>
      <xdr:colOff>86099</xdr:colOff>
      <xdr:row>749</xdr:row>
      <xdr:rowOff>57898</xdr:rowOff>
    </xdr:from>
    <xdr:ext cx="1466299" cy="292452"/>
    <xdr:sp macro="" textlink="">
      <xdr:nvSpPr>
        <xdr:cNvPr id="41" name="テキスト ボックス 40"/>
        <xdr:cNvSpPr txBox="1"/>
      </xdr:nvSpPr>
      <xdr:spPr>
        <a:xfrm>
          <a:off x="5486774" y="47006623"/>
          <a:ext cx="146629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　補助金等交付　</a:t>
          </a:r>
          <a:r>
            <a:rPr kumimoji="1" lang="en-US" altLang="ja-JP" sz="1200"/>
            <a:t>】</a:t>
          </a:r>
          <a:endParaRPr kumimoji="1" lang="ja-JP" altLang="en-US" sz="1200"/>
        </a:p>
      </xdr:txBody>
    </xdr:sp>
    <xdr:clientData/>
  </xdr:oneCellAnchor>
  <xdr:twoCellAnchor>
    <xdr:from>
      <xdr:col>16</xdr:col>
      <xdr:colOff>188446</xdr:colOff>
      <xdr:row>741</xdr:row>
      <xdr:rowOff>339165</xdr:rowOff>
    </xdr:from>
    <xdr:to>
      <xdr:col>35</xdr:col>
      <xdr:colOff>136993</xdr:colOff>
      <xdr:row>744</xdr:row>
      <xdr:rowOff>11947</xdr:rowOff>
    </xdr:to>
    <xdr:sp macro="" textlink="">
      <xdr:nvSpPr>
        <xdr:cNvPr id="42" name="正方形/長方形 41"/>
        <xdr:cNvSpPr/>
      </xdr:nvSpPr>
      <xdr:spPr>
        <a:xfrm>
          <a:off x="3388846" y="44468490"/>
          <a:ext cx="3749022" cy="7300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39968</xdr:colOff>
      <xdr:row>742</xdr:row>
      <xdr:rowOff>236631</xdr:rowOff>
    </xdr:from>
    <xdr:to>
      <xdr:col>21</xdr:col>
      <xdr:colOff>158002</xdr:colOff>
      <xdr:row>743</xdr:row>
      <xdr:rowOff>168401</xdr:rowOff>
    </xdr:to>
    <xdr:sp macro="" textlink="">
      <xdr:nvSpPr>
        <xdr:cNvPr id="43" name="テキスト ボックス 42"/>
        <xdr:cNvSpPr txBox="1"/>
      </xdr:nvSpPr>
      <xdr:spPr>
        <a:xfrm>
          <a:off x="3440393" y="44718381"/>
          <a:ext cx="918134" cy="284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市町村</a:t>
          </a:r>
        </a:p>
      </xdr:txBody>
    </xdr:sp>
    <xdr:clientData/>
  </xdr:twoCellAnchor>
  <xdr:twoCellAnchor>
    <xdr:from>
      <xdr:col>22</xdr:col>
      <xdr:colOff>24653</xdr:colOff>
      <xdr:row>742</xdr:row>
      <xdr:rowOff>214406</xdr:rowOff>
    </xdr:from>
    <xdr:to>
      <xdr:col>25</xdr:col>
      <xdr:colOff>192835</xdr:colOff>
      <xdr:row>743</xdr:row>
      <xdr:rowOff>155575</xdr:rowOff>
    </xdr:to>
    <xdr:sp macro="" textlink="">
      <xdr:nvSpPr>
        <xdr:cNvPr id="44" name="テキスト ボックス 43"/>
        <xdr:cNvSpPr txBox="1"/>
      </xdr:nvSpPr>
      <xdr:spPr>
        <a:xfrm>
          <a:off x="4425203" y="44696156"/>
          <a:ext cx="768257" cy="293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en-US" altLang="ja-JP" sz="1400" baseline="0"/>
            <a:t>   </a:t>
          </a:r>
          <a:r>
            <a:rPr kumimoji="1" lang="ja-JP" altLang="en-US" sz="1400"/>
            <a:t>国</a:t>
          </a:r>
        </a:p>
      </xdr:txBody>
    </xdr:sp>
    <xdr:clientData/>
  </xdr:twoCellAnchor>
  <xdr:twoCellAnchor>
    <xdr:from>
      <xdr:col>26</xdr:col>
      <xdr:colOff>91142</xdr:colOff>
      <xdr:row>742</xdr:row>
      <xdr:rowOff>239806</xdr:rowOff>
    </xdr:from>
    <xdr:to>
      <xdr:col>31</xdr:col>
      <xdr:colOff>71162</xdr:colOff>
      <xdr:row>743</xdr:row>
      <xdr:rowOff>171577</xdr:rowOff>
    </xdr:to>
    <xdr:sp macro="" textlink="">
      <xdr:nvSpPr>
        <xdr:cNvPr id="45" name="テキスト ボックス 44"/>
        <xdr:cNvSpPr txBox="1"/>
      </xdr:nvSpPr>
      <xdr:spPr>
        <a:xfrm>
          <a:off x="5291792" y="44721556"/>
          <a:ext cx="980145" cy="284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都道府県</a:t>
          </a:r>
        </a:p>
      </xdr:txBody>
    </xdr:sp>
    <xdr:clientData/>
  </xdr:twoCellAnchor>
  <xdr:twoCellAnchor>
    <xdr:from>
      <xdr:col>30</xdr:col>
      <xdr:colOff>100853</xdr:colOff>
      <xdr:row>742</xdr:row>
      <xdr:rowOff>214406</xdr:rowOff>
    </xdr:from>
    <xdr:to>
      <xdr:col>36</xdr:col>
      <xdr:colOff>35113</xdr:colOff>
      <xdr:row>743</xdr:row>
      <xdr:rowOff>156322</xdr:rowOff>
    </xdr:to>
    <xdr:sp macro="" textlink="">
      <xdr:nvSpPr>
        <xdr:cNvPr id="46" name="テキスト ボックス 45"/>
        <xdr:cNvSpPr txBox="1"/>
      </xdr:nvSpPr>
      <xdr:spPr>
        <a:xfrm>
          <a:off x="6101603" y="44696156"/>
          <a:ext cx="1134410" cy="294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a:t>
          </a:r>
          <a:r>
            <a:rPr kumimoji="1" lang="en-US" altLang="ja-JP" sz="1100"/>
            <a:t>1</a:t>
          </a:r>
          <a:r>
            <a:rPr kumimoji="1" lang="ja-JP" altLang="en-US" sz="1100"/>
            <a:t>号保険料</a:t>
          </a:r>
        </a:p>
      </xdr:txBody>
    </xdr:sp>
    <xdr:clientData/>
  </xdr:twoCellAnchor>
  <xdr:twoCellAnchor>
    <xdr:from>
      <xdr:col>22</xdr:col>
      <xdr:colOff>88153</xdr:colOff>
      <xdr:row>741</xdr:row>
      <xdr:rowOff>339165</xdr:rowOff>
    </xdr:from>
    <xdr:to>
      <xdr:col>26</xdr:col>
      <xdr:colOff>40342</xdr:colOff>
      <xdr:row>744</xdr:row>
      <xdr:rowOff>12514</xdr:rowOff>
    </xdr:to>
    <xdr:sp macro="" textlink="">
      <xdr:nvSpPr>
        <xdr:cNvPr id="47" name="円/楕円 33"/>
        <xdr:cNvSpPr/>
      </xdr:nvSpPr>
      <xdr:spPr>
        <a:xfrm>
          <a:off x="4488703" y="44468490"/>
          <a:ext cx="752289" cy="730624"/>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146237</xdr:colOff>
      <xdr:row>753</xdr:row>
      <xdr:rowOff>56554</xdr:rowOff>
    </xdr:from>
    <xdr:to>
      <xdr:col>36</xdr:col>
      <xdr:colOff>104187</xdr:colOff>
      <xdr:row>755</xdr:row>
      <xdr:rowOff>152422</xdr:rowOff>
    </xdr:to>
    <xdr:sp macro="" textlink="">
      <xdr:nvSpPr>
        <xdr:cNvPr id="48" name="テキスト ボックス 47"/>
        <xdr:cNvSpPr txBox="1"/>
      </xdr:nvSpPr>
      <xdr:spPr>
        <a:xfrm>
          <a:off x="3746687" y="48414979"/>
          <a:ext cx="3558400" cy="648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保険者が策定した「介護給付適正化計画」に基づき介護給付費の適正化事業の取り組みを行う</a:t>
          </a:r>
          <a:r>
            <a:rPr kumimoji="1" lang="en-US" altLang="ja-JP" sz="1100"/>
            <a:t>】</a:t>
          </a:r>
          <a:endParaRPr kumimoji="1" lang="ja-JP" altLang="en-US" sz="1100"/>
        </a:p>
      </xdr:txBody>
    </xdr:sp>
    <xdr:clientData/>
  </xdr:twoCellAnchor>
  <xdr:twoCellAnchor>
    <xdr:from>
      <xdr:col>23</xdr:col>
      <xdr:colOff>59952</xdr:colOff>
      <xdr:row>752</xdr:row>
      <xdr:rowOff>22406</xdr:rowOff>
    </xdr:from>
    <xdr:to>
      <xdr:col>30</xdr:col>
      <xdr:colOff>150907</xdr:colOff>
      <xdr:row>753</xdr:row>
      <xdr:rowOff>96845</xdr:rowOff>
    </xdr:to>
    <xdr:sp macro="" textlink="">
      <xdr:nvSpPr>
        <xdr:cNvPr id="49" name="テキスト ボックス 48"/>
        <xdr:cNvSpPr txBox="1"/>
      </xdr:nvSpPr>
      <xdr:spPr>
        <a:xfrm>
          <a:off x="4660527" y="48028406"/>
          <a:ext cx="1491130" cy="4268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a:t>
          </a:r>
          <a:r>
            <a:rPr kumimoji="1" lang="en-US" altLang="ja-JP" sz="1100">
              <a:solidFill>
                <a:schemeClr val="dk1"/>
              </a:solidFill>
              <a:effectLst/>
              <a:latin typeface="+mn-lt"/>
              <a:ea typeface="+mn-ea"/>
              <a:cs typeface="+mn-cs"/>
            </a:rPr>
            <a:t>1,215</a:t>
          </a:r>
          <a:r>
            <a:rPr kumimoji="1" lang="ja-JP" altLang="en-US" sz="1100">
              <a:solidFill>
                <a:sysClr val="windowText" lastClr="000000"/>
              </a:solidFill>
            </a:rPr>
            <a:t>百万円</a:t>
          </a:r>
          <a:r>
            <a:rPr kumimoji="1" lang="ja-JP" altLang="en-US" sz="1100"/>
            <a:t>）</a:t>
          </a:r>
        </a:p>
      </xdr:txBody>
    </xdr:sp>
    <xdr:clientData/>
  </xdr:twoCellAnchor>
  <xdr:twoCellAnchor>
    <xdr:from>
      <xdr:col>38</xdr:col>
      <xdr:colOff>47625</xdr:colOff>
      <xdr:row>134</xdr:row>
      <xdr:rowOff>25742</xdr:rowOff>
    </xdr:from>
    <xdr:to>
      <xdr:col>41</xdr:col>
      <xdr:colOff>152399</xdr:colOff>
      <xdr:row>134</xdr:row>
      <xdr:rowOff>463377</xdr:rowOff>
    </xdr:to>
    <xdr:sp macro="" textlink="">
      <xdr:nvSpPr>
        <xdr:cNvPr id="56" name="正方形/長方形 55"/>
        <xdr:cNvSpPr/>
      </xdr:nvSpPr>
      <xdr:spPr>
        <a:xfrm>
          <a:off x="7648575" y="23019092"/>
          <a:ext cx="704849" cy="437635"/>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前年度以上</a:t>
          </a:r>
          <a:endParaRPr kumimoji="1" lang="en-US" altLang="ja-JP" sz="1100"/>
        </a:p>
      </xdr:txBody>
    </xdr:sp>
    <xdr:clientData/>
  </xdr:twoCellAnchor>
  <xdr:twoCellAnchor>
    <xdr:from>
      <xdr:col>22</xdr:col>
      <xdr:colOff>123825</xdr:colOff>
      <xdr:row>17</xdr:row>
      <xdr:rowOff>47625</xdr:rowOff>
    </xdr:from>
    <xdr:to>
      <xdr:col>28</xdr:col>
      <xdr:colOff>10739</xdr:colOff>
      <xdr:row>17</xdr:row>
      <xdr:rowOff>278946</xdr:rowOff>
    </xdr:to>
    <xdr:sp macro="" textlink="">
      <xdr:nvSpPr>
        <xdr:cNvPr id="33" name="正方形/長方形 32"/>
        <xdr:cNvSpPr/>
      </xdr:nvSpPr>
      <xdr:spPr>
        <a:xfrm>
          <a:off x="4524375" y="7524750"/>
          <a:ext cx="1087064" cy="23132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156,930</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3" zoomScaleNormal="75" zoomScaleSheetLayoutView="10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803</v>
      </c>
      <c r="AT2" s="946"/>
      <c r="AU2" s="946"/>
      <c r="AV2" s="52" t="str">
        <f>IF(AW2="", "", "-")</f>
        <v>-</v>
      </c>
      <c r="AW2" s="922">
        <v>1</v>
      </c>
      <c r="AX2" s="922"/>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45.75" customHeight="1" x14ac:dyDescent="0.15">
      <c r="A5" s="696" t="s">
        <v>67</v>
      </c>
      <c r="B5" s="697"/>
      <c r="C5" s="697"/>
      <c r="D5" s="697"/>
      <c r="E5" s="697"/>
      <c r="F5" s="698"/>
      <c r="G5" s="847" t="s">
        <v>183</v>
      </c>
      <c r="H5" s="848"/>
      <c r="I5" s="848"/>
      <c r="J5" s="848"/>
      <c r="K5" s="848"/>
      <c r="L5" s="848"/>
      <c r="M5" s="849" t="s">
        <v>66</v>
      </c>
      <c r="N5" s="850"/>
      <c r="O5" s="850"/>
      <c r="P5" s="850"/>
      <c r="Q5" s="850"/>
      <c r="R5" s="851"/>
      <c r="S5" s="852" t="s">
        <v>131</v>
      </c>
      <c r="T5" s="848"/>
      <c r="U5" s="848"/>
      <c r="V5" s="848"/>
      <c r="W5" s="848"/>
      <c r="X5" s="853"/>
      <c r="Y5" s="702" t="s">
        <v>3</v>
      </c>
      <c r="Z5" s="549"/>
      <c r="AA5" s="549"/>
      <c r="AB5" s="549"/>
      <c r="AC5" s="549"/>
      <c r="AD5" s="550"/>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575</v>
      </c>
      <c r="H7" s="505"/>
      <c r="I7" s="505"/>
      <c r="J7" s="505"/>
      <c r="K7" s="505"/>
      <c r="L7" s="505"/>
      <c r="M7" s="505"/>
      <c r="N7" s="505"/>
      <c r="O7" s="505"/>
      <c r="P7" s="505"/>
      <c r="Q7" s="505"/>
      <c r="R7" s="505"/>
      <c r="S7" s="505"/>
      <c r="T7" s="505"/>
      <c r="U7" s="505"/>
      <c r="V7" s="505"/>
      <c r="W7" s="505"/>
      <c r="X7" s="506"/>
      <c r="Y7" s="931" t="s">
        <v>515</v>
      </c>
      <c r="Z7" s="449"/>
      <c r="AA7" s="449"/>
      <c r="AB7" s="449"/>
      <c r="AC7" s="449"/>
      <c r="AD7" s="932"/>
      <c r="AE7" s="923" t="s">
        <v>576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1" t="s">
        <v>378</v>
      </c>
      <c r="B8" s="502"/>
      <c r="C8" s="502"/>
      <c r="D8" s="502"/>
      <c r="E8" s="502"/>
      <c r="F8" s="503"/>
      <c r="G8" s="947" t="str">
        <f>入力規則等!A28</f>
        <v>高齢社会対策</v>
      </c>
      <c r="H8" s="727"/>
      <c r="I8" s="727"/>
      <c r="J8" s="727"/>
      <c r="K8" s="727"/>
      <c r="L8" s="727"/>
      <c r="M8" s="727"/>
      <c r="N8" s="727"/>
      <c r="O8" s="727"/>
      <c r="P8" s="727"/>
      <c r="Q8" s="727"/>
      <c r="R8" s="727"/>
      <c r="S8" s="727"/>
      <c r="T8" s="727"/>
      <c r="U8" s="727"/>
      <c r="V8" s="727"/>
      <c r="W8" s="727"/>
      <c r="X8" s="948"/>
      <c r="Y8" s="854" t="s">
        <v>379</v>
      </c>
      <c r="Z8" s="855"/>
      <c r="AA8" s="855"/>
      <c r="AB8" s="855"/>
      <c r="AC8" s="855"/>
      <c r="AD8" s="856"/>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7" t="s">
        <v>23</v>
      </c>
      <c r="B9" s="858"/>
      <c r="C9" s="858"/>
      <c r="D9" s="858"/>
      <c r="E9" s="858"/>
      <c r="F9" s="858"/>
      <c r="G9" s="859" t="s">
        <v>577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4" t="s">
        <v>30</v>
      </c>
      <c r="B10" s="665"/>
      <c r="C10" s="665"/>
      <c r="D10" s="665"/>
      <c r="E10" s="665"/>
      <c r="F10" s="665"/>
      <c r="G10" s="761" t="s">
        <v>578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4" t="s">
        <v>5</v>
      </c>
      <c r="B11" s="665"/>
      <c r="C11" s="665"/>
      <c r="D11" s="665"/>
      <c r="E11" s="665"/>
      <c r="F11" s="666"/>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9" t="s">
        <v>24</v>
      </c>
      <c r="B12" s="950"/>
      <c r="C12" s="950"/>
      <c r="D12" s="950"/>
      <c r="E12" s="950"/>
      <c r="F12" s="951"/>
      <c r="G12" s="767"/>
      <c r="H12" s="768"/>
      <c r="I12" s="768"/>
      <c r="J12" s="768"/>
      <c r="K12" s="768"/>
      <c r="L12" s="768"/>
      <c r="M12" s="768"/>
      <c r="N12" s="768"/>
      <c r="O12" s="768"/>
      <c r="P12" s="421" t="s">
        <v>534</v>
      </c>
      <c r="Q12" s="422"/>
      <c r="R12" s="422"/>
      <c r="S12" s="422"/>
      <c r="T12" s="422"/>
      <c r="U12" s="422"/>
      <c r="V12" s="423"/>
      <c r="W12" s="421" t="s">
        <v>531</v>
      </c>
      <c r="X12" s="422"/>
      <c r="Y12" s="422"/>
      <c r="Z12" s="422"/>
      <c r="AA12" s="422"/>
      <c r="AB12" s="422"/>
      <c r="AC12" s="423"/>
      <c r="AD12" s="421" t="s">
        <v>526</v>
      </c>
      <c r="AE12" s="422"/>
      <c r="AF12" s="422"/>
      <c r="AG12" s="422"/>
      <c r="AH12" s="422"/>
      <c r="AI12" s="422"/>
      <c r="AJ12" s="423"/>
      <c r="AK12" s="421" t="s">
        <v>519</v>
      </c>
      <c r="AL12" s="422"/>
      <c r="AM12" s="422"/>
      <c r="AN12" s="422"/>
      <c r="AO12" s="422"/>
      <c r="AP12" s="422"/>
      <c r="AQ12" s="423"/>
      <c r="AR12" s="421" t="s">
        <v>517</v>
      </c>
      <c r="AS12" s="422"/>
      <c r="AT12" s="422"/>
      <c r="AU12" s="422"/>
      <c r="AV12" s="422"/>
      <c r="AW12" s="422"/>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1"/>
      <c r="Q13" s="662"/>
      <c r="R13" s="662"/>
      <c r="S13" s="662"/>
      <c r="T13" s="662"/>
      <c r="U13" s="662"/>
      <c r="V13" s="663"/>
      <c r="W13" s="661"/>
      <c r="X13" s="662"/>
      <c r="Y13" s="662"/>
      <c r="Z13" s="662"/>
      <c r="AA13" s="662"/>
      <c r="AB13" s="662"/>
      <c r="AC13" s="663"/>
      <c r="AD13" s="661"/>
      <c r="AE13" s="662"/>
      <c r="AF13" s="662"/>
      <c r="AG13" s="662"/>
      <c r="AH13" s="662"/>
      <c r="AI13" s="662"/>
      <c r="AJ13" s="663"/>
      <c r="AK13" s="661"/>
      <c r="AL13" s="662"/>
      <c r="AM13" s="662"/>
      <c r="AN13" s="662"/>
      <c r="AO13" s="662"/>
      <c r="AP13" s="662"/>
      <c r="AQ13" s="663"/>
      <c r="AR13" s="661" t="s">
        <v>659</v>
      </c>
      <c r="AS13" s="662"/>
      <c r="AT13" s="662"/>
      <c r="AU13" s="662"/>
      <c r="AV13" s="662"/>
      <c r="AW13" s="662"/>
      <c r="AX13" s="930"/>
    </row>
    <row r="14" spans="1:50" ht="21" customHeight="1" x14ac:dyDescent="0.15">
      <c r="A14" s="617"/>
      <c r="B14" s="618"/>
      <c r="C14" s="618"/>
      <c r="D14" s="618"/>
      <c r="E14" s="618"/>
      <c r="F14" s="619"/>
      <c r="G14" s="732"/>
      <c r="H14" s="733"/>
      <c r="I14" s="718" t="s">
        <v>8</v>
      </c>
      <c r="J14" s="769"/>
      <c r="K14" s="769"/>
      <c r="L14" s="769"/>
      <c r="M14" s="769"/>
      <c r="N14" s="769"/>
      <c r="O14" s="770"/>
      <c r="P14" s="712" t="s">
        <v>579</v>
      </c>
      <c r="Q14" s="713"/>
      <c r="R14" s="713"/>
      <c r="S14" s="713"/>
      <c r="T14" s="713"/>
      <c r="U14" s="713"/>
      <c r="V14" s="714"/>
      <c r="W14" s="712" t="s">
        <v>579</v>
      </c>
      <c r="X14" s="713"/>
      <c r="Y14" s="713"/>
      <c r="Z14" s="713"/>
      <c r="AA14" s="713"/>
      <c r="AB14" s="713"/>
      <c r="AC14" s="714"/>
      <c r="AD14" s="712" t="s">
        <v>579</v>
      </c>
      <c r="AE14" s="713"/>
      <c r="AF14" s="713"/>
      <c r="AG14" s="713"/>
      <c r="AH14" s="713"/>
      <c r="AI14" s="713"/>
      <c r="AJ14" s="714"/>
      <c r="AK14" s="712" t="s">
        <v>579</v>
      </c>
      <c r="AL14" s="713"/>
      <c r="AM14" s="713"/>
      <c r="AN14" s="713"/>
      <c r="AO14" s="713"/>
      <c r="AP14" s="713"/>
      <c r="AQ14" s="714"/>
      <c r="AR14" s="796"/>
      <c r="AS14" s="796"/>
      <c r="AT14" s="796"/>
      <c r="AU14" s="796"/>
      <c r="AV14" s="796"/>
      <c r="AW14" s="796"/>
      <c r="AX14" s="797"/>
    </row>
    <row r="15" spans="1:50" ht="21" customHeight="1" x14ac:dyDescent="0.15">
      <c r="A15" s="617"/>
      <c r="B15" s="618"/>
      <c r="C15" s="618"/>
      <c r="D15" s="618"/>
      <c r="E15" s="618"/>
      <c r="F15" s="619"/>
      <c r="G15" s="732"/>
      <c r="H15" s="733"/>
      <c r="I15" s="718" t="s">
        <v>51</v>
      </c>
      <c r="J15" s="719"/>
      <c r="K15" s="719"/>
      <c r="L15" s="719"/>
      <c r="M15" s="719"/>
      <c r="N15" s="719"/>
      <c r="O15" s="720"/>
      <c r="P15" s="712" t="s">
        <v>579</v>
      </c>
      <c r="Q15" s="713"/>
      <c r="R15" s="713"/>
      <c r="S15" s="713"/>
      <c r="T15" s="713"/>
      <c r="U15" s="713"/>
      <c r="V15" s="714"/>
      <c r="W15" s="712" t="s">
        <v>579</v>
      </c>
      <c r="X15" s="713"/>
      <c r="Y15" s="713"/>
      <c r="Z15" s="713"/>
      <c r="AA15" s="713"/>
      <c r="AB15" s="713"/>
      <c r="AC15" s="714"/>
      <c r="AD15" s="712" t="s">
        <v>579</v>
      </c>
      <c r="AE15" s="713"/>
      <c r="AF15" s="713"/>
      <c r="AG15" s="713"/>
      <c r="AH15" s="713"/>
      <c r="AI15" s="713"/>
      <c r="AJ15" s="714"/>
      <c r="AK15" s="712" t="s">
        <v>579</v>
      </c>
      <c r="AL15" s="713"/>
      <c r="AM15" s="713"/>
      <c r="AN15" s="713"/>
      <c r="AO15" s="713"/>
      <c r="AP15" s="713"/>
      <c r="AQ15" s="714"/>
      <c r="AR15" s="712" t="s">
        <v>659</v>
      </c>
      <c r="AS15" s="713"/>
      <c r="AT15" s="713"/>
      <c r="AU15" s="713"/>
      <c r="AV15" s="713"/>
      <c r="AW15" s="713"/>
      <c r="AX15" s="814"/>
    </row>
    <row r="16" spans="1:50" ht="21" customHeight="1" x14ac:dyDescent="0.15">
      <c r="A16" s="617"/>
      <c r="B16" s="618"/>
      <c r="C16" s="618"/>
      <c r="D16" s="618"/>
      <c r="E16" s="618"/>
      <c r="F16" s="619"/>
      <c r="G16" s="732"/>
      <c r="H16" s="733"/>
      <c r="I16" s="718" t="s">
        <v>52</v>
      </c>
      <c r="J16" s="719"/>
      <c r="K16" s="719"/>
      <c r="L16" s="719"/>
      <c r="M16" s="719"/>
      <c r="N16" s="719"/>
      <c r="O16" s="720"/>
      <c r="P16" s="712" t="s">
        <v>579</v>
      </c>
      <c r="Q16" s="713"/>
      <c r="R16" s="713"/>
      <c r="S16" s="713"/>
      <c r="T16" s="713"/>
      <c r="U16" s="713"/>
      <c r="V16" s="714"/>
      <c r="W16" s="712" t="s">
        <v>579</v>
      </c>
      <c r="X16" s="713"/>
      <c r="Y16" s="713"/>
      <c r="Z16" s="713"/>
      <c r="AA16" s="713"/>
      <c r="AB16" s="713"/>
      <c r="AC16" s="714"/>
      <c r="AD16" s="712" t="s">
        <v>579</v>
      </c>
      <c r="AE16" s="713"/>
      <c r="AF16" s="713"/>
      <c r="AG16" s="713"/>
      <c r="AH16" s="713"/>
      <c r="AI16" s="713"/>
      <c r="AJ16" s="714"/>
      <c r="AK16" s="712" t="s">
        <v>579</v>
      </c>
      <c r="AL16" s="713"/>
      <c r="AM16" s="713"/>
      <c r="AN16" s="713"/>
      <c r="AO16" s="713"/>
      <c r="AP16" s="713"/>
      <c r="AQ16" s="714"/>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712" t="s">
        <v>579</v>
      </c>
      <c r="Q17" s="713"/>
      <c r="R17" s="713"/>
      <c r="S17" s="713"/>
      <c r="T17" s="713"/>
      <c r="U17" s="713"/>
      <c r="V17" s="714"/>
      <c r="W17" s="712" t="s">
        <v>579</v>
      </c>
      <c r="X17" s="713"/>
      <c r="Y17" s="713"/>
      <c r="Z17" s="713"/>
      <c r="AA17" s="713"/>
      <c r="AB17" s="713"/>
      <c r="AC17" s="714"/>
      <c r="AD17" s="712" t="s">
        <v>579</v>
      </c>
      <c r="AE17" s="713"/>
      <c r="AF17" s="713"/>
      <c r="AG17" s="713"/>
      <c r="AH17" s="713"/>
      <c r="AI17" s="713"/>
      <c r="AJ17" s="714"/>
      <c r="AK17" s="712" t="s">
        <v>579</v>
      </c>
      <c r="AL17" s="713"/>
      <c r="AM17" s="713"/>
      <c r="AN17" s="713"/>
      <c r="AO17" s="713"/>
      <c r="AP17" s="713"/>
      <c r="AQ17" s="714"/>
      <c r="AR17" s="928"/>
      <c r="AS17" s="928"/>
      <c r="AT17" s="928"/>
      <c r="AU17" s="928"/>
      <c r="AV17" s="928"/>
      <c r="AW17" s="928"/>
      <c r="AX17" s="929"/>
    </row>
    <row r="18" spans="1:50" ht="24.75" customHeight="1" x14ac:dyDescent="0.15">
      <c r="A18" s="617"/>
      <c r="B18" s="618"/>
      <c r="C18" s="618"/>
      <c r="D18" s="618"/>
      <c r="E18" s="618"/>
      <c r="F18" s="619"/>
      <c r="G18" s="734"/>
      <c r="H18" s="735"/>
      <c r="I18" s="723" t="s">
        <v>20</v>
      </c>
      <c r="J18" s="724"/>
      <c r="K18" s="724"/>
      <c r="L18" s="724"/>
      <c r="M18" s="724"/>
      <c r="N18" s="724"/>
      <c r="O18" s="725"/>
      <c r="P18" s="886">
        <f>SUM(P13:V17)</f>
        <v>0</v>
      </c>
      <c r="Q18" s="887"/>
      <c r="R18" s="887"/>
      <c r="S18" s="887"/>
      <c r="T18" s="887"/>
      <c r="U18" s="887"/>
      <c r="V18" s="888"/>
      <c r="W18" s="886">
        <f>SUM(W13:AC17)</f>
        <v>0</v>
      </c>
      <c r="X18" s="887"/>
      <c r="Y18" s="887"/>
      <c r="Z18" s="887"/>
      <c r="AA18" s="887"/>
      <c r="AB18" s="887"/>
      <c r="AC18" s="888"/>
      <c r="AD18" s="886">
        <f>SUM(AD13:AJ17)</f>
        <v>0</v>
      </c>
      <c r="AE18" s="887"/>
      <c r="AF18" s="887"/>
      <c r="AG18" s="887"/>
      <c r="AH18" s="887"/>
      <c r="AI18" s="887"/>
      <c r="AJ18" s="888"/>
      <c r="AK18" s="886">
        <f>SUM(AK13:AQ17)</f>
        <v>0</v>
      </c>
      <c r="AL18" s="887"/>
      <c r="AM18" s="887"/>
      <c r="AN18" s="887"/>
      <c r="AO18" s="887"/>
      <c r="AP18" s="887"/>
      <c r="AQ18" s="888"/>
      <c r="AR18" s="886">
        <f>SUM(AR13:AX17)</f>
        <v>0</v>
      </c>
      <c r="AS18" s="887"/>
      <c r="AT18" s="887"/>
      <c r="AU18" s="887"/>
      <c r="AV18" s="887"/>
      <c r="AW18" s="887"/>
      <c r="AX18" s="889"/>
    </row>
    <row r="19" spans="1:50" ht="24.75" customHeight="1" x14ac:dyDescent="0.15">
      <c r="A19" s="617"/>
      <c r="B19" s="618"/>
      <c r="C19" s="618"/>
      <c r="D19" s="618"/>
      <c r="E19" s="618"/>
      <c r="F19" s="619"/>
      <c r="G19" s="884" t="s">
        <v>9</v>
      </c>
      <c r="H19" s="885"/>
      <c r="I19" s="885"/>
      <c r="J19" s="885"/>
      <c r="K19" s="885"/>
      <c r="L19" s="885"/>
      <c r="M19" s="885"/>
      <c r="N19" s="885"/>
      <c r="O19" s="885"/>
      <c r="P19" s="712">
        <v>945</v>
      </c>
      <c r="Q19" s="713"/>
      <c r="R19" s="713"/>
      <c r="S19" s="713"/>
      <c r="T19" s="713"/>
      <c r="U19" s="713"/>
      <c r="V19" s="714"/>
      <c r="W19" s="712">
        <v>1107</v>
      </c>
      <c r="X19" s="713"/>
      <c r="Y19" s="713"/>
      <c r="Z19" s="713"/>
      <c r="AA19" s="713"/>
      <c r="AB19" s="713"/>
      <c r="AC19" s="714"/>
      <c r="AD19" s="712">
        <v>1215</v>
      </c>
      <c r="AE19" s="713"/>
      <c r="AF19" s="713"/>
      <c r="AG19" s="713"/>
      <c r="AH19" s="713"/>
      <c r="AI19" s="713"/>
      <c r="AJ19" s="714"/>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4" t="s">
        <v>10</v>
      </c>
      <c r="H20" s="885"/>
      <c r="I20" s="885"/>
      <c r="J20" s="885"/>
      <c r="K20" s="885"/>
      <c r="L20" s="885"/>
      <c r="M20" s="885"/>
      <c r="N20" s="885"/>
      <c r="O20" s="885"/>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2"/>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559</v>
      </c>
      <c r="B22" s="971"/>
      <c r="C22" s="971"/>
      <c r="D22" s="971"/>
      <c r="E22" s="971"/>
      <c r="F22" s="972"/>
      <c r="G22" s="957" t="s">
        <v>457</v>
      </c>
      <c r="H22" s="222"/>
      <c r="I22" s="222"/>
      <c r="J22" s="222"/>
      <c r="K22" s="222"/>
      <c r="L22" s="222"/>
      <c r="M22" s="222"/>
      <c r="N22" s="222"/>
      <c r="O22" s="223"/>
      <c r="P22" s="943" t="s">
        <v>520</v>
      </c>
      <c r="Q22" s="222"/>
      <c r="R22" s="222"/>
      <c r="S22" s="222"/>
      <c r="T22" s="222"/>
      <c r="U22" s="222"/>
      <c r="V22" s="223"/>
      <c r="W22" s="943" t="s">
        <v>516</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580</v>
      </c>
      <c r="H23" s="959"/>
      <c r="I23" s="959"/>
      <c r="J23" s="959"/>
      <c r="K23" s="959"/>
      <c r="L23" s="959"/>
      <c r="M23" s="959"/>
      <c r="N23" s="959"/>
      <c r="O23" s="960"/>
      <c r="P23" s="661"/>
      <c r="Q23" s="662"/>
      <c r="R23" s="662"/>
      <c r="S23" s="662"/>
      <c r="T23" s="662"/>
      <c r="U23" s="662"/>
      <c r="V23" s="663"/>
      <c r="W23" s="661"/>
      <c r="X23" s="662"/>
      <c r="Y23" s="662"/>
      <c r="Z23" s="662"/>
      <c r="AA23" s="662"/>
      <c r="AB23" s="662"/>
      <c r="AC23" s="66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61"/>
      <c r="H24" s="962"/>
      <c r="I24" s="962"/>
      <c r="J24" s="962"/>
      <c r="K24" s="962"/>
      <c r="L24" s="962"/>
      <c r="M24" s="962"/>
      <c r="N24" s="962"/>
      <c r="O24" s="963"/>
      <c r="P24" s="712"/>
      <c r="Q24" s="713"/>
      <c r="R24" s="713"/>
      <c r="S24" s="713"/>
      <c r="T24" s="713"/>
      <c r="U24" s="713"/>
      <c r="V24" s="714"/>
      <c r="W24" s="712"/>
      <c r="X24" s="713"/>
      <c r="Y24" s="713"/>
      <c r="Z24" s="713"/>
      <c r="AA24" s="713"/>
      <c r="AB24" s="713"/>
      <c r="AC24" s="71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712"/>
      <c r="Q25" s="713"/>
      <c r="R25" s="713"/>
      <c r="S25" s="713"/>
      <c r="T25" s="713"/>
      <c r="U25" s="713"/>
      <c r="V25" s="714"/>
      <c r="W25" s="712"/>
      <c r="X25" s="713"/>
      <c r="Y25" s="713"/>
      <c r="Z25" s="713"/>
      <c r="AA25" s="713"/>
      <c r="AB25" s="713"/>
      <c r="AC25" s="71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712"/>
      <c r="Q26" s="713"/>
      <c r="R26" s="713"/>
      <c r="S26" s="713"/>
      <c r="T26" s="713"/>
      <c r="U26" s="713"/>
      <c r="V26" s="714"/>
      <c r="W26" s="712"/>
      <c r="X26" s="713"/>
      <c r="Y26" s="713"/>
      <c r="Z26" s="713"/>
      <c r="AA26" s="713"/>
      <c r="AB26" s="713"/>
      <c r="AC26" s="71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712"/>
      <c r="Q27" s="713"/>
      <c r="R27" s="713"/>
      <c r="S27" s="713"/>
      <c r="T27" s="713"/>
      <c r="U27" s="713"/>
      <c r="V27" s="714"/>
      <c r="W27" s="712"/>
      <c r="X27" s="713"/>
      <c r="Y27" s="713"/>
      <c r="Z27" s="713"/>
      <c r="AA27" s="713"/>
      <c r="AB27" s="713"/>
      <c r="AC27" s="71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6">
        <f>P29-SUM(P23:P27)</f>
        <v>0</v>
      </c>
      <c r="Q28" s="887"/>
      <c r="R28" s="887"/>
      <c r="S28" s="887"/>
      <c r="T28" s="887"/>
      <c r="U28" s="887"/>
      <c r="V28" s="888"/>
      <c r="W28" s="886" t="e">
        <f>W29-SUM(W23:W27)</f>
        <v>#VALUE!</v>
      </c>
      <c r="X28" s="887"/>
      <c r="Y28" s="887"/>
      <c r="Z28" s="887"/>
      <c r="AA28" s="887"/>
      <c r="AB28" s="887"/>
      <c r="AC28" s="888"/>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712">
        <f>AK13</f>
        <v>0</v>
      </c>
      <c r="Q29" s="713"/>
      <c r="R29" s="713"/>
      <c r="S29" s="713"/>
      <c r="T29" s="713"/>
      <c r="U29" s="713"/>
      <c r="V29" s="714"/>
      <c r="W29" s="940" t="str">
        <f>AR13</f>
        <v>-</v>
      </c>
      <c r="X29" s="941"/>
      <c r="Y29" s="941"/>
      <c r="Z29" s="941"/>
      <c r="AA29" s="941"/>
      <c r="AB29" s="941"/>
      <c r="AC29" s="942"/>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9" t="s">
        <v>473</v>
      </c>
      <c r="B30" s="870"/>
      <c r="C30" s="870"/>
      <c r="D30" s="870"/>
      <c r="E30" s="870"/>
      <c r="F30" s="871"/>
      <c r="G30" s="780" t="s">
        <v>265</v>
      </c>
      <c r="H30" s="781"/>
      <c r="I30" s="781"/>
      <c r="J30" s="781"/>
      <c r="K30" s="781"/>
      <c r="L30" s="781"/>
      <c r="M30" s="781"/>
      <c r="N30" s="781"/>
      <c r="O30" s="782"/>
      <c r="P30" s="865" t="s">
        <v>59</v>
      </c>
      <c r="Q30" s="781"/>
      <c r="R30" s="781"/>
      <c r="S30" s="781"/>
      <c r="T30" s="781"/>
      <c r="U30" s="781"/>
      <c r="V30" s="781"/>
      <c r="W30" s="781"/>
      <c r="X30" s="782"/>
      <c r="Y30" s="862"/>
      <c r="Z30" s="863"/>
      <c r="AA30" s="864"/>
      <c r="AB30" s="866" t="s">
        <v>11</v>
      </c>
      <c r="AC30" s="867"/>
      <c r="AD30" s="868"/>
      <c r="AE30" s="866" t="s">
        <v>535</v>
      </c>
      <c r="AF30" s="867"/>
      <c r="AG30" s="867"/>
      <c r="AH30" s="868"/>
      <c r="AI30" s="866" t="s">
        <v>532</v>
      </c>
      <c r="AJ30" s="867"/>
      <c r="AK30" s="867"/>
      <c r="AL30" s="868"/>
      <c r="AM30" s="926" t="s">
        <v>527</v>
      </c>
      <c r="AN30" s="926"/>
      <c r="AO30" s="926"/>
      <c r="AP30" s="866"/>
      <c r="AQ30" s="774" t="s">
        <v>354</v>
      </c>
      <c r="AR30" s="775"/>
      <c r="AS30" s="775"/>
      <c r="AT30" s="776"/>
      <c r="AU30" s="781" t="s">
        <v>253</v>
      </c>
      <c r="AV30" s="781"/>
      <c r="AW30" s="781"/>
      <c r="AX30" s="927"/>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3" t="s">
        <v>622</v>
      </c>
      <c r="AR31" s="200"/>
      <c r="AS31" s="133" t="s">
        <v>355</v>
      </c>
      <c r="AT31" s="134"/>
      <c r="AU31" s="199">
        <v>31</v>
      </c>
      <c r="AV31" s="199"/>
      <c r="AW31" s="404" t="s">
        <v>300</v>
      </c>
      <c r="AX31" s="405"/>
    </row>
    <row r="32" spans="1:50" ht="75" customHeight="1" x14ac:dyDescent="0.15">
      <c r="A32" s="409"/>
      <c r="B32" s="407"/>
      <c r="C32" s="407"/>
      <c r="D32" s="407"/>
      <c r="E32" s="407"/>
      <c r="F32" s="408"/>
      <c r="G32" s="567" t="s">
        <v>582</v>
      </c>
      <c r="H32" s="568"/>
      <c r="I32" s="568"/>
      <c r="J32" s="568"/>
      <c r="K32" s="568"/>
      <c r="L32" s="568"/>
      <c r="M32" s="568"/>
      <c r="N32" s="568"/>
      <c r="O32" s="569"/>
      <c r="P32" s="105" t="s">
        <v>583</v>
      </c>
      <c r="Q32" s="105"/>
      <c r="R32" s="105"/>
      <c r="S32" s="105"/>
      <c r="T32" s="105"/>
      <c r="U32" s="105"/>
      <c r="V32" s="105"/>
      <c r="W32" s="105"/>
      <c r="X32" s="106"/>
      <c r="Y32" s="477" t="s">
        <v>12</v>
      </c>
      <c r="Z32" s="537"/>
      <c r="AA32" s="538"/>
      <c r="AB32" s="467" t="s">
        <v>581</v>
      </c>
      <c r="AC32" s="467"/>
      <c r="AD32" s="467"/>
      <c r="AE32" s="218">
        <v>1422</v>
      </c>
      <c r="AF32" s="219"/>
      <c r="AG32" s="219"/>
      <c r="AH32" s="219"/>
      <c r="AI32" s="218" t="s">
        <v>579</v>
      </c>
      <c r="AJ32" s="219"/>
      <c r="AK32" s="219"/>
      <c r="AL32" s="219"/>
      <c r="AM32" s="218" t="s">
        <v>579</v>
      </c>
      <c r="AN32" s="219"/>
      <c r="AO32" s="219"/>
      <c r="AP32" s="219"/>
      <c r="AQ32" s="340" t="s">
        <v>579</v>
      </c>
      <c r="AR32" s="207"/>
      <c r="AS32" s="207"/>
      <c r="AT32" s="341"/>
      <c r="AU32" s="219" t="s">
        <v>579</v>
      </c>
      <c r="AV32" s="219"/>
      <c r="AW32" s="219"/>
      <c r="AX32" s="221"/>
    </row>
    <row r="33" spans="1:50" ht="75" customHeight="1" x14ac:dyDescent="0.15">
      <c r="A33" s="410"/>
      <c r="B33" s="411"/>
      <c r="C33" s="411"/>
      <c r="D33" s="411"/>
      <c r="E33" s="411"/>
      <c r="F33" s="412"/>
      <c r="G33" s="570"/>
      <c r="H33" s="571"/>
      <c r="I33" s="571"/>
      <c r="J33" s="571"/>
      <c r="K33" s="571"/>
      <c r="L33" s="571"/>
      <c r="M33" s="571"/>
      <c r="N33" s="571"/>
      <c r="O33" s="572"/>
      <c r="P33" s="108"/>
      <c r="Q33" s="108"/>
      <c r="R33" s="108"/>
      <c r="S33" s="108"/>
      <c r="T33" s="108"/>
      <c r="U33" s="108"/>
      <c r="V33" s="108"/>
      <c r="W33" s="108"/>
      <c r="X33" s="109"/>
      <c r="Y33" s="421" t="s">
        <v>54</v>
      </c>
      <c r="Z33" s="422"/>
      <c r="AA33" s="423"/>
      <c r="AB33" s="529" t="s">
        <v>581</v>
      </c>
      <c r="AC33" s="529"/>
      <c r="AD33" s="529"/>
      <c r="AE33" s="218">
        <v>945</v>
      </c>
      <c r="AF33" s="219"/>
      <c r="AG33" s="219"/>
      <c r="AH33" s="219"/>
      <c r="AI33" s="218">
        <v>1107</v>
      </c>
      <c r="AJ33" s="219"/>
      <c r="AK33" s="219"/>
      <c r="AL33" s="219"/>
      <c r="AM33" s="218">
        <v>1215</v>
      </c>
      <c r="AN33" s="219"/>
      <c r="AO33" s="219"/>
      <c r="AP33" s="219"/>
      <c r="AQ33" s="340" t="s">
        <v>579</v>
      </c>
      <c r="AR33" s="207"/>
      <c r="AS33" s="207"/>
      <c r="AT33" s="341"/>
      <c r="AU33" s="219" t="s">
        <v>579</v>
      </c>
      <c r="AV33" s="219"/>
      <c r="AW33" s="219"/>
      <c r="AX33" s="221"/>
    </row>
    <row r="34" spans="1:50" ht="75" customHeight="1" x14ac:dyDescent="0.15">
      <c r="A34" s="409"/>
      <c r="B34" s="407"/>
      <c r="C34" s="407"/>
      <c r="D34" s="407"/>
      <c r="E34" s="407"/>
      <c r="F34" s="408"/>
      <c r="G34" s="573"/>
      <c r="H34" s="574"/>
      <c r="I34" s="574"/>
      <c r="J34" s="574"/>
      <c r="K34" s="574"/>
      <c r="L34" s="574"/>
      <c r="M34" s="574"/>
      <c r="N34" s="574"/>
      <c r="O34" s="575"/>
      <c r="P34" s="111"/>
      <c r="Q34" s="111"/>
      <c r="R34" s="111"/>
      <c r="S34" s="111"/>
      <c r="T34" s="111"/>
      <c r="U34" s="111"/>
      <c r="V34" s="111"/>
      <c r="W34" s="111"/>
      <c r="X34" s="112"/>
      <c r="Y34" s="421" t="s">
        <v>13</v>
      </c>
      <c r="Z34" s="422"/>
      <c r="AA34" s="423"/>
      <c r="AB34" s="559" t="s">
        <v>301</v>
      </c>
      <c r="AC34" s="559"/>
      <c r="AD34" s="559"/>
      <c r="AE34" s="218">
        <v>150.5</v>
      </c>
      <c r="AF34" s="219"/>
      <c r="AG34" s="219"/>
      <c r="AH34" s="219"/>
      <c r="AI34" s="218" t="s">
        <v>579</v>
      </c>
      <c r="AJ34" s="219"/>
      <c r="AK34" s="219"/>
      <c r="AL34" s="219"/>
      <c r="AM34" s="218" t="s">
        <v>579</v>
      </c>
      <c r="AN34" s="219"/>
      <c r="AO34" s="219"/>
      <c r="AP34" s="219"/>
      <c r="AQ34" s="340" t="s">
        <v>579</v>
      </c>
      <c r="AR34" s="207"/>
      <c r="AS34" s="207"/>
      <c r="AT34" s="341"/>
      <c r="AU34" s="219" t="s">
        <v>579</v>
      </c>
      <c r="AV34" s="219"/>
      <c r="AW34" s="219"/>
      <c r="AX34" s="221"/>
    </row>
    <row r="35" spans="1:50" ht="23.25" customHeight="1" x14ac:dyDescent="0.15">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4.25" hidden="1" customHeight="1" thickBot="1" x14ac:dyDescent="0.2">
      <c r="A37" s="777" t="s">
        <v>473</v>
      </c>
      <c r="B37" s="778"/>
      <c r="C37" s="778"/>
      <c r="D37" s="778"/>
      <c r="E37" s="778"/>
      <c r="F37" s="779"/>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7" t="s">
        <v>253</v>
      </c>
      <c r="AV37" s="417"/>
      <c r="AW37" s="417"/>
      <c r="AX37" s="921"/>
    </row>
    <row r="38" spans="1:50" ht="14.25" hidden="1" customHeight="1" thickBot="1" x14ac:dyDescent="0.2">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4" t="s">
        <v>300</v>
      </c>
      <c r="AX38" s="405"/>
    </row>
    <row r="39" spans="1:50" ht="14.25" hidden="1" customHeight="1" thickBot="1" x14ac:dyDescent="0.2">
      <c r="A39" s="409"/>
      <c r="B39" s="407"/>
      <c r="C39" s="407"/>
      <c r="D39" s="407"/>
      <c r="E39" s="407"/>
      <c r="F39" s="408"/>
      <c r="G39" s="567"/>
      <c r="H39" s="568"/>
      <c r="I39" s="568"/>
      <c r="J39" s="568"/>
      <c r="K39" s="568"/>
      <c r="L39" s="568"/>
      <c r="M39" s="568"/>
      <c r="N39" s="568"/>
      <c r="O39" s="569"/>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14.25" hidden="1" customHeight="1" thickBot="1" x14ac:dyDescent="0.2">
      <c r="A40" s="410"/>
      <c r="B40" s="411"/>
      <c r="C40" s="411"/>
      <c r="D40" s="411"/>
      <c r="E40" s="411"/>
      <c r="F40" s="412"/>
      <c r="G40" s="570"/>
      <c r="H40" s="571"/>
      <c r="I40" s="571"/>
      <c r="J40" s="571"/>
      <c r="K40" s="571"/>
      <c r="L40" s="571"/>
      <c r="M40" s="571"/>
      <c r="N40" s="571"/>
      <c r="O40" s="572"/>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14.25" hidden="1" customHeight="1" thickBot="1" x14ac:dyDescent="0.2">
      <c r="A41" s="413"/>
      <c r="B41" s="414"/>
      <c r="C41" s="414"/>
      <c r="D41" s="414"/>
      <c r="E41" s="414"/>
      <c r="F41" s="415"/>
      <c r="G41" s="573"/>
      <c r="H41" s="574"/>
      <c r="I41" s="574"/>
      <c r="J41" s="574"/>
      <c r="K41" s="574"/>
      <c r="L41" s="574"/>
      <c r="M41" s="574"/>
      <c r="N41" s="574"/>
      <c r="O41" s="575"/>
      <c r="P41" s="111"/>
      <c r="Q41" s="111"/>
      <c r="R41" s="111"/>
      <c r="S41" s="111"/>
      <c r="T41" s="111"/>
      <c r="U41" s="111"/>
      <c r="V41" s="111"/>
      <c r="W41" s="111"/>
      <c r="X41" s="112"/>
      <c r="Y41" s="421" t="s">
        <v>13</v>
      </c>
      <c r="Z41" s="422"/>
      <c r="AA41" s="423"/>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14.25" hidden="1" customHeight="1" thickBo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14.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4.25" hidden="1" customHeight="1" thickBot="1" x14ac:dyDescent="0.2">
      <c r="A44" s="777" t="s">
        <v>473</v>
      </c>
      <c r="B44" s="778"/>
      <c r="C44" s="778"/>
      <c r="D44" s="778"/>
      <c r="E44" s="778"/>
      <c r="F44" s="779"/>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7" t="s">
        <v>253</v>
      </c>
      <c r="AV44" s="417"/>
      <c r="AW44" s="417"/>
      <c r="AX44" s="921"/>
    </row>
    <row r="45" spans="1:50" ht="14.25" hidden="1" customHeight="1" thickBot="1" x14ac:dyDescent="0.2">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4" t="s">
        <v>300</v>
      </c>
      <c r="AX45" s="405"/>
    </row>
    <row r="46" spans="1:50" ht="14.25" hidden="1" customHeight="1" thickBot="1" x14ac:dyDescent="0.2">
      <c r="A46" s="409"/>
      <c r="B46" s="407"/>
      <c r="C46" s="407"/>
      <c r="D46" s="407"/>
      <c r="E46" s="407"/>
      <c r="F46" s="408"/>
      <c r="G46" s="567"/>
      <c r="H46" s="568"/>
      <c r="I46" s="568"/>
      <c r="J46" s="568"/>
      <c r="K46" s="568"/>
      <c r="L46" s="568"/>
      <c r="M46" s="568"/>
      <c r="N46" s="568"/>
      <c r="O46" s="569"/>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14.25" hidden="1" customHeight="1" thickBot="1" x14ac:dyDescent="0.2">
      <c r="A47" s="410"/>
      <c r="B47" s="411"/>
      <c r="C47" s="411"/>
      <c r="D47" s="411"/>
      <c r="E47" s="411"/>
      <c r="F47" s="412"/>
      <c r="G47" s="570"/>
      <c r="H47" s="571"/>
      <c r="I47" s="571"/>
      <c r="J47" s="571"/>
      <c r="K47" s="571"/>
      <c r="L47" s="571"/>
      <c r="M47" s="571"/>
      <c r="N47" s="571"/>
      <c r="O47" s="572"/>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14.25" hidden="1" customHeight="1" thickBot="1" x14ac:dyDescent="0.2">
      <c r="A48" s="413"/>
      <c r="B48" s="414"/>
      <c r="C48" s="414"/>
      <c r="D48" s="414"/>
      <c r="E48" s="414"/>
      <c r="F48" s="415"/>
      <c r="G48" s="573"/>
      <c r="H48" s="574"/>
      <c r="I48" s="574"/>
      <c r="J48" s="574"/>
      <c r="K48" s="574"/>
      <c r="L48" s="574"/>
      <c r="M48" s="574"/>
      <c r="N48" s="574"/>
      <c r="O48" s="575"/>
      <c r="P48" s="111"/>
      <c r="Q48" s="111"/>
      <c r="R48" s="111"/>
      <c r="S48" s="111"/>
      <c r="T48" s="111"/>
      <c r="U48" s="111"/>
      <c r="V48" s="111"/>
      <c r="W48" s="111"/>
      <c r="X48" s="112"/>
      <c r="Y48" s="421" t="s">
        <v>13</v>
      </c>
      <c r="Z48" s="422"/>
      <c r="AA48" s="423"/>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14.25" hidden="1" customHeight="1" thickBo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14.25" hidden="1"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4.25" hidden="1" customHeight="1" thickBot="1" x14ac:dyDescent="0.2">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3" t="s">
        <v>253</v>
      </c>
      <c r="AV51" s="933"/>
      <c r="AW51" s="933"/>
      <c r="AX51" s="934"/>
    </row>
    <row r="52" spans="1:50" ht="14.25" hidden="1" customHeight="1" thickBot="1" x14ac:dyDescent="0.2">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4" t="s">
        <v>300</v>
      </c>
      <c r="AX52" s="405"/>
    </row>
    <row r="53" spans="1:50" ht="14.25" hidden="1" customHeight="1" thickBot="1" x14ac:dyDescent="0.2">
      <c r="A53" s="409"/>
      <c r="B53" s="407"/>
      <c r="C53" s="407"/>
      <c r="D53" s="407"/>
      <c r="E53" s="407"/>
      <c r="F53" s="408"/>
      <c r="G53" s="567"/>
      <c r="H53" s="568"/>
      <c r="I53" s="568"/>
      <c r="J53" s="568"/>
      <c r="K53" s="568"/>
      <c r="L53" s="568"/>
      <c r="M53" s="568"/>
      <c r="N53" s="568"/>
      <c r="O53" s="569"/>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14.25" hidden="1" customHeight="1" thickBot="1" x14ac:dyDescent="0.2">
      <c r="A54" s="410"/>
      <c r="B54" s="411"/>
      <c r="C54" s="411"/>
      <c r="D54" s="411"/>
      <c r="E54" s="411"/>
      <c r="F54" s="412"/>
      <c r="G54" s="570"/>
      <c r="H54" s="571"/>
      <c r="I54" s="571"/>
      <c r="J54" s="571"/>
      <c r="K54" s="571"/>
      <c r="L54" s="571"/>
      <c r="M54" s="571"/>
      <c r="N54" s="571"/>
      <c r="O54" s="572"/>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14.25" hidden="1" customHeight="1" thickBot="1" x14ac:dyDescent="0.2">
      <c r="A55" s="413"/>
      <c r="B55" s="414"/>
      <c r="C55" s="414"/>
      <c r="D55" s="414"/>
      <c r="E55" s="414"/>
      <c r="F55" s="415"/>
      <c r="G55" s="573"/>
      <c r="H55" s="574"/>
      <c r="I55" s="574"/>
      <c r="J55" s="574"/>
      <c r="K55" s="574"/>
      <c r="L55" s="574"/>
      <c r="M55" s="574"/>
      <c r="N55" s="574"/>
      <c r="O55" s="575"/>
      <c r="P55" s="111"/>
      <c r="Q55" s="111"/>
      <c r="R55" s="111"/>
      <c r="S55" s="111"/>
      <c r="T55" s="111"/>
      <c r="U55" s="111"/>
      <c r="V55" s="111"/>
      <c r="W55" s="111"/>
      <c r="X55" s="112"/>
      <c r="Y55" s="421" t="s">
        <v>13</v>
      </c>
      <c r="Z55" s="422"/>
      <c r="AA55" s="423"/>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14.25" hidden="1" customHeight="1" thickBo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14.25" hidden="1"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4.25" hidden="1" customHeight="1" thickBot="1" x14ac:dyDescent="0.2">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3" t="s">
        <v>253</v>
      </c>
      <c r="AV58" s="933"/>
      <c r="AW58" s="933"/>
      <c r="AX58" s="934"/>
    </row>
    <row r="59" spans="1:50" ht="14.25" hidden="1" customHeight="1" thickBot="1" x14ac:dyDescent="0.2">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4" t="s">
        <v>300</v>
      </c>
      <c r="AX59" s="405"/>
    </row>
    <row r="60" spans="1:50" ht="14.25" hidden="1" customHeight="1" thickBot="1" x14ac:dyDescent="0.2">
      <c r="A60" s="409"/>
      <c r="B60" s="407"/>
      <c r="C60" s="407"/>
      <c r="D60" s="407"/>
      <c r="E60" s="407"/>
      <c r="F60" s="408"/>
      <c r="G60" s="567"/>
      <c r="H60" s="568"/>
      <c r="I60" s="568"/>
      <c r="J60" s="568"/>
      <c r="K60" s="568"/>
      <c r="L60" s="568"/>
      <c r="M60" s="568"/>
      <c r="N60" s="568"/>
      <c r="O60" s="569"/>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14.25" hidden="1" customHeight="1" thickBot="1" x14ac:dyDescent="0.2">
      <c r="A61" s="410"/>
      <c r="B61" s="411"/>
      <c r="C61" s="411"/>
      <c r="D61" s="411"/>
      <c r="E61" s="411"/>
      <c r="F61" s="412"/>
      <c r="G61" s="570"/>
      <c r="H61" s="571"/>
      <c r="I61" s="571"/>
      <c r="J61" s="571"/>
      <c r="K61" s="571"/>
      <c r="L61" s="571"/>
      <c r="M61" s="571"/>
      <c r="N61" s="571"/>
      <c r="O61" s="572"/>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14.25" hidden="1" customHeight="1" thickBot="1" x14ac:dyDescent="0.2">
      <c r="A62" s="410"/>
      <c r="B62" s="411"/>
      <c r="C62" s="411"/>
      <c r="D62" s="411"/>
      <c r="E62" s="411"/>
      <c r="F62" s="412"/>
      <c r="G62" s="573"/>
      <c r="H62" s="574"/>
      <c r="I62" s="574"/>
      <c r="J62" s="574"/>
      <c r="K62" s="574"/>
      <c r="L62" s="574"/>
      <c r="M62" s="574"/>
      <c r="N62" s="574"/>
      <c r="O62" s="575"/>
      <c r="P62" s="111"/>
      <c r="Q62" s="111"/>
      <c r="R62" s="111"/>
      <c r="S62" s="111"/>
      <c r="T62" s="111"/>
      <c r="U62" s="111"/>
      <c r="V62" s="111"/>
      <c r="W62" s="111"/>
      <c r="X62" s="112"/>
      <c r="Y62" s="421" t="s">
        <v>13</v>
      </c>
      <c r="Z62" s="422"/>
      <c r="AA62" s="423"/>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14.25" hidden="1" customHeight="1" thickBo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14.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4.25" hidden="1" customHeight="1" thickBot="1" x14ac:dyDescent="0.2">
      <c r="A65" s="488" t="s">
        <v>474</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469</v>
      </c>
      <c r="X65" s="494"/>
      <c r="Y65" s="497"/>
      <c r="Z65" s="497"/>
      <c r="AA65" s="498"/>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4.25" hidden="1" customHeight="1" thickBot="1" x14ac:dyDescent="0.2">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14.25" hidden="1" customHeight="1" thickBot="1" x14ac:dyDescent="0.2">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14.25" hidden="1" customHeight="1" thickBot="1" x14ac:dyDescent="0.2">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14.25" hidden="1" customHeight="1" thickBot="1" x14ac:dyDescent="0.2">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14.25" hidden="1" customHeight="1" thickBot="1" x14ac:dyDescent="0.2">
      <c r="A70" s="481" t="s">
        <v>479</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14.25" hidden="1" customHeight="1" thickBot="1" x14ac:dyDescent="0.2">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14.25" hidden="1" customHeight="1" thickBot="1" x14ac:dyDescent="0.2">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4.25" hidden="1" customHeight="1" thickBot="1" x14ac:dyDescent="0.2">
      <c r="A73" s="512" t="s">
        <v>474</v>
      </c>
      <c r="B73" s="513"/>
      <c r="C73" s="513"/>
      <c r="D73" s="513"/>
      <c r="E73" s="513"/>
      <c r="F73" s="514"/>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4.25" hidden="1" customHeight="1" thickBot="1" x14ac:dyDescent="0.2">
      <c r="A74" s="515"/>
      <c r="B74" s="516"/>
      <c r="C74" s="516"/>
      <c r="D74" s="516"/>
      <c r="E74" s="516"/>
      <c r="F74" s="517"/>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14.25" hidden="1" customHeight="1" thickBot="1" x14ac:dyDescent="0.2">
      <c r="A75" s="515"/>
      <c r="B75" s="516"/>
      <c r="C75" s="516"/>
      <c r="D75" s="516"/>
      <c r="E75" s="516"/>
      <c r="F75" s="517"/>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14.25" hidden="1" customHeight="1" thickBot="1" x14ac:dyDescent="0.2">
      <c r="A76" s="515"/>
      <c r="B76" s="516"/>
      <c r="C76" s="516"/>
      <c r="D76" s="516"/>
      <c r="E76" s="516"/>
      <c r="F76" s="517"/>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14.25" hidden="1" customHeight="1" thickBot="1" x14ac:dyDescent="0.2">
      <c r="A77" s="515"/>
      <c r="B77" s="516"/>
      <c r="C77" s="516"/>
      <c r="D77" s="516"/>
      <c r="E77" s="516"/>
      <c r="F77" s="517"/>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50.25" hidden="1" customHeight="1" thickBot="1" x14ac:dyDescent="0.2">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4.25" hidden="1"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3"/>
    </row>
    <row r="80" spans="1:50" ht="14.25" hidden="1" customHeight="1" thickBot="1" x14ac:dyDescent="0.2">
      <c r="A80" s="872"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14.25" hidden="1" customHeight="1" thickBot="1" x14ac:dyDescent="0.2">
      <c r="A81" s="873"/>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14.25" hidden="1" customHeight="1" thickBot="1" x14ac:dyDescent="0.2">
      <c r="A82" s="873"/>
      <c r="B82" s="533"/>
      <c r="C82" s="434"/>
      <c r="D82" s="434"/>
      <c r="E82" s="434"/>
      <c r="F82" s="435"/>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14.25" hidden="1" customHeight="1" thickBot="1" x14ac:dyDescent="0.2">
      <c r="A83" s="873"/>
      <c r="B83" s="533"/>
      <c r="C83" s="434"/>
      <c r="D83" s="434"/>
      <c r="E83" s="434"/>
      <c r="F83" s="435"/>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4.25" hidden="1" customHeight="1" thickBot="1" x14ac:dyDescent="0.2">
      <c r="A84" s="873"/>
      <c r="B84" s="534"/>
      <c r="C84" s="535"/>
      <c r="D84" s="535"/>
      <c r="E84" s="535"/>
      <c r="F84" s="536"/>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4.25" hidden="1" customHeight="1" thickBot="1" x14ac:dyDescent="0.2">
      <c r="A85" s="873"/>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9" t="s">
        <v>253</v>
      </c>
      <c r="AV85" s="539"/>
      <c r="AW85" s="539"/>
      <c r="AX85" s="540"/>
      <c r="AY85" s="10"/>
      <c r="AZ85" s="10"/>
      <c r="BA85" s="10"/>
      <c r="BB85" s="10"/>
      <c r="BC85" s="10"/>
    </row>
    <row r="86" spans="1:60" ht="14.25" hidden="1" customHeight="1" thickBot="1" x14ac:dyDescent="0.2">
      <c r="A86" s="873"/>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14.25" hidden="1" customHeight="1" thickBot="1" x14ac:dyDescent="0.2">
      <c r="A87" s="873"/>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64" t="s">
        <v>62</v>
      </c>
      <c r="Z87" s="565"/>
      <c r="AA87" s="566"/>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14.25" hidden="1" customHeight="1" thickBot="1" x14ac:dyDescent="0.2">
      <c r="A88" s="873"/>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14.25" hidden="1" customHeight="1" thickBot="1" x14ac:dyDescent="0.2">
      <c r="A89" s="873"/>
      <c r="B89" s="535"/>
      <c r="C89" s="535"/>
      <c r="D89" s="535"/>
      <c r="E89" s="535"/>
      <c r="F89" s="536"/>
      <c r="G89" s="110"/>
      <c r="H89" s="111"/>
      <c r="I89" s="111"/>
      <c r="J89" s="111"/>
      <c r="K89" s="111"/>
      <c r="L89" s="111"/>
      <c r="M89" s="111"/>
      <c r="N89" s="111"/>
      <c r="O89" s="112"/>
      <c r="P89" s="176"/>
      <c r="Q89" s="176"/>
      <c r="R89" s="176"/>
      <c r="S89" s="176"/>
      <c r="T89" s="176"/>
      <c r="U89" s="176"/>
      <c r="V89" s="176"/>
      <c r="W89" s="176"/>
      <c r="X89" s="563"/>
      <c r="Y89" s="464" t="s">
        <v>13</v>
      </c>
      <c r="Z89" s="465"/>
      <c r="AA89" s="466"/>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4.25" hidden="1" customHeight="1" thickBot="1" x14ac:dyDescent="0.2">
      <c r="A90" s="873"/>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9" t="s">
        <v>253</v>
      </c>
      <c r="AV90" s="539"/>
      <c r="AW90" s="539"/>
      <c r="AX90" s="540"/>
    </row>
    <row r="91" spans="1:60" ht="14.25" hidden="1" customHeight="1" thickBot="1" x14ac:dyDescent="0.2">
      <c r="A91" s="873"/>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14.25" hidden="1" customHeight="1" thickBot="1" x14ac:dyDescent="0.2">
      <c r="A92" s="873"/>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64" t="s">
        <v>62</v>
      </c>
      <c r="Z92" s="565"/>
      <c r="AA92" s="566"/>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14.25" hidden="1" customHeight="1" thickBot="1" x14ac:dyDescent="0.2">
      <c r="A93" s="873"/>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14.25" hidden="1" customHeight="1" thickBot="1" x14ac:dyDescent="0.2">
      <c r="A94" s="873"/>
      <c r="B94" s="535"/>
      <c r="C94" s="535"/>
      <c r="D94" s="535"/>
      <c r="E94" s="535"/>
      <c r="F94" s="536"/>
      <c r="G94" s="110"/>
      <c r="H94" s="111"/>
      <c r="I94" s="111"/>
      <c r="J94" s="111"/>
      <c r="K94" s="111"/>
      <c r="L94" s="111"/>
      <c r="M94" s="111"/>
      <c r="N94" s="111"/>
      <c r="O94" s="112"/>
      <c r="P94" s="176"/>
      <c r="Q94" s="176"/>
      <c r="R94" s="176"/>
      <c r="S94" s="176"/>
      <c r="T94" s="176"/>
      <c r="U94" s="176"/>
      <c r="V94" s="176"/>
      <c r="W94" s="176"/>
      <c r="X94" s="563"/>
      <c r="Y94" s="464" t="s">
        <v>13</v>
      </c>
      <c r="Z94" s="465"/>
      <c r="AA94" s="466"/>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4.25" hidden="1" customHeight="1" thickBot="1" x14ac:dyDescent="0.2">
      <c r="A95" s="873"/>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4.25" hidden="1" customHeight="1" thickBot="1" x14ac:dyDescent="0.2">
      <c r="A96" s="873"/>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14.25" hidden="1" customHeight="1" thickBot="1" x14ac:dyDescent="0.2">
      <c r="A97" s="873"/>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64" t="s">
        <v>62</v>
      </c>
      <c r="Z97" s="565"/>
      <c r="AA97" s="566"/>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14.25" hidden="1" customHeight="1" thickBot="1" x14ac:dyDescent="0.2">
      <c r="A98" s="873"/>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4.25" hidden="1" customHeight="1" thickBot="1" x14ac:dyDescent="0.2">
      <c r="A99" s="874"/>
      <c r="B99" s="436"/>
      <c r="C99" s="436"/>
      <c r="D99" s="436"/>
      <c r="E99" s="436"/>
      <c r="F99" s="437"/>
      <c r="G99" s="583"/>
      <c r="H99" s="215"/>
      <c r="I99" s="215"/>
      <c r="J99" s="215"/>
      <c r="K99" s="215"/>
      <c r="L99" s="215"/>
      <c r="M99" s="215"/>
      <c r="N99" s="215"/>
      <c r="O99" s="584"/>
      <c r="P99" s="524"/>
      <c r="Q99" s="524"/>
      <c r="R99" s="524"/>
      <c r="S99" s="524"/>
      <c r="T99" s="524"/>
      <c r="U99" s="524"/>
      <c r="V99" s="524"/>
      <c r="W99" s="524"/>
      <c r="X99" s="525"/>
      <c r="Y99" s="906" t="s">
        <v>13</v>
      </c>
      <c r="Z99" s="907"/>
      <c r="AA99" s="908"/>
      <c r="AB99" s="900" t="s">
        <v>14</v>
      </c>
      <c r="AC99" s="901"/>
      <c r="AD99" s="902"/>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2"/>
      <c r="Z100" s="863"/>
      <c r="AA100" s="864"/>
      <c r="AB100" s="487" t="s">
        <v>11</v>
      </c>
      <c r="AC100" s="487"/>
      <c r="AD100" s="487"/>
      <c r="AE100" s="545" t="s">
        <v>535</v>
      </c>
      <c r="AF100" s="546"/>
      <c r="AG100" s="546"/>
      <c r="AH100" s="547"/>
      <c r="AI100" s="545" t="s">
        <v>532</v>
      </c>
      <c r="AJ100" s="546"/>
      <c r="AK100" s="546"/>
      <c r="AL100" s="547"/>
      <c r="AM100" s="545" t="s">
        <v>528</v>
      </c>
      <c r="AN100" s="546"/>
      <c r="AO100" s="546"/>
      <c r="AP100" s="547"/>
      <c r="AQ100" s="320" t="s">
        <v>521</v>
      </c>
      <c r="AR100" s="321"/>
      <c r="AS100" s="321"/>
      <c r="AT100" s="322"/>
      <c r="AU100" s="320" t="s">
        <v>518</v>
      </c>
      <c r="AV100" s="321"/>
      <c r="AW100" s="321"/>
      <c r="AX100" s="323"/>
    </row>
    <row r="101" spans="1:60" ht="23.25" customHeight="1" x14ac:dyDescent="0.15">
      <c r="A101" s="428"/>
      <c r="B101" s="429"/>
      <c r="C101" s="429"/>
      <c r="D101" s="429"/>
      <c r="E101" s="429"/>
      <c r="F101" s="430"/>
      <c r="G101" s="105" t="s">
        <v>585</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496</v>
      </c>
      <c r="AC101" s="467"/>
      <c r="AD101" s="467"/>
      <c r="AE101" s="218">
        <v>91.4</v>
      </c>
      <c r="AF101" s="219"/>
      <c r="AG101" s="219"/>
      <c r="AH101" s="220"/>
      <c r="AI101" s="218" t="s">
        <v>579</v>
      </c>
      <c r="AJ101" s="219"/>
      <c r="AK101" s="219"/>
      <c r="AL101" s="220"/>
      <c r="AM101" s="218" t="s">
        <v>579</v>
      </c>
      <c r="AN101" s="219"/>
      <c r="AO101" s="219"/>
      <c r="AP101" s="220"/>
      <c r="AQ101" s="218" t="s">
        <v>579</v>
      </c>
      <c r="AR101" s="219"/>
      <c r="AS101" s="219"/>
      <c r="AT101" s="220"/>
      <c r="AU101" s="218" t="s">
        <v>579</v>
      </c>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496</v>
      </c>
      <c r="AC102" s="467"/>
      <c r="AD102" s="467"/>
      <c r="AE102" s="424" t="s">
        <v>579</v>
      </c>
      <c r="AF102" s="424"/>
      <c r="AG102" s="424"/>
      <c r="AH102" s="424"/>
      <c r="AI102" s="424" t="s">
        <v>579</v>
      </c>
      <c r="AJ102" s="424"/>
      <c r="AK102" s="424"/>
      <c r="AL102" s="424"/>
      <c r="AM102" s="424" t="s">
        <v>579</v>
      </c>
      <c r="AN102" s="424"/>
      <c r="AO102" s="424"/>
      <c r="AP102" s="424"/>
      <c r="AQ102" s="273" t="s">
        <v>579</v>
      </c>
      <c r="AR102" s="274"/>
      <c r="AS102" s="274"/>
      <c r="AT102" s="319"/>
      <c r="AU102" s="273" t="s">
        <v>579</v>
      </c>
      <c r="AV102" s="274"/>
      <c r="AW102" s="274"/>
      <c r="AX102" s="319"/>
    </row>
    <row r="103" spans="1:60" ht="31.5"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535</v>
      </c>
      <c r="AF103" s="422"/>
      <c r="AG103" s="422"/>
      <c r="AH103" s="423"/>
      <c r="AI103" s="421" t="s">
        <v>532</v>
      </c>
      <c r="AJ103" s="422"/>
      <c r="AK103" s="422"/>
      <c r="AL103" s="423"/>
      <c r="AM103" s="421" t="s">
        <v>528</v>
      </c>
      <c r="AN103" s="422"/>
      <c r="AO103" s="422"/>
      <c r="AP103" s="423"/>
      <c r="AQ103" s="284" t="s">
        <v>521</v>
      </c>
      <c r="AR103" s="285"/>
      <c r="AS103" s="285"/>
      <c r="AT103" s="324"/>
      <c r="AU103" s="284" t="s">
        <v>518</v>
      </c>
      <c r="AV103" s="285"/>
      <c r="AW103" s="285"/>
      <c r="AX103" s="286"/>
    </row>
    <row r="104" spans="1:60" ht="23.25" customHeight="1" x14ac:dyDescent="0.15">
      <c r="A104" s="428"/>
      <c r="B104" s="429"/>
      <c r="C104" s="429"/>
      <c r="D104" s="429"/>
      <c r="E104" s="429"/>
      <c r="F104" s="430"/>
      <c r="G104" s="105" t="s">
        <v>586</v>
      </c>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474" t="s">
        <v>496</v>
      </c>
      <c r="AC104" s="475"/>
      <c r="AD104" s="476"/>
      <c r="AE104" s="218">
        <v>67.099999999999994</v>
      </c>
      <c r="AF104" s="219"/>
      <c r="AG104" s="219"/>
      <c r="AH104" s="220"/>
      <c r="AI104" s="218" t="s">
        <v>579</v>
      </c>
      <c r="AJ104" s="219"/>
      <c r="AK104" s="219"/>
      <c r="AL104" s="220"/>
      <c r="AM104" s="218" t="s">
        <v>579</v>
      </c>
      <c r="AN104" s="219"/>
      <c r="AO104" s="219"/>
      <c r="AP104" s="220"/>
      <c r="AQ104" s="218" t="s">
        <v>579</v>
      </c>
      <c r="AR104" s="219"/>
      <c r="AS104" s="219"/>
      <c r="AT104" s="220"/>
      <c r="AU104" s="218" t="s">
        <v>579</v>
      </c>
      <c r="AV104" s="219"/>
      <c r="AW104" s="219"/>
      <c r="AX104" s="220"/>
    </row>
    <row r="105" spans="1:60" ht="23.25"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1"/>
      <c r="AA105" s="552"/>
      <c r="AB105" s="474" t="s">
        <v>496</v>
      </c>
      <c r="AC105" s="475"/>
      <c r="AD105" s="476"/>
      <c r="AE105" s="424" t="s">
        <v>579</v>
      </c>
      <c r="AF105" s="424"/>
      <c r="AG105" s="424"/>
      <c r="AH105" s="424"/>
      <c r="AI105" s="424" t="s">
        <v>579</v>
      </c>
      <c r="AJ105" s="424"/>
      <c r="AK105" s="424"/>
      <c r="AL105" s="424"/>
      <c r="AM105" s="424" t="s">
        <v>579</v>
      </c>
      <c r="AN105" s="424"/>
      <c r="AO105" s="424"/>
      <c r="AP105" s="424"/>
      <c r="AQ105" s="218" t="s">
        <v>579</v>
      </c>
      <c r="AR105" s="219"/>
      <c r="AS105" s="219"/>
      <c r="AT105" s="220"/>
      <c r="AU105" s="273" t="s">
        <v>579</v>
      </c>
      <c r="AV105" s="274"/>
      <c r="AW105" s="274"/>
      <c r="AX105" s="319"/>
    </row>
    <row r="106" spans="1:60" ht="31.5"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535</v>
      </c>
      <c r="AF106" s="422"/>
      <c r="AG106" s="422"/>
      <c r="AH106" s="423"/>
      <c r="AI106" s="421" t="s">
        <v>532</v>
      </c>
      <c r="AJ106" s="422"/>
      <c r="AK106" s="422"/>
      <c r="AL106" s="423"/>
      <c r="AM106" s="421" t="s">
        <v>527</v>
      </c>
      <c r="AN106" s="422"/>
      <c r="AO106" s="422"/>
      <c r="AP106" s="423"/>
      <c r="AQ106" s="284" t="s">
        <v>521</v>
      </c>
      <c r="AR106" s="285"/>
      <c r="AS106" s="285"/>
      <c r="AT106" s="324"/>
      <c r="AU106" s="284" t="s">
        <v>518</v>
      </c>
      <c r="AV106" s="285"/>
      <c r="AW106" s="285"/>
      <c r="AX106" s="286"/>
    </row>
    <row r="107" spans="1:60" ht="23.25" customHeight="1" x14ac:dyDescent="0.15">
      <c r="A107" s="428"/>
      <c r="B107" s="429"/>
      <c r="C107" s="429"/>
      <c r="D107" s="429"/>
      <c r="E107" s="429"/>
      <c r="F107" s="430"/>
      <c r="G107" s="105" t="s">
        <v>587</v>
      </c>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474" t="s">
        <v>496</v>
      </c>
      <c r="AC107" s="475"/>
      <c r="AD107" s="476"/>
      <c r="AE107" s="424">
        <v>78.2</v>
      </c>
      <c r="AF107" s="424"/>
      <c r="AG107" s="424"/>
      <c r="AH107" s="424"/>
      <c r="AI107" s="424" t="s">
        <v>579</v>
      </c>
      <c r="AJ107" s="424"/>
      <c r="AK107" s="424"/>
      <c r="AL107" s="424"/>
      <c r="AM107" s="424" t="s">
        <v>579</v>
      </c>
      <c r="AN107" s="424"/>
      <c r="AO107" s="424"/>
      <c r="AP107" s="424"/>
      <c r="AQ107" s="218" t="s">
        <v>579</v>
      </c>
      <c r="AR107" s="219"/>
      <c r="AS107" s="219"/>
      <c r="AT107" s="220"/>
      <c r="AU107" s="218" t="s">
        <v>579</v>
      </c>
      <c r="AV107" s="219"/>
      <c r="AW107" s="219"/>
      <c r="AX107" s="220"/>
    </row>
    <row r="108" spans="1:60" ht="23.25"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1"/>
      <c r="AA108" s="552"/>
      <c r="AB108" s="474" t="s">
        <v>496</v>
      </c>
      <c r="AC108" s="475"/>
      <c r="AD108" s="476"/>
      <c r="AE108" s="424" t="s">
        <v>579</v>
      </c>
      <c r="AF108" s="424"/>
      <c r="AG108" s="424"/>
      <c r="AH108" s="424"/>
      <c r="AI108" s="424" t="s">
        <v>579</v>
      </c>
      <c r="AJ108" s="424"/>
      <c r="AK108" s="424"/>
      <c r="AL108" s="424"/>
      <c r="AM108" s="424" t="s">
        <v>579</v>
      </c>
      <c r="AN108" s="424"/>
      <c r="AO108" s="424"/>
      <c r="AP108" s="424"/>
      <c r="AQ108" s="218" t="s">
        <v>579</v>
      </c>
      <c r="AR108" s="219"/>
      <c r="AS108" s="219"/>
      <c r="AT108" s="220"/>
      <c r="AU108" s="273" t="s">
        <v>579</v>
      </c>
      <c r="AV108" s="274"/>
      <c r="AW108" s="274"/>
      <c r="AX108" s="319"/>
    </row>
    <row r="109" spans="1:60" ht="31.5"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535</v>
      </c>
      <c r="AF109" s="422"/>
      <c r="AG109" s="422"/>
      <c r="AH109" s="423"/>
      <c r="AI109" s="421" t="s">
        <v>532</v>
      </c>
      <c r="AJ109" s="422"/>
      <c r="AK109" s="422"/>
      <c r="AL109" s="423"/>
      <c r="AM109" s="421" t="s">
        <v>528</v>
      </c>
      <c r="AN109" s="422"/>
      <c r="AO109" s="422"/>
      <c r="AP109" s="423"/>
      <c r="AQ109" s="284" t="s">
        <v>521</v>
      </c>
      <c r="AR109" s="285"/>
      <c r="AS109" s="285"/>
      <c r="AT109" s="324"/>
      <c r="AU109" s="284" t="s">
        <v>518</v>
      </c>
      <c r="AV109" s="285"/>
      <c r="AW109" s="285"/>
      <c r="AX109" s="286"/>
    </row>
    <row r="110" spans="1:60" ht="23.25" customHeight="1" x14ac:dyDescent="0.15">
      <c r="A110" s="428"/>
      <c r="B110" s="429"/>
      <c r="C110" s="429"/>
      <c r="D110" s="429"/>
      <c r="E110" s="429"/>
      <c r="F110" s="430"/>
      <c r="G110" s="105" t="s">
        <v>588</v>
      </c>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903" t="s">
        <v>496</v>
      </c>
      <c r="AC110" s="904"/>
      <c r="AD110" s="905"/>
      <c r="AE110" s="424">
        <v>74.2</v>
      </c>
      <c r="AF110" s="424"/>
      <c r="AG110" s="424"/>
      <c r="AH110" s="424"/>
      <c r="AI110" s="424" t="s">
        <v>579</v>
      </c>
      <c r="AJ110" s="424"/>
      <c r="AK110" s="424"/>
      <c r="AL110" s="424"/>
      <c r="AM110" s="424" t="s">
        <v>579</v>
      </c>
      <c r="AN110" s="424"/>
      <c r="AO110" s="424"/>
      <c r="AP110" s="424"/>
      <c r="AQ110" s="218" t="s">
        <v>579</v>
      </c>
      <c r="AR110" s="219"/>
      <c r="AS110" s="219"/>
      <c r="AT110" s="220"/>
      <c r="AU110" s="218" t="s">
        <v>579</v>
      </c>
      <c r="AV110" s="219"/>
      <c r="AW110" s="219"/>
      <c r="AX110" s="220"/>
    </row>
    <row r="111" spans="1:60" ht="23.25"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1"/>
      <c r="AA111" s="552"/>
      <c r="AB111" s="474" t="s">
        <v>496</v>
      </c>
      <c r="AC111" s="475"/>
      <c r="AD111" s="476"/>
      <c r="AE111" s="424" t="s">
        <v>579</v>
      </c>
      <c r="AF111" s="424"/>
      <c r="AG111" s="424"/>
      <c r="AH111" s="424"/>
      <c r="AI111" s="424" t="s">
        <v>579</v>
      </c>
      <c r="AJ111" s="424"/>
      <c r="AK111" s="424"/>
      <c r="AL111" s="424"/>
      <c r="AM111" s="424" t="s">
        <v>579</v>
      </c>
      <c r="AN111" s="424"/>
      <c r="AO111" s="424"/>
      <c r="AP111" s="424"/>
      <c r="AQ111" s="218" t="s">
        <v>579</v>
      </c>
      <c r="AR111" s="219"/>
      <c r="AS111" s="219"/>
      <c r="AT111" s="220"/>
      <c r="AU111" s="273" t="s">
        <v>579</v>
      </c>
      <c r="AV111" s="274"/>
      <c r="AW111" s="274"/>
      <c r="AX111" s="319"/>
    </row>
    <row r="112" spans="1:60" ht="31.5"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535</v>
      </c>
      <c r="AF112" s="422"/>
      <c r="AG112" s="422"/>
      <c r="AH112" s="423"/>
      <c r="AI112" s="421" t="s">
        <v>532</v>
      </c>
      <c r="AJ112" s="422"/>
      <c r="AK112" s="422"/>
      <c r="AL112" s="423"/>
      <c r="AM112" s="421" t="s">
        <v>527</v>
      </c>
      <c r="AN112" s="422"/>
      <c r="AO112" s="422"/>
      <c r="AP112" s="423"/>
      <c r="AQ112" s="284" t="s">
        <v>521</v>
      </c>
      <c r="AR112" s="285"/>
      <c r="AS112" s="285"/>
      <c r="AT112" s="324"/>
      <c r="AU112" s="284" t="s">
        <v>518</v>
      </c>
      <c r="AV112" s="285"/>
      <c r="AW112" s="285"/>
      <c r="AX112" s="286"/>
    </row>
    <row r="113" spans="1:50" ht="23.25" customHeight="1" x14ac:dyDescent="0.15">
      <c r="A113" s="428"/>
      <c r="B113" s="429"/>
      <c r="C113" s="429"/>
      <c r="D113" s="429"/>
      <c r="E113" s="429"/>
      <c r="F113" s="430"/>
      <c r="G113" s="105" t="s">
        <v>589</v>
      </c>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903" t="s">
        <v>496</v>
      </c>
      <c r="AC113" s="904"/>
      <c r="AD113" s="905"/>
      <c r="AE113" s="424">
        <v>91.7</v>
      </c>
      <c r="AF113" s="424"/>
      <c r="AG113" s="424"/>
      <c r="AH113" s="424"/>
      <c r="AI113" s="424" t="s">
        <v>579</v>
      </c>
      <c r="AJ113" s="424"/>
      <c r="AK113" s="424"/>
      <c r="AL113" s="424"/>
      <c r="AM113" s="424" t="s">
        <v>579</v>
      </c>
      <c r="AN113" s="424"/>
      <c r="AO113" s="424"/>
      <c r="AP113" s="424"/>
      <c r="AQ113" s="218" t="s">
        <v>579</v>
      </c>
      <c r="AR113" s="219"/>
      <c r="AS113" s="219"/>
      <c r="AT113" s="220"/>
      <c r="AU113" s="218" t="s">
        <v>579</v>
      </c>
      <c r="AV113" s="219"/>
      <c r="AW113" s="219"/>
      <c r="AX113" s="220"/>
    </row>
    <row r="114" spans="1:50" ht="23.25"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1"/>
      <c r="AA114" s="552"/>
      <c r="AB114" s="474" t="s">
        <v>496</v>
      </c>
      <c r="AC114" s="475"/>
      <c r="AD114" s="476"/>
      <c r="AE114" s="424" t="s">
        <v>579</v>
      </c>
      <c r="AF114" s="424"/>
      <c r="AG114" s="424"/>
      <c r="AH114" s="424"/>
      <c r="AI114" s="424" t="s">
        <v>579</v>
      </c>
      <c r="AJ114" s="424"/>
      <c r="AK114" s="424"/>
      <c r="AL114" s="424"/>
      <c r="AM114" s="424" t="s">
        <v>579</v>
      </c>
      <c r="AN114" s="424"/>
      <c r="AO114" s="424"/>
      <c r="AP114" s="424"/>
      <c r="AQ114" s="218" t="s">
        <v>579</v>
      </c>
      <c r="AR114" s="219"/>
      <c r="AS114" s="219"/>
      <c r="AT114" s="220"/>
      <c r="AU114" s="218" t="s">
        <v>579</v>
      </c>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6"/>
      <c r="Z115" s="557"/>
      <c r="AA115" s="558"/>
      <c r="AB115" s="421" t="s">
        <v>11</v>
      </c>
      <c r="AC115" s="422"/>
      <c r="AD115" s="423"/>
      <c r="AE115" s="421" t="s">
        <v>535</v>
      </c>
      <c r="AF115" s="422"/>
      <c r="AG115" s="422"/>
      <c r="AH115" s="423"/>
      <c r="AI115" s="421" t="s">
        <v>532</v>
      </c>
      <c r="AJ115" s="422"/>
      <c r="AK115" s="422"/>
      <c r="AL115" s="423"/>
      <c r="AM115" s="421" t="s">
        <v>527</v>
      </c>
      <c r="AN115" s="422"/>
      <c r="AO115" s="422"/>
      <c r="AP115" s="423"/>
      <c r="AQ115" s="594" t="s">
        <v>522</v>
      </c>
      <c r="AR115" s="595"/>
      <c r="AS115" s="595"/>
      <c r="AT115" s="595"/>
      <c r="AU115" s="595"/>
      <c r="AV115" s="595"/>
      <c r="AW115" s="595"/>
      <c r="AX115" s="596"/>
    </row>
    <row r="116" spans="1:50" ht="23.25" customHeight="1" x14ac:dyDescent="0.15">
      <c r="A116" s="445"/>
      <c r="B116" s="446"/>
      <c r="C116" s="446"/>
      <c r="D116" s="446"/>
      <c r="E116" s="446"/>
      <c r="F116" s="447"/>
      <c r="G116" s="395" t="s">
        <v>590</v>
      </c>
      <c r="H116" s="396"/>
      <c r="I116" s="396"/>
      <c r="J116" s="396"/>
      <c r="K116" s="396"/>
      <c r="L116" s="396"/>
      <c r="M116" s="396"/>
      <c r="N116" s="396"/>
      <c r="O116" s="396"/>
      <c r="P116" s="396"/>
      <c r="Q116" s="396"/>
      <c r="R116" s="396"/>
      <c r="S116" s="396"/>
      <c r="T116" s="396"/>
      <c r="U116" s="396"/>
      <c r="V116" s="396"/>
      <c r="W116" s="396"/>
      <c r="X116" s="397"/>
      <c r="Y116" s="461" t="s">
        <v>15</v>
      </c>
      <c r="Z116" s="462"/>
      <c r="AA116" s="463"/>
      <c r="AB116" s="468" t="s">
        <v>592</v>
      </c>
      <c r="AC116" s="469"/>
      <c r="AD116" s="470"/>
      <c r="AE116" s="424">
        <v>149</v>
      </c>
      <c r="AF116" s="424"/>
      <c r="AG116" s="424"/>
      <c r="AH116" s="424"/>
      <c r="AI116" s="424" t="s">
        <v>579</v>
      </c>
      <c r="AJ116" s="424"/>
      <c r="AK116" s="424"/>
      <c r="AL116" s="424"/>
      <c r="AM116" s="424" t="s">
        <v>579</v>
      </c>
      <c r="AN116" s="424"/>
      <c r="AO116" s="424"/>
      <c r="AP116" s="424"/>
      <c r="AQ116" s="218" t="s">
        <v>621</v>
      </c>
      <c r="AR116" s="219"/>
      <c r="AS116" s="219"/>
      <c r="AT116" s="219"/>
      <c r="AU116" s="219"/>
      <c r="AV116" s="219"/>
      <c r="AW116" s="219"/>
      <c r="AX116" s="221"/>
    </row>
    <row r="117" spans="1:50" ht="46.5" customHeight="1" x14ac:dyDescent="0.15">
      <c r="A117" s="448"/>
      <c r="B117" s="449"/>
      <c r="C117" s="449"/>
      <c r="D117" s="449"/>
      <c r="E117" s="449"/>
      <c r="F117" s="450"/>
      <c r="G117" s="398"/>
      <c r="H117" s="399"/>
      <c r="I117" s="399"/>
      <c r="J117" s="399"/>
      <c r="K117" s="399"/>
      <c r="L117" s="399"/>
      <c r="M117" s="399"/>
      <c r="N117" s="399"/>
      <c r="O117" s="399"/>
      <c r="P117" s="399"/>
      <c r="Q117" s="399"/>
      <c r="R117" s="399"/>
      <c r="S117" s="399"/>
      <c r="T117" s="399"/>
      <c r="U117" s="399"/>
      <c r="V117" s="399"/>
      <c r="W117" s="399"/>
      <c r="X117" s="400"/>
      <c r="Y117" s="477" t="s">
        <v>49</v>
      </c>
      <c r="Z117" s="452"/>
      <c r="AA117" s="453"/>
      <c r="AB117" s="478" t="s">
        <v>593</v>
      </c>
      <c r="AC117" s="479"/>
      <c r="AD117" s="480"/>
      <c r="AE117" s="629" t="s">
        <v>626</v>
      </c>
      <c r="AF117" s="554"/>
      <c r="AG117" s="554"/>
      <c r="AH117" s="554"/>
      <c r="AI117" s="424" t="s">
        <v>579</v>
      </c>
      <c r="AJ117" s="424"/>
      <c r="AK117" s="424"/>
      <c r="AL117" s="424"/>
      <c r="AM117" s="424" t="s">
        <v>579</v>
      </c>
      <c r="AN117" s="424"/>
      <c r="AO117" s="424"/>
      <c r="AP117" s="424"/>
      <c r="AQ117" s="554" t="s">
        <v>622</v>
      </c>
      <c r="AR117" s="554"/>
      <c r="AS117" s="554"/>
      <c r="AT117" s="554"/>
      <c r="AU117" s="554"/>
      <c r="AV117" s="554"/>
      <c r="AW117" s="554"/>
      <c r="AX117" s="555"/>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6"/>
      <c r="Z118" s="557"/>
      <c r="AA118" s="558"/>
      <c r="AB118" s="421" t="s">
        <v>11</v>
      </c>
      <c r="AC118" s="422"/>
      <c r="AD118" s="423"/>
      <c r="AE118" s="421" t="s">
        <v>535</v>
      </c>
      <c r="AF118" s="422"/>
      <c r="AG118" s="422"/>
      <c r="AH118" s="423"/>
      <c r="AI118" s="421" t="s">
        <v>532</v>
      </c>
      <c r="AJ118" s="422"/>
      <c r="AK118" s="422"/>
      <c r="AL118" s="423"/>
      <c r="AM118" s="421" t="s">
        <v>527</v>
      </c>
      <c r="AN118" s="422"/>
      <c r="AO118" s="422"/>
      <c r="AP118" s="423"/>
      <c r="AQ118" s="594" t="s">
        <v>522</v>
      </c>
      <c r="AR118" s="595"/>
      <c r="AS118" s="595"/>
      <c r="AT118" s="595"/>
      <c r="AU118" s="595"/>
      <c r="AV118" s="595"/>
      <c r="AW118" s="595"/>
      <c r="AX118" s="596"/>
    </row>
    <row r="119" spans="1:50" ht="23.25" customHeight="1" x14ac:dyDescent="0.15">
      <c r="A119" s="445"/>
      <c r="B119" s="446"/>
      <c r="C119" s="446"/>
      <c r="D119" s="446"/>
      <c r="E119" s="446"/>
      <c r="F119" s="447"/>
      <c r="G119" s="395" t="s">
        <v>591</v>
      </c>
      <c r="H119" s="396"/>
      <c r="I119" s="396"/>
      <c r="J119" s="396"/>
      <c r="K119" s="396"/>
      <c r="L119" s="396"/>
      <c r="M119" s="396"/>
      <c r="N119" s="396"/>
      <c r="O119" s="396"/>
      <c r="P119" s="396"/>
      <c r="Q119" s="396"/>
      <c r="R119" s="396"/>
      <c r="S119" s="396"/>
      <c r="T119" s="396"/>
      <c r="U119" s="396"/>
      <c r="V119" s="396"/>
      <c r="W119" s="396"/>
      <c r="X119" s="397"/>
      <c r="Y119" s="461" t="s">
        <v>15</v>
      </c>
      <c r="Z119" s="462"/>
      <c r="AA119" s="463"/>
      <c r="AB119" s="468" t="s">
        <v>592</v>
      </c>
      <c r="AC119" s="469"/>
      <c r="AD119" s="470"/>
      <c r="AE119" s="424">
        <v>598</v>
      </c>
      <c r="AF119" s="424"/>
      <c r="AG119" s="424"/>
      <c r="AH119" s="424"/>
      <c r="AI119" s="424">
        <v>702</v>
      </c>
      <c r="AJ119" s="424"/>
      <c r="AK119" s="424"/>
      <c r="AL119" s="424"/>
      <c r="AM119" s="424">
        <v>773</v>
      </c>
      <c r="AN119" s="424"/>
      <c r="AO119" s="424"/>
      <c r="AP119" s="424"/>
      <c r="AQ119" s="218" t="s">
        <v>621</v>
      </c>
      <c r="AR119" s="219"/>
      <c r="AS119" s="219"/>
      <c r="AT119" s="219"/>
      <c r="AU119" s="219"/>
      <c r="AV119" s="219"/>
      <c r="AW119" s="219"/>
      <c r="AX119" s="221"/>
    </row>
    <row r="120" spans="1:50" ht="46.5" customHeight="1" thickBot="1" x14ac:dyDescent="0.2">
      <c r="A120" s="448"/>
      <c r="B120" s="449"/>
      <c r="C120" s="449"/>
      <c r="D120" s="449"/>
      <c r="E120" s="449"/>
      <c r="F120" s="450"/>
      <c r="G120" s="398"/>
      <c r="H120" s="399"/>
      <c r="I120" s="399"/>
      <c r="J120" s="399"/>
      <c r="K120" s="399"/>
      <c r="L120" s="399"/>
      <c r="M120" s="399"/>
      <c r="N120" s="399"/>
      <c r="O120" s="399"/>
      <c r="P120" s="399"/>
      <c r="Q120" s="399"/>
      <c r="R120" s="399"/>
      <c r="S120" s="399"/>
      <c r="T120" s="399"/>
      <c r="U120" s="399"/>
      <c r="V120" s="399"/>
      <c r="W120" s="399"/>
      <c r="X120" s="400"/>
      <c r="Y120" s="477" t="s">
        <v>49</v>
      </c>
      <c r="Z120" s="452"/>
      <c r="AA120" s="453"/>
      <c r="AB120" s="478" t="s">
        <v>593</v>
      </c>
      <c r="AC120" s="479"/>
      <c r="AD120" s="480"/>
      <c r="AE120" s="629" t="s">
        <v>627</v>
      </c>
      <c r="AF120" s="554"/>
      <c r="AG120" s="554"/>
      <c r="AH120" s="554"/>
      <c r="AI120" s="629" t="s">
        <v>628</v>
      </c>
      <c r="AJ120" s="554"/>
      <c r="AK120" s="554"/>
      <c r="AL120" s="554"/>
      <c r="AM120" s="629" t="s">
        <v>634</v>
      </c>
      <c r="AN120" s="554"/>
      <c r="AO120" s="554"/>
      <c r="AP120" s="554"/>
      <c r="AQ120" s="554" t="s">
        <v>622</v>
      </c>
      <c r="AR120" s="554"/>
      <c r="AS120" s="554"/>
      <c r="AT120" s="554"/>
      <c r="AU120" s="554"/>
      <c r="AV120" s="554"/>
      <c r="AW120" s="554"/>
      <c r="AX120" s="555"/>
    </row>
    <row r="121" spans="1:50" ht="14.25" hidden="1" customHeight="1" thickBot="1" x14ac:dyDescent="0.2">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6"/>
      <c r="Z121" s="557"/>
      <c r="AA121" s="558"/>
      <c r="AB121" s="421" t="s">
        <v>11</v>
      </c>
      <c r="AC121" s="422"/>
      <c r="AD121" s="423"/>
      <c r="AE121" s="421" t="s">
        <v>535</v>
      </c>
      <c r="AF121" s="422"/>
      <c r="AG121" s="422"/>
      <c r="AH121" s="423"/>
      <c r="AI121" s="421" t="s">
        <v>532</v>
      </c>
      <c r="AJ121" s="422"/>
      <c r="AK121" s="422"/>
      <c r="AL121" s="423"/>
      <c r="AM121" s="421" t="s">
        <v>527</v>
      </c>
      <c r="AN121" s="422"/>
      <c r="AO121" s="422"/>
      <c r="AP121" s="423"/>
      <c r="AQ121" s="594" t="s">
        <v>522</v>
      </c>
      <c r="AR121" s="595"/>
      <c r="AS121" s="595"/>
      <c r="AT121" s="595"/>
      <c r="AU121" s="595"/>
      <c r="AV121" s="595"/>
      <c r="AW121" s="595"/>
      <c r="AX121" s="596"/>
    </row>
    <row r="122" spans="1:50" ht="14.25" hidden="1" customHeight="1" thickBot="1" x14ac:dyDescent="0.2">
      <c r="A122" s="445"/>
      <c r="B122" s="446"/>
      <c r="C122" s="446"/>
      <c r="D122" s="446"/>
      <c r="E122" s="446"/>
      <c r="F122" s="447"/>
      <c r="G122" s="396" t="s">
        <v>483</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3"/>
    </row>
    <row r="123" spans="1:50" ht="14.25" hidden="1" customHeight="1" thickBot="1" x14ac:dyDescent="0.2">
      <c r="A123" s="448"/>
      <c r="B123" s="449"/>
      <c r="C123" s="449"/>
      <c r="D123" s="449"/>
      <c r="E123" s="449"/>
      <c r="F123" s="450"/>
      <c r="G123" s="399"/>
      <c r="H123" s="399"/>
      <c r="I123" s="399"/>
      <c r="J123" s="399"/>
      <c r="K123" s="399"/>
      <c r="L123" s="399"/>
      <c r="M123" s="399"/>
      <c r="N123" s="399"/>
      <c r="O123" s="399"/>
      <c r="P123" s="399"/>
      <c r="Q123" s="399"/>
      <c r="R123" s="399"/>
      <c r="S123" s="399"/>
      <c r="T123" s="399"/>
      <c r="U123" s="399"/>
      <c r="V123" s="399"/>
      <c r="W123" s="399"/>
      <c r="X123" s="399"/>
      <c r="Y123" s="477" t="s">
        <v>49</v>
      </c>
      <c r="Z123" s="452"/>
      <c r="AA123" s="453"/>
      <c r="AB123" s="478" t="s">
        <v>484</v>
      </c>
      <c r="AC123" s="479"/>
      <c r="AD123" s="480"/>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14.25" hidden="1" customHeight="1" thickBot="1" x14ac:dyDescent="0.2">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6"/>
      <c r="Z124" s="557"/>
      <c r="AA124" s="558"/>
      <c r="AB124" s="421" t="s">
        <v>11</v>
      </c>
      <c r="AC124" s="422"/>
      <c r="AD124" s="423"/>
      <c r="AE124" s="421" t="s">
        <v>536</v>
      </c>
      <c r="AF124" s="422"/>
      <c r="AG124" s="422"/>
      <c r="AH124" s="423"/>
      <c r="AI124" s="421" t="s">
        <v>532</v>
      </c>
      <c r="AJ124" s="422"/>
      <c r="AK124" s="422"/>
      <c r="AL124" s="423"/>
      <c r="AM124" s="421" t="s">
        <v>527</v>
      </c>
      <c r="AN124" s="422"/>
      <c r="AO124" s="422"/>
      <c r="AP124" s="423"/>
      <c r="AQ124" s="594" t="s">
        <v>522</v>
      </c>
      <c r="AR124" s="595"/>
      <c r="AS124" s="595"/>
      <c r="AT124" s="595"/>
      <c r="AU124" s="595"/>
      <c r="AV124" s="595"/>
      <c r="AW124" s="595"/>
      <c r="AX124" s="596"/>
    </row>
    <row r="125" spans="1:50" ht="14.25" hidden="1" customHeight="1" thickBot="1" x14ac:dyDescent="0.2">
      <c r="A125" s="445"/>
      <c r="B125" s="446"/>
      <c r="C125" s="446"/>
      <c r="D125" s="446"/>
      <c r="E125" s="446"/>
      <c r="F125" s="447"/>
      <c r="G125" s="396" t="s">
        <v>483</v>
      </c>
      <c r="H125" s="396"/>
      <c r="I125" s="396"/>
      <c r="J125" s="396"/>
      <c r="K125" s="396"/>
      <c r="L125" s="396"/>
      <c r="M125" s="396"/>
      <c r="N125" s="396"/>
      <c r="O125" s="396"/>
      <c r="P125" s="396"/>
      <c r="Q125" s="396"/>
      <c r="R125" s="396"/>
      <c r="S125" s="396"/>
      <c r="T125" s="396"/>
      <c r="U125" s="396"/>
      <c r="V125" s="396"/>
      <c r="W125" s="396"/>
      <c r="X125" s="397"/>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3"/>
    </row>
    <row r="126" spans="1:50" ht="14.25" hidden="1" customHeight="1" thickBot="1" x14ac:dyDescent="0.2">
      <c r="A126" s="448"/>
      <c r="B126" s="449"/>
      <c r="C126" s="449"/>
      <c r="D126" s="449"/>
      <c r="E126" s="449"/>
      <c r="F126" s="450"/>
      <c r="G126" s="399"/>
      <c r="H126" s="399"/>
      <c r="I126" s="399"/>
      <c r="J126" s="399"/>
      <c r="K126" s="399"/>
      <c r="L126" s="399"/>
      <c r="M126" s="399"/>
      <c r="N126" s="399"/>
      <c r="O126" s="399"/>
      <c r="P126" s="399"/>
      <c r="Q126" s="399"/>
      <c r="R126" s="399"/>
      <c r="S126" s="399"/>
      <c r="T126" s="399"/>
      <c r="U126" s="399"/>
      <c r="V126" s="399"/>
      <c r="W126" s="399"/>
      <c r="X126" s="400"/>
      <c r="Y126" s="477" t="s">
        <v>49</v>
      </c>
      <c r="Z126" s="452"/>
      <c r="AA126" s="453"/>
      <c r="AB126" s="478" t="s">
        <v>482</v>
      </c>
      <c r="AC126" s="479"/>
      <c r="AD126" s="480"/>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14.25" hidden="1" customHeight="1" thickBot="1" x14ac:dyDescent="0.2">
      <c r="A127" s="635"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1" t="s">
        <v>535</v>
      </c>
      <c r="AF127" s="422"/>
      <c r="AG127" s="422"/>
      <c r="AH127" s="423"/>
      <c r="AI127" s="421" t="s">
        <v>532</v>
      </c>
      <c r="AJ127" s="422"/>
      <c r="AK127" s="422"/>
      <c r="AL127" s="423"/>
      <c r="AM127" s="421" t="s">
        <v>527</v>
      </c>
      <c r="AN127" s="422"/>
      <c r="AO127" s="422"/>
      <c r="AP127" s="423"/>
      <c r="AQ127" s="594" t="s">
        <v>522</v>
      </c>
      <c r="AR127" s="595"/>
      <c r="AS127" s="595"/>
      <c r="AT127" s="595"/>
      <c r="AU127" s="595"/>
      <c r="AV127" s="595"/>
      <c r="AW127" s="595"/>
      <c r="AX127" s="596"/>
    </row>
    <row r="128" spans="1:50" ht="14.25" hidden="1" customHeight="1" thickBot="1" x14ac:dyDescent="0.2">
      <c r="A128" s="445"/>
      <c r="B128" s="446"/>
      <c r="C128" s="446"/>
      <c r="D128" s="446"/>
      <c r="E128" s="446"/>
      <c r="F128" s="447"/>
      <c r="G128" s="396" t="s">
        <v>483</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3"/>
    </row>
    <row r="129" spans="1:50" ht="14.25" hidden="1" customHeight="1" thickBot="1" x14ac:dyDescent="0.2">
      <c r="A129" s="448"/>
      <c r="B129" s="449"/>
      <c r="C129" s="449"/>
      <c r="D129" s="449"/>
      <c r="E129" s="449"/>
      <c r="F129" s="450"/>
      <c r="G129" s="399"/>
      <c r="H129" s="399"/>
      <c r="I129" s="399"/>
      <c r="J129" s="399"/>
      <c r="K129" s="399"/>
      <c r="L129" s="399"/>
      <c r="M129" s="399"/>
      <c r="N129" s="399"/>
      <c r="O129" s="399"/>
      <c r="P129" s="399"/>
      <c r="Q129" s="399"/>
      <c r="R129" s="399"/>
      <c r="S129" s="399"/>
      <c r="T129" s="399"/>
      <c r="U129" s="399"/>
      <c r="V129" s="399"/>
      <c r="W129" s="399"/>
      <c r="X129" s="399"/>
      <c r="Y129" s="477" t="s">
        <v>49</v>
      </c>
      <c r="Z129" s="452"/>
      <c r="AA129" s="453"/>
      <c r="AB129" s="478" t="s">
        <v>482</v>
      </c>
      <c r="AC129" s="479"/>
      <c r="AD129" s="480"/>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619</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91.7</v>
      </c>
      <c r="AF134" s="391"/>
      <c r="AG134" s="391"/>
      <c r="AH134" s="392"/>
      <c r="AI134" s="206" t="s">
        <v>579</v>
      </c>
      <c r="AJ134" s="391"/>
      <c r="AK134" s="391"/>
      <c r="AL134" s="392"/>
      <c r="AM134" s="206" t="s">
        <v>579</v>
      </c>
      <c r="AN134" s="391"/>
      <c r="AO134" s="391"/>
      <c r="AP134" s="392"/>
      <c r="AQ134" s="206" t="s">
        <v>579</v>
      </c>
      <c r="AR134" s="391"/>
      <c r="AS134" s="391"/>
      <c r="AT134" s="392"/>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v>89.6</v>
      </c>
      <c r="AF135" s="391"/>
      <c r="AG135" s="391"/>
      <c r="AH135" s="392"/>
      <c r="AI135" s="206">
        <v>91.7</v>
      </c>
      <c r="AJ135" s="391"/>
      <c r="AK135" s="391"/>
      <c r="AL135" s="392"/>
      <c r="AM135" s="206"/>
      <c r="AN135" s="391"/>
      <c r="AO135" s="391"/>
      <c r="AP135" s="392"/>
      <c r="AQ135" s="206" t="s">
        <v>579</v>
      </c>
      <c r="AR135" s="391"/>
      <c r="AS135" s="391"/>
      <c r="AT135" s="392"/>
      <c r="AU135" s="206" t="s">
        <v>579</v>
      </c>
      <c r="AV135" s="207"/>
      <c r="AW135" s="207"/>
      <c r="AX135" s="208"/>
    </row>
    <row r="136" spans="1:50" ht="13.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3.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13.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13.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3.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3.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13.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13.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3.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3.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13.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13.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3.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3.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13.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13.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3.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3.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3.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3.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3.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3.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3.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13.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13.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13.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13.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13.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13.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13.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13.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13.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13.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13.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13.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13.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13.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13.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13.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13.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13.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13.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13.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13.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13.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13.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13.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13.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13.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13.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13.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13.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13.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3.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3.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13.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13.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3.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3.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13.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13.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3.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3.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13.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13.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3.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3.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13.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13.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3.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3.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13.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13.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13.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13.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13.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13.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13.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13.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13.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13.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13.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13.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13.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13.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13.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13.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13.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13.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13.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13.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13.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13.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13.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13.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13.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13.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13.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13.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13.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13.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13.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13.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13.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13.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13.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13.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13.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13.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13.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13.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13.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13.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3.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3.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13.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13.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3.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3.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13.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13.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3.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3.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13.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13.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3.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3.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13.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13.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3.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3.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13.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13.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13.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13.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13.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13.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13.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13.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13.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13.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13.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13.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13.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13.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13.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13.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13.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13.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13.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13.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13.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13.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13.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13.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13.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13.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13.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13.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13.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13.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13.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13.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13.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13.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13.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13.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13.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13.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13.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14.2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13.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13.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3.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3.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13.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13.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3.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3.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13.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13.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3.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3.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13.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13.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3.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3.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13.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13.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3.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3.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13.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13.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13.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13.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13.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13.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13.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13.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13.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13.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13.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13.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13.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13.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13.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13.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13.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13.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13.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13.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13.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13.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13.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13.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13.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13.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13.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13.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13.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13.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13.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13.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13.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13.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13.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13.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13.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13.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13.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13.5" hidden="1"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13.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13.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3.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3.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13.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13.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3.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3.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13.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13.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3.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3.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13.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13.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3.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3.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13.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13.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3.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3.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13.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13.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13.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13.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13.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13.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13.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13.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13.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13.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13.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13.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13.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13.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13.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13.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13.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13.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13.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13.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13.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13.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13.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13.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13.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13.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13.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13.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13.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13.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13.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13.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13.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13.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13.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13.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13.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13.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13.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13.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54" customHeight="1" x14ac:dyDescent="0.15">
      <c r="A430" s="189"/>
      <c r="B430" s="186"/>
      <c r="C430" s="178" t="s">
        <v>561</v>
      </c>
      <c r="D430" s="938"/>
      <c r="E430" s="174" t="s">
        <v>545</v>
      </c>
      <c r="F430" s="909"/>
      <c r="G430" s="910" t="s">
        <v>374</v>
      </c>
      <c r="H430" s="123"/>
      <c r="I430" s="123"/>
      <c r="J430" s="911" t="s">
        <v>375</v>
      </c>
      <c r="K430" s="912"/>
      <c r="L430" s="912"/>
      <c r="M430" s="912"/>
      <c r="N430" s="912"/>
      <c r="O430" s="912"/>
      <c r="P430" s="912"/>
      <c r="Q430" s="912"/>
      <c r="R430" s="912"/>
      <c r="S430" s="912"/>
      <c r="T430" s="913"/>
      <c r="U430" s="591" t="s">
        <v>656</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29</v>
      </c>
      <c r="AF432" s="200"/>
      <c r="AG432" s="133" t="s">
        <v>355</v>
      </c>
      <c r="AH432" s="134"/>
      <c r="AI432" s="156"/>
      <c r="AJ432" s="156"/>
      <c r="AK432" s="156"/>
      <c r="AL432" s="154"/>
      <c r="AM432" s="156"/>
      <c r="AN432" s="156"/>
      <c r="AO432" s="156"/>
      <c r="AP432" s="154"/>
      <c r="AQ432" s="593" t="s">
        <v>618</v>
      </c>
      <c r="AR432" s="200"/>
      <c r="AS432" s="133" t="s">
        <v>355</v>
      </c>
      <c r="AT432" s="134"/>
      <c r="AU432" s="200">
        <v>2020</v>
      </c>
      <c r="AV432" s="200"/>
      <c r="AW432" s="133" t="s">
        <v>300</v>
      </c>
      <c r="AX432" s="195"/>
    </row>
    <row r="433" spans="1:50" ht="23.25" customHeight="1" x14ac:dyDescent="0.15">
      <c r="A433" s="189"/>
      <c r="B433" s="186"/>
      <c r="C433" s="180"/>
      <c r="D433" s="186"/>
      <c r="E433" s="342"/>
      <c r="F433" s="343"/>
      <c r="G433" s="104" t="s">
        <v>616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791" t="s">
        <v>301</v>
      </c>
      <c r="AC433" s="791"/>
      <c r="AD433" s="791"/>
      <c r="AE433" s="340">
        <v>91.7</v>
      </c>
      <c r="AF433" s="207"/>
      <c r="AG433" s="207"/>
      <c r="AH433" s="207"/>
      <c r="AI433" s="340" t="s">
        <v>579</v>
      </c>
      <c r="AJ433" s="207"/>
      <c r="AK433" s="207"/>
      <c r="AL433" s="207"/>
      <c r="AM433" s="340" t="s">
        <v>579</v>
      </c>
      <c r="AN433" s="207"/>
      <c r="AO433" s="207"/>
      <c r="AP433" s="341"/>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791" t="s">
        <v>301</v>
      </c>
      <c r="AC434" s="791"/>
      <c r="AD434" s="791"/>
      <c r="AE434" s="340" t="s">
        <v>579</v>
      </c>
      <c r="AF434" s="207"/>
      <c r="AG434" s="207"/>
      <c r="AH434" s="341"/>
      <c r="AI434" s="340" t="s">
        <v>579</v>
      </c>
      <c r="AJ434" s="207"/>
      <c r="AK434" s="207"/>
      <c r="AL434" s="207"/>
      <c r="AM434" s="340" t="s">
        <v>579</v>
      </c>
      <c r="AN434" s="207"/>
      <c r="AO434" s="207"/>
      <c r="AP434" s="341"/>
      <c r="AQ434" s="340" t="s">
        <v>579</v>
      </c>
      <c r="AR434" s="207"/>
      <c r="AS434" s="207"/>
      <c r="AT434" s="341"/>
      <c r="AU434" s="207">
        <v>100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579</v>
      </c>
      <c r="AF435" s="207"/>
      <c r="AG435" s="207"/>
      <c r="AH435" s="341"/>
      <c r="AI435" s="340" t="s">
        <v>579</v>
      </c>
      <c r="AJ435" s="207"/>
      <c r="AK435" s="207"/>
      <c r="AL435" s="207"/>
      <c r="AM435" s="340" t="s">
        <v>579</v>
      </c>
      <c r="AN435" s="207"/>
      <c r="AO435" s="207"/>
      <c r="AP435" s="341"/>
      <c r="AQ435" s="340" t="s">
        <v>579</v>
      </c>
      <c r="AR435" s="207"/>
      <c r="AS435" s="207"/>
      <c r="AT435" s="341"/>
      <c r="AU435" s="207" t="s">
        <v>579</v>
      </c>
      <c r="AV435" s="207"/>
      <c r="AW435" s="207"/>
      <c r="AX435" s="208"/>
    </row>
    <row r="436" spans="1:50" ht="13.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3.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13.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13.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13.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3.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3.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13.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13.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13.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3.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3.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13.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13.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13.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3.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3.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13.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13.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13.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620</v>
      </c>
      <c r="AF457" s="200"/>
      <c r="AG457" s="133" t="s">
        <v>355</v>
      </c>
      <c r="AH457" s="134"/>
      <c r="AI457" s="156"/>
      <c r="AJ457" s="156"/>
      <c r="AK457" s="156"/>
      <c r="AL457" s="154"/>
      <c r="AM457" s="156"/>
      <c r="AN457" s="156"/>
      <c r="AO457" s="156"/>
      <c r="AP457" s="154"/>
      <c r="AQ457" s="593" t="s">
        <v>620</v>
      </c>
      <c r="AR457" s="200"/>
      <c r="AS457" s="133" t="s">
        <v>355</v>
      </c>
      <c r="AT457" s="134"/>
      <c r="AU457" s="200">
        <v>2020</v>
      </c>
      <c r="AV457" s="200"/>
      <c r="AW457" s="133" t="s">
        <v>300</v>
      </c>
      <c r="AX457" s="195"/>
    </row>
    <row r="458" spans="1:50" ht="23.25" customHeight="1" x14ac:dyDescent="0.15">
      <c r="A458" s="189"/>
      <c r="B458" s="186"/>
      <c r="C458" s="180"/>
      <c r="D458" s="186"/>
      <c r="E458" s="342"/>
      <c r="F458" s="343"/>
      <c r="G458" s="104" t="s">
        <v>617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579</v>
      </c>
      <c r="AF458" s="207"/>
      <c r="AG458" s="207"/>
      <c r="AH458" s="207"/>
      <c r="AI458" s="340" t="s">
        <v>579</v>
      </c>
      <c r="AJ458" s="207"/>
      <c r="AK458" s="207"/>
      <c r="AL458" s="207"/>
      <c r="AM458" s="340" t="s">
        <v>579</v>
      </c>
      <c r="AN458" s="207"/>
      <c r="AO458" s="207"/>
      <c r="AP458" s="341"/>
      <c r="AQ458" s="340" t="s">
        <v>579</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658</v>
      </c>
      <c r="AC459" s="205"/>
      <c r="AD459" s="205"/>
      <c r="AE459" s="340" t="s">
        <v>579</v>
      </c>
      <c r="AF459" s="207"/>
      <c r="AG459" s="207"/>
      <c r="AH459" s="341"/>
      <c r="AI459" s="340" t="s">
        <v>579</v>
      </c>
      <c r="AJ459" s="207"/>
      <c r="AK459" s="207"/>
      <c r="AL459" s="207"/>
      <c r="AM459" s="340" t="s">
        <v>579</v>
      </c>
      <c r="AN459" s="207"/>
      <c r="AO459" s="207"/>
      <c r="AP459" s="341"/>
      <c r="AQ459" s="340" t="s">
        <v>579</v>
      </c>
      <c r="AR459" s="207"/>
      <c r="AS459" s="207"/>
      <c r="AT459" s="341"/>
      <c r="AU459" s="207" t="s">
        <v>657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579</v>
      </c>
      <c r="AF460" s="207"/>
      <c r="AG460" s="207"/>
      <c r="AH460" s="341"/>
      <c r="AI460" s="340" t="s">
        <v>579</v>
      </c>
      <c r="AJ460" s="207"/>
      <c r="AK460" s="207"/>
      <c r="AL460" s="207"/>
      <c r="AM460" s="340" t="s">
        <v>579</v>
      </c>
      <c r="AN460" s="207"/>
      <c r="AO460" s="207"/>
      <c r="AP460" s="341"/>
      <c r="AQ460" s="340" t="s">
        <v>579</v>
      </c>
      <c r="AR460" s="207"/>
      <c r="AS460" s="207"/>
      <c r="AT460" s="341"/>
      <c r="AU460" s="207" t="s">
        <v>579</v>
      </c>
      <c r="AV460" s="207"/>
      <c r="AW460" s="207"/>
      <c r="AX460" s="208"/>
    </row>
    <row r="461" spans="1:50" ht="13.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3.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13.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13.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13.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3.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3.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13.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13.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13.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3.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3.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13.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13.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13.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3.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3.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13.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13.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13.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0" t="s">
        <v>374</v>
      </c>
      <c r="H484" s="123"/>
      <c r="I484" s="123"/>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0" t="s">
        <v>374</v>
      </c>
      <c r="H538" s="123"/>
      <c r="I538" s="123"/>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0" t="s">
        <v>374</v>
      </c>
      <c r="H592" s="123"/>
      <c r="I592" s="123"/>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0" t="s">
        <v>374</v>
      </c>
      <c r="H646" s="123"/>
      <c r="I646" s="123"/>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58.5" customHeight="1" x14ac:dyDescent="0.15">
      <c r="A702" s="878" t="s">
        <v>259</v>
      </c>
      <c r="B702" s="879"/>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574</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4"/>
      <c r="AD703" s="328" t="s">
        <v>574</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8.7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9" t="s">
        <v>574</v>
      </c>
      <c r="AE704" s="790"/>
      <c r="AF704" s="790"/>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9" t="s">
        <v>41</v>
      </c>
      <c r="D705" s="83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1"/>
      <c r="AD705" s="721" t="s">
        <v>602</v>
      </c>
      <c r="AE705" s="722"/>
      <c r="AF705" s="722"/>
      <c r="AG705" s="125" t="s">
        <v>579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802"/>
      <c r="D706" s="803"/>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603</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4"/>
      <c r="D707" s="805"/>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3" t="s">
        <v>603</v>
      </c>
      <c r="AE707" s="844"/>
      <c r="AF707" s="844"/>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46"/>
      <c r="B708" s="64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7" t="s">
        <v>602</v>
      </c>
      <c r="AE708" s="608"/>
      <c r="AF708" s="608"/>
      <c r="AG708" s="749" t="s">
        <v>579</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574</v>
      </c>
      <c r="AE709" s="329"/>
      <c r="AF709" s="329"/>
      <c r="AG709" s="101" t="s">
        <v>623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602</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28" t="s">
        <v>574</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9" t="s">
        <v>602</v>
      </c>
      <c r="AE712" s="790"/>
      <c r="AF712" s="790"/>
      <c r="AG712" s="818" t="s">
        <v>579</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6"/>
      <c r="B713" s="648"/>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602</v>
      </c>
      <c r="AE713" s="329"/>
      <c r="AF713" s="667"/>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5" t="s">
        <v>602</v>
      </c>
      <c r="AE714" s="816"/>
      <c r="AF714" s="817"/>
      <c r="AG714" s="743" t="s">
        <v>579</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4"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574</v>
      </c>
      <c r="AE715" s="608"/>
      <c r="AF715" s="660"/>
      <c r="AG715" s="749" t="s">
        <v>624</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6"/>
      <c r="B716" s="648"/>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0" t="s">
        <v>574</v>
      </c>
      <c r="AE716" s="631"/>
      <c r="AF716" s="631"/>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6"/>
      <c r="B717" s="648"/>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574</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602</v>
      </c>
      <c r="AE718" s="329"/>
      <c r="AF718" s="329"/>
      <c r="AG718" s="127" t="s">
        <v>579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574</v>
      </c>
      <c r="AE719" s="608"/>
      <c r="AF719" s="608"/>
      <c r="AG719" s="125" t="s">
        <v>606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t="s">
        <v>569</v>
      </c>
      <c r="D721" s="297"/>
      <c r="E721" s="297"/>
      <c r="F721" s="298"/>
      <c r="G721" s="287"/>
      <c r="H721" s="288"/>
      <c r="I721" s="83" t="str">
        <f>IF(OR(G721="　", G721=""), "", "-")</f>
        <v/>
      </c>
      <c r="J721" s="291">
        <v>803</v>
      </c>
      <c r="K721" s="291"/>
      <c r="L721" s="83" t="str">
        <f>IF(M721="","","-")</f>
        <v/>
      </c>
      <c r="M721" s="84"/>
      <c r="N721" s="304" t="s">
        <v>580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 customHeight="1" x14ac:dyDescent="0.15">
      <c r="A726" s="644" t="s">
        <v>48</v>
      </c>
      <c r="B726" s="810"/>
      <c r="C726" s="823" t="s">
        <v>53</v>
      </c>
      <c r="D726" s="845"/>
      <c r="E726" s="845"/>
      <c r="F726" s="846"/>
      <c r="G726" s="580" t="s">
        <v>604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9.5" customHeight="1" thickBot="1" x14ac:dyDescent="0.2">
      <c r="A727" s="811"/>
      <c r="B727" s="812"/>
      <c r="C727" s="755" t="s">
        <v>57</v>
      </c>
      <c r="D727" s="756"/>
      <c r="E727" s="756"/>
      <c r="F727" s="757"/>
      <c r="G727" s="578" t="s">
        <v>607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57.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57.75" customHeight="1" thickBot="1" x14ac:dyDescent="0.2">
      <c r="A731" s="807"/>
      <c r="B731" s="808"/>
      <c r="C731" s="808"/>
      <c r="D731" s="808"/>
      <c r="E731" s="809"/>
      <c r="F731" s="736"/>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57.7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57.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7" t="s">
        <v>549</v>
      </c>
      <c r="B737" s="210"/>
      <c r="C737" s="210"/>
      <c r="D737" s="211"/>
      <c r="E737" s="996" t="s">
        <v>608</v>
      </c>
      <c r="F737" s="996"/>
      <c r="G737" s="996"/>
      <c r="H737" s="996"/>
      <c r="I737" s="996"/>
      <c r="J737" s="996"/>
      <c r="K737" s="996"/>
      <c r="L737" s="996"/>
      <c r="M737" s="996"/>
      <c r="N737" s="365" t="s">
        <v>542</v>
      </c>
      <c r="O737" s="365"/>
      <c r="P737" s="365"/>
      <c r="Q737" s="365"/>
      <c r="R737" s="996" t="s">
        <v>609</v>
      </c>
      <c r="S737" s="996"/>
      <c r="T737" s="996"/>
      <c r="U737" s="996"/>
      <c r="V737" s="996"/>
      <c r="W737" s="996"/>
      <c r="X737" s="996"/>
      <c r="Y737" s="996"/>
      <c r="Z737" s="996"/>
      <c r="AA737" s="365" t="s">
        <v>541</v>
      </c>
      <c r="AB737" s="365"/>
      <c r="AC737" s="365"/>
      <c r="AD737" s="365"/>
      <c r="AE737" s="996" t="s">
        <v>610</v>
      </c>
      <c r="AF737" s="996"/>
      <c r="AG737" s="996"/>
      <c r="AH737" s="996"/>
      <c r="AI737" s="996"/>
      <c r="AJ737" s="996"/>
      <c r="AK737" s="996"/>
      <c r="AL737" s="996"/>
      <c r="AM737" s="996"/>
      <c r="AN737" s="365" t="s">
        <v>540</v>
      </c>
      <c r="AO737" s="365"/>
      <c r="AP737" s="365"/>
      <c r="AQ737" s="365"/>
      <c r="AR737" s="988" t="s">
        <v>611</v>
      </c>
      <c r="AS737" s="989"/>
      <c r="AT737" s="989"/>
      <c r="AU737" s="989"/>
      <c r="AV737" s="989"/>
      <c r="AW737" s="989"/>
      <c r="AX737" s="990"/>
      <c r="AY737" s="89"/>
      <c r="AZ737" s="89"/>
    </row>
    <row r="738" spans="1:52" ht="24.75" customHeight="1" x14ac:dyDescent="0.15">
      <c r="A738" s="997" t="s">
        <v>539</v>
      </c>
      <c r="B738" s="210"/>
      <c r="C738" s="210"/>
      <c r="D738" s="211"/>
      <c r="E738" s="996" t="s">
        <v>612</v>
      </c>
      <c r="F738" s="996"/>
      <c r="G738" s="996"/>
      <c r="H738" s="996"/>
      <c r="I738" s="996"/>
      <c r="J738" s="996"/>
      <c r="K738" s="996"/>
      <c r="L738" s="996"/>
      <c r="M738" s="996"/>
      <c r="N738" s="365" t="s">
        <v>538</v>
      </c>
      <c r="O738" s="365"/>
      <c r="P738" s="365"/>
      <c r="Q738" s="365"/>
      <c r="R738" s="996" t="s">
        <v>613</v>
      </c>
      <c r="S738" s="996"/>
      <c r="T738" s="996"/>
      <c r="U738" s="996"/>
      <c r="V738" s="996"/>
      <c r="W738" s="996"/>
      <c r="X738" s="996"/>
      <c r="Y738" s="996"/>
      <c r="Z738" s="996"/>
      <c r="AA738" s="365" t="s">
        <v>537</v>
      </c>
      <c r="AB738" s="365"/>
      <c r="AC738" s="365"/>
      <c r="AD738" s="365"/>
      <c r="AE738" s="996" t="s">
        <v>614</v>
      </c>
      <c r="AF738" s="996"/>
      <c r="AG738" s="996"/>
      <c r="AH738" s="996"/>
      <c r="AI738" s="996"/>
      <c r="AJ738" s="996"/>
      <c r="AK738" s="996"/>
      <c r="AL738" s="996"/>
      <c r="AM738" s="996"/>
      <c r="AN738" s="365" t="s">
        <v>533</v>
      </c>
      <c r="AO738" s="365"/>
      <c r="AP738" s="365"/>
      <c r="AQ738" s="365"/>
      <c r="AR738" s="988" t="s">
        <v>615</v>
      </c>
      <c r="AS738" s="989"/>
      <c r="AT738" s="989"/>
      <c r="AU738" s="989"/>
      <c r="AV738" s="989"/>
      <c r="AW738" s="989"/>
      <c r="AX738" s="990"/>
    </row>
    <row r="739" spans="1:52" ht="24.75" customHeight="1" thickBot="1" x14ac:dyDescent="0.2">
      <c r="A739" s="998" t="s">
        <v>529</v>
      </c>
      <c r="B739" s="999"/>
      <c r="C739" s="999"/>
      <c r="D739" s="1000"/>
      <c r="E739" s="1001"/>
      <c r="F739" s="991"/>
      <c r="G739" s="991"/>
      <c r="H739" s="93" t="str">
        <f>IF(E739="", "", "(")</f>
        <v/>
      </c>
      <c r="I739" s="991"/>
      <c r="J739" s="991"/>
      <c r="K739" s="93" t="str">
        <f>IF(OR(I739="　", I739=""), "", "-")</f>
        <v/>
      </c>
      <c r="L739" s="992">
        <v>791</v>
      </c>
      <c r="M739" s="992"/>
      <c r="N739" s="94" t="str">
        <f>IF(O739="", "", "-")</f>
        <v>-</v>
      </c>
      <c r="O739" s="95">
        <v>1</v>
      </c>
      <c r="P739" s="94" t="str">
        <f>IF(E739="", "", ")")</f>
        <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632" t="s">
        <v>511</v>
      </c>
      <c r="B779" s="633"/>
      <c r="C779" s="633"/>
      <c r="D779" s="633"/>
      <c r="E779" s="633"/>
      <c r="F779" s="634"/>
      <c r="G779" s="598" t="s">
        <v>635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1"/>
    </row>
    <row r="780" spans="1:50" ht="35.1" customHeight="1" x14ac:dyDescent="0.15">
      <c r="A780" s="635"/>
      <c r="B780" s="636"/>
      <c r="C780" s="636"/>
      <c r="D780" s="636"/>
      <c r="E780" s="636"/>
      <c r="F780" s="637"/>
      <c r="G780" s="823"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6"/>
      <c r="AC780" s="823"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5.1" customHeight="1" x14ac:dyDescent="0.15">
      <c r="A781" s="635"/>
      <c r="B781" s="636"/>
      <c r="C781" s="636"/>
      <c r="D781" s="636"/>
      <c r="E781" s="636"/>
      <c r="F781" s="637"/>
      <c r="G781" s="674" t="s">
        <v>636</v>
      </c>
      <c r="H781" s="675"/>
      <c r="I781" s="675"/>
      <c r="J781" s="675"/>
      <c r="K781" s="676"/>
      <c r="L781" s="668" t="s">
        <v>637</v>
      </c>
      <c r="M781" s="669"/>
      <c r="N781" s="669"/>
      <c r="O781" s="669"/>
      <c r="P781" s="669"/>
      <c r="Q781" s="669"/>
      <c r="R781" s="669"/>
      <c r="S781" s="669"/>
      <c r="T781" s="669"/>
      <c r="U781" s="669"/>
      <c r="V781" s="669"/>
      <c r="W781" s="669"/>
      <c r="X781" s="670"/>
      <c r="Y781" s="388">
        <v>25</v>
      </c>
      <c r="Z781" s="389"/>
      <c r="AA781" s="389"/>
      <c r="AB781" s="813"/>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4.75" hidden="1" customHeight="1" x14ac:dyDescent="0.15">
      <c r="A782" s="635"/>
      <c r="B782" s="636"/>
      <c r="C782" s="636"/>
      <c r="D782" s="636"/>
      <c r="E782" s="636"/>
      <c r="F782" s="637"/>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5"/>
      <c r="B783" s="636"/>
      <c r="C783" s="636"/>
      <c r="D783" s="636"/>
      <c r="E783" s="636"/>
      <c r="F783" s="637"/>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5"/>
      <c r="B784" s="636"/>
      <c r="C784" s="636"/>
      <c r="D784" s="636"/>
      <c r="E784" s="636"/>
      <c r="F784" s="637"/>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5"/>
      <c r="B785" s="636"/>
      <c r="C785" s="636"/>
      <c r="D785" s="636"/>
      <c r="E785" s="636"/>
      <c r="F785" s="637"/>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5"/>
      <c r="B786" s="636"/>
      <c r="C786" s="636"/>
      <c r="D786" s="636"/>
      <c r="E786" s="636"/>
      <c r="F786" s="637"/>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5"/>
      <c r="B787" s="636"/>
      <c r="C787" s="636"/>
      <c r="D787" s="636"/>
      <c r="E787" s="636"/>
      <c r="F787" s="637"/>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5"/>
      <c r="B788" s="636"/>
      <c r="C788" s="636"/>
      <c r="D788" s="636"/>
      <c r="E788" s="636"/>
      <c r="F788" s="637"/>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5"/>
      <c r="B789" s="636"/>
      <c r="C789" s="636"/>
      <c r="D789" s="636"/>
      <c r="E789" s="636"/>
      <c r="F789" s="637"/>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5"/>
      <c r="B790" s="636"/>
      <c r="C790" s="636"/>
      <c r="D790" s="636"/>
      <c r="E790" s="636"/>
      <c r="F790" s="637"/>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35.1" customHeight="1" x14ac:dyDescent="0.15">
      <c r="A791" s="635"/>
      <c r="B791" s="636"/>
      <c r="C791" s="636"/>
      <c r="D791" s="636"/>
      <c r="E791" s="636"/>
      <c r="F791" s="637"/>
      <c r="G791" s="834" t="s">
        <v>20</v>
      </c>
      <c r="H791" s="835"/>
      <c r="I791" s="835"/>
      <c r="J791" s="835"/>
      <c r="K791" s="835"/>
      <c r="L791" s="836"/>
      <c r="M791" s="837"/>
      <c r="N791" s="837"/>
      <c r="O791" s="837"/>
      <c r="P791" s="837"/>
      <c r="Q791" s="837"/>
      <c r="R791" s="837"/>
      <c r="S791" s="837"/>
      <c r="T791" s="837"/>
      <c r="U791" s="837"/>
      <c r="V791" s="837"/>
      <c r="W791" s="837"/>
      <c r="X791" s="838"/>
      <c r="Y791" s="839">
        <f>SUM(Y781:AB790)</f>
        <v>25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5"/>
      <c r="B792" s="636"/>
      <c r="C792" s="636"/>
      <c r="D792" s="636"/>
      <c r="E792" s="636"/>
      <c r="F792" s="637"/>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1"/>
    </row>
    <row r="793" spans="1:50" ht="24.75" hidden="1" customHeight="1" x14ac:dyDescent="0.15">
      <c r="A793" s="635"/>
      <c r="B793" s="636"/>
      <c r="C793" s="636"/>
      <c r="D793" s="636"/>
      <c r="E793" s="636"/>
      <c r="F793" s="637"/>
      <c r="G793" s="823"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6"/>
      <c r="AC793" s="823"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13"/>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5"/>
      <c r="B796" s="636"/>
      <c r="C796" s="636"/>
      <c r="D796" s="636"/>
      <c r="E796" s="636"/>
      <c r="F796" s="637"/>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5"/>
      <c r="B797" s="636"/>
      <c r="C797" s="636"/>
      <c r="D797" s="636"/>
      <c r="E797" s="636"/>
      <c r="F797" s="637"/>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5"/>
      <c r="B798" s="636"/>
      <c r="C798" s="636"/>
      <c r="D798" s="636"/>
      <c r="E798" s="636"/>
      <c r="F798" s="637"/>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5"/>
      <c r="B799" s="636"/>
      <c r="C799" s="636"/>
      <c r="D799" s="636"/>
      <c r="E799" s="636"/>
      <c r="F799" s="637"/>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5"/>
      <c r="B800" s="636"/>
      <c r="C800" s="636"/>
      <c r="D800" s="636"/>
      <c r="E800" s="636"/>
      <c r="F800" s="637"/>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5"/>
      <c r="B801" s="636"/>
      <c r="C801" s="636"/>
      <c r="D801" s="636"/>
      <c r="E801" s="636"/>
      <c r="F801" s="637"/>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5"/>
      <c r="B802" s="636"/>
      <c r="C802" s="636"/>
      <c r="D802" s="636"/>
      <c r="E802" s="636"/>
      <c r="F802" s="637"/>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5"/>
      <c r="B803" s="636"/>
      <c r="C803" s="636"/>
      <c r="D803" s="636"/>
      <c r="E803" s="636"/>
      <c r="F803" s="637"/>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5"/>
      <c r="B804" s="636"/>
      <c r="C804" s="636"/>
      <c r="D804" s="636"/>
      <c r="E804" s="636"/>
      <c r="F804" s="637"/>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5"/>
      <c r="B805" s="636"/>
      <c r="C805" s="636"/>
      <c r="D805" s="636"/>
      <c r="E805" s="636"/>
      <c r="F805" s="637"/>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1"/>
    </row>
    <row r="806" spans="1:50" ht="24.75" hidden="1" customHeight="1" x14ac:dyDescent="0.15">
      <c r="A806" s="635"/>
      <c r="B806" s="636"/>
      <c r="C806" s="636"/>
      <c r="D806" s="636"/>
      <c r="E806" s="636"/>
      <c r="F806" s="637"/>
      <c r="G806" s="823"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6"/>
      <c r="AC806" s="823"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13"/>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5"/>
      <c r="B809" s="636"/>
      <c r="C809" s="636"/>
      <c r="D809" s="636"/>
      <c r="E809" s="636"/>
      <c r="F809" s="637"/>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5"/>
      <c r="B810" s="636"/>
      <c r="C810" s="636"/>
      <c r="D810" s="636"/>
      <c r="E810" s="636"/>
      <c r="F810" s="637"/>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5"/>
      <c r="B811" s="636"/>
      <c r="C811" s="636"/>
      <c r="D811" s="636"/>
      <c r="E811" s="636"/>
      <c r="F811" s="637"/>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5"/>
      <c r="B812" s="636"/>
      <c r="C812" s="636"/>
      <c r="D812" s="636"/>
      <c r="E812" s="636"/>
      <c r="F812" s="637"/>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5"/>
      <c r="B813" s="636"/>
      <c r="C813" s="636"/>
      <c r="D813" s="636"/>
      <c r="E813" s="636"/>
      <c r="F813" s="637"/>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5"/>
      <c r="B814" s="636"/>
      <c r="C814" s="636"/>
      <c r="D814" s="636"/>
      <c r="E814" s="636"/>
      <c r="F814" s="637"/>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5"/>
      <c r="B815" s="636"/>
      <c r="C815" s="636"/>
      <c r="D815" s="636"/>
      <c r="E815" s="636"/>
      <c r="F815" s="637"/>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5"/>
      <c r="B816" s="636"/>
      <c r="C816" s="636"/>
      <c r="D816" s="636"/>
      <c r="E816" s="636"/>
      <c r="F816" s="637"/>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5"/>
      <c r="B817" s="636"/>
      <c r="C817" s="636"/>
      <c r="D817" s="636"/>
      <c r="E817" s="636"/>
      <c r="F817" s="637"/>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5"/>
      <c r="B818" s="636"/>
      <c r="C818" s="636"/>
      <c r="D818" s="636"/>
      <c r="E818" s="636"/>
      <c r="F818" s="637"/>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1"/>
    </row>
    <row r="819" spans="1:50" ht="24.75" hidden="1" customHeight="1" x14ac:dyDescent="0.15">
      <c r="A819" s="635"/>
      <c r="B819" s="636"/>
      <c r="C819" s="636"/>
      <c r="D819" s="636"/>
      <c r="E819" s="636"/>
      <c r="F819" s="637"/>
      <c r="G819" s="823"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6"/>
      <c r="AC819" s="823"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13"/>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5"/>
      <c r="B822" s="636"/>
      <c r="C822" s="636"/>
      <c r="D822" s="636"/>
      <c r="E822" s="636"/>
      <c r="F822" s="637"/>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5"/>
      <c r="B823" s="636"/>
      <c r="C823" s="636"/>
      <c r="D823" s="636"/>
      <c r="E823" s="636"/>
      <c r="F823" s="637"/>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5"/>
      <c r="B824" s="636"/>
      <c r="C824" s="636"/>
      <c r="D824" s="636"/>
      <c r="E824" s="636"/>
      <c r="F824" s="637"/>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5"/>
      <c r="B825" s="636"/>
      <c r="C825" s="636"/>
      <c r="D825" s="636"/>
      <c r="E825" s="636"/>
      <c r="F825" s="637"/>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5"/>
      <c r="B826" s="636"/>
      <c r="C826" s="636"/>
      <c r="D826" s="636"/>
      <c r="E826" s="636"/>
      <c r="F826" s="637"/>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5"/>
      <c r="B827" s="636"/>
      <c r="C827" s="636"/>
      <c r="D827" s="636"/>
      <c r="E827" s="636"/>
      <c r="F827" s="637"/>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5"/>
      <c r="B828" s="636"/>
      <c r="C828" s="636"/>
      <c r="D828" s="636"/>
      <c r="E828" s="636"/>
      <c r="F828" s="637"/>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5"/>
      <c r="B829" s="636"/>
      <c r="C829" s="636"/>
      <c r="D829" s="636"/>
      <c r="E829" s="636"/>
      <c r="F829" s="637"/>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5"/>
      <c r="B830" s="636"/>
      <c r="C830" s="636"/>
      <c r="D830" s="636"/>
      <c r="E830" s="636"/>
      <c r="F830" s="637"/>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638</v>
      </c>
      <c r="D837" s="347"/>
      <c r="E837" s="347"/>
      <c r="F837" s="347"/>
      <c r="G837" s="347"/>
      <c r="H837" s="347"/>
      <c r="I837" s="347"/>
      <c r="J837" s="348">
        <v>9000020281000</v>
      </c>
      <c r="K837" s="349"/>
      <c r="L837" s="349"/>
      <c r="M837" s="349"/>
      <c r="N837" s="349"/>
      <c r="O837" s="349"/>
      <c r="P837" s="362" t="s">
        <v>648</v>
      </c>
      <c r="Q837" s="350"/>
      <c r="R837" s="350"/>
      <c r="S837" s="350"/>
      <c r="T837" s="350"/>
      <c r="U837" s="350"/>
      <c r="V837" s="350"/>
      <c r="W837" s="350"/>
      <c r="X837" s="350"/>
      <c r="Y837" s="351">
        <v>25</v>
      </c>
      <c r="Z837" s="352"/>
      <c r="AA837" s="352"/>
      <c r="AB837" s="353"/>
      <c r="AC837" s="363" t="s">
        <v>655</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639</v>
      </c>
      <c r="D838" s="347"/>
      <c r="E838" s="347"/>
      <c r="F838" s="347"/>
      <c r="G838" s="347"/>
      <c r="H838" s="347"/>
      <c r="I838" s="347"/>
      <c r="J838" s="348">
        <v>6000020409545</v>
      </c>
      <c r="K838" s="349"/>
      <c r="L838" s="349"/>
      <c r="M838" s="349"/>
      <c r="N838" s="349"/>
      <c r="O838" s="349"/>
      <c r="P838" s="362" t="s">
        <v>649</v>
      </c>
      <c r="Q838" s="350"/>
      <c r="R838" s="350"/>
      <c r="S838" s="350"/>
      <c r="T838" s="350"/>
      <c r="U838" s="350"/>
      <c r="V838" s="350"/>
      <c r="W838" s="350"/>
      <c r="X838" s="350"/>
      <c r="Y838" s="351">
        <v>23</v>
      </c>
      <c r="Z838" s="352"/>
      <c r="AA838" s="352"/>
      <c r="AB838" s="353"/>
      <c r="AC838" s="363" t="s">
        <v>655</v>
      </c>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640</v>
      </c>
      <c r="D839" s="347"/>
      <c r="E839" s="347"/>
      <c r="F839" s="347"/>
      <c r="G839" s="347"/>
      <c r="H839" s="347"/>
      <c r="I839" s="347"/>
      <c r="J839" s="348">
        <v>9000020341002</v>
      </c>
      <c r="K839" s="349"/>
      <c r="L839" s="349"/>
      <c r="M839" s="349"/>
      <c r="N839" s="349"/>
      <c r="O839" s="349"/>
      <c r="P839" s="362" t="s">
        <v>650</v>
      </c>
      <c r="Q839" s="350"/>
      <c r="R839" s="350"/>
      <c r="S839" s="350"/>
      <c r="T839" s="350"/>
      <c r="U839" s="350"/>
      <c r="V839" s="350"/>
      <c r="W839" s="350"/>
      <c r="X839" s="350"/>
      <c r="Y839" s="351">
        <v>20</v>
      </c>
      <c r="Z839" s="352"/>
      <c r="AA839" s="352"/>
      <c r="AB839" s="353"/>
      <c r="AC839" s="363" t="s">
        <v>655</v>
      </c>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641</v>
      </c>
      <c r="D840" s="347"/>
      <c r="E840" s="347"/>
      <c r="F840" s="347"/>
      <c r="G840" s="347"/>
      <c r="H840" s="347"/>
      <c r="I840" s="347"/>
      <c r="J840" s="348">
        <v>6000020271004</v>
      </c>
      <c r="K840" s="349"/>
      <c r="L840" s="349"/>
      <c r="M840" s="349"/>
      <c r="N840" s="349"/>
      <c r="O840" s="349"/>
      <c r="P840" s="362" t="s">
        <v>651</v>
      </c>
      <c r="Q840" s="350"/>
      <c r="R840" s="350"/>
      <c r="S840" s="350"/>
      <c r="T840" s="350"/>
      <c r="U840" s="350"/>
      <c r="V840" s="350"/>
      <c r="W840" s="350"/>
      <c r="X840" s="350"/>
      <c r="Y840" s="351">
        <v>20</v>
      </c>
      <c r="Z840" s="352"/>
      <c r="AA840" s="352"/>
      <c r="AB840" s="353"/>
      <c r="AC840" s="363" t="s">
        <v>655</v>
      </c>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642</v>
      </c>
      <c r="D841" s="347"/>
      <c r="E841" s="347"/>
      <c r="F841" s="347"/>
      <c r="G841" s="347"/>
      <c r="H841" s="347"/>
      <c r="I841" s="347"/>
      <c r="J841" s="348">
        <v>6000020121002</v>
      </c>
      <c r="K841" s="349"/>
      <c r="L841" s="349"/>
      <c r="M841" s="349"/>
      <c r="N841" s="349"/>
      <c r="O841" s="349"/>
      <c r="P841" s="362" t="s">
        <v>651</v>
      </c>
      <c r="Q841" s="350"/>
      <c r="R841" s="350"/>
      <c r="S841" s="350"/>
      <c r="T841" s="350"/>
      <c r="U841" s="350"/>
      <c r="V841" s="350"/>
      <c r="W841" s="350"/>
      <c r="X841" s="350"/>
      <c r="Y841" s="351">
        <v>15</v>
      </c>
      <c r="Z841" s="352"/>
      <c r="AA841" s="352"/>
      <c r="AB841" s="353"/>
      <c r="AC841" s="354" t="s">
        <v>655</v>
      </c>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643</v>
      </c>
      <c r="D842" s="347"/>
      <c r="E842" s="347"/>
      <c r="F842" s="347"/>
      <c r="G842" s="347"/>
      <c r="H842" s="347"/>
      <c r="I842" s="347"/>
      <c r="J842" s="348">
        <v>8000020401005</v>
      </c>
      <c r="K842" s="349"/>
      <c r="L842" s="349"/>
      <c r="M842" s="349"/>
      <c r="N842" s="349"/>
      <c r="O842" s="349"/>
      <c r="P842" s="362" t="s">
        <v>651</v>
      </c>
      <c r="Q842" s="350"/>
      <c r="R842" s="350"/>
      <c r="S842" s="350"/>
      <c r="T842" s="350"/>
      <c r="U842" s="350"/>
      <c r="V842" s="350"/>
      <c r="W842" s="350"/>
      <c r="X842" s="350"/>
      <c r="Y842" s="351">
        <v>15</v>
      </c>
      <c r="Z842" s="352"/>
      <c r="AA842" s="352"/>
      <c r="AB842" s="353"/>
      <c r="AC842" s="354" t="s">
        <v>655</v>
      </c>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644</v>
      </c>
      <c r="D843" s="347"/>
      <c r="E843" s="347"/>
      <c r="F843" s="347"/>
      <c r="G843" s="347"/>
      <c r="H843" s="347"/>
      <c r="I843" s="347"/>
      <c r="J843" s="348">
        <v>3000020141003</v>
      </c>
      <c r="K843" s="349"/>
      <c r="L843" s="349"/>
      <c r="M843" s="349"/>
      <c r="N843" s="349"/>
      <c r="O843" s="349"/>
      <c r="P843" s="362" t="s">
        <v>652</v>
      </c>
      <c r="Q843" s="350"/>
      <c r="R843" s="350"/>
      <c r="S843" s="350"/>
      <c r="T843" s="350"/>
      <c r="U843" s="350"/>
      <c r="V843" s="350"/>
      <c r="W843" s="350"/>
      <c r="X843" s="350"/>
      <c r="Y843" s="351">
        <v>13</v>
      </c>
      <c r="Z843" s="352"/>
      <c r="AA843" s="352"/>
      <c r="AB843" s="353"/>
      <c r="AC843" s="354" t="s">
        <v>655</v>
      </c>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645</v>
      </c>
      <c r="D844" s="347"/>
      <c r="E844" s="347"/>
      <c r="F844" s="347"/>
      <c r="G844" s="347"/>
      <c r="H844" s="347"/>
      <c r="I844" s="347"/>
      <c r="J844" s="348">
        <v>2000020261009</v>
      </c>
      <c r="K844" s="349"/>
      <c r="L844" s="349"/>
      <c r="M844" s="349"/>
      <c r="N844" s="349"/>
      <c r="O844" s="349"/>
      <c r="P844" s="362" t="s">
        <v>653</v>
      </c>
      <c r="Q844" s="350"/>
      <c r="R844" s="350"/>
      <c r="S844" s="350"/>
      <c r="T844" s="350"/>
      <c r="U844" s="350"/>
      <c r="V844" s="350"/>
      <c r="W844" s="350"/>
      <c r="X844" s="350"/>
      <c r="Y844" s="351">
        <v>10</v>
      </c>
      <c r="Z844" s="352"/>
      <c r="AA844" s="352"/>
      <c r="AB844" s="353"/>
      <c r="AC844" s="354" t="s">
        <v>655</v>
      </c>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646</v>
      </c>
      <c r="D845" s="347"/>
      <c r="E845" s="347"/>
      <c r="F845" s="347"/>
      <c r="G845" s="347"/>
      <c r="H845" s="347"/>
      <c r="I845" s="347"/>
      <c r="J845" s="348">
        <v>3000020271403</v>
      </c>
      <c r="K845" s="349"/>
      <c r="L845" s="349"/>
      <c r="M845" s="349"/>
      <c r="N845" s="349"/>
      <c r="O845" s="349"/>
      <c r="P845" s="362" t="s">
        <v>654</v>
      </c>
      <c r="Q845" s="350"/>
      <c r="R845" s="350"/>
      <c r="S845" s="350"/>
      <c r="T845" s="350"/>
      <c r="U845" s="350"/>
      <c r="V845" s="350"/>
      <c r="W845" s="350"/>
      <c r="X845" s="350"/>
      <c r="Y845" s="351">
        <v>10</v>
      </c>
      <c r="Z845" s="352"/>
      <c r="AA845" s="352"/>
      <c r="AB845" s="353"/>
      <c r="AC845" s="354" t="s">
        <v>655</v>
      </c>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61" t="s">
        <v>647</v>
      </c>
      <c r="D846" s="347"/>
      <c r="E846" s="347"/>
      <c r="F846" s="347"/>
      <c r="G846" s="347"/>
      <c r="H846" s="347"/>
      <c r="I846" s="347"/>
      <c r="J846" s="348">
        <v>7000020141305</v>
      </c>
      <c r="K846" s="349"/>
      <c r="L846" s="349"/>
      <c r="M846" s="349"/>
      <c r="N846" s="349"/>
      <c r="O846" s="349"/>
      <c r="P846" s="362" t="s">
        <v>651</v>
      </c>
      <c r="Q846" s="350"/>
      <c r="R846" s="350"/>
      <c r="S846" s="350"/>
      <c r="T846" s="350"/>
      <c r="U846" s="350"/>
      <c r="V846" s="350"/>
      <c r="W846" s="350"/>
      <c r="X846" s="350"/>
      <c r="Y846" s="351">
        <v>10</v>
      </c>
      <c r="Z846" s="352"/>
      <c r="AA846" s="352"/>
      <c r="AB846" s="353"/>
      <c r="AC846" s="354" t="s">
        <v>655</v>
      </c>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t="s">
        <v>579</v>
      </c>
      <c r="D1102" s="374"/>
      <c r="E1102" s="147" t="s">
        <v>629</v>
      </c>
      <c r="F1102" s="375"/>
      <c r="G1102" s="375"/>
      <c r="H1102" s="375"/>
      <c r="I1102" s="375"/>
      <c r="J1102" s="348" t="s">
        <v>630</v>
      </c>
      <c r="K1102" s="349"/>
      <c r="L1102" s="349"/>
      <c r="M1102" s="349"/>
      <c r="N1102" s="349"/>
      <c r="O1102" s="349"/>
      <c r="P1102" s="362" t="s">
        <v>631</v>
      </c>
      <c r="Q1102" s="350"/>
      <c r="R1102" s="350"/>
      <c r="S1102" s="350"/>
      <c r="T1102" s="350"/>
      <c r="U1102" s="350"/>
      <c r="V1102" s="350"/>
      <c r="W1102" s="350"/>
      <c r="X1102" s="350"/>
      <c r="Y1102" s="351" t="s">
        <v>632</v>
      </c>
      <c r="Z1102" s="352"/>
      <c r="AA1102" s="352"/>
      <c r="AB1102" s="353"/>
      <c r="AC1102" s="354" t="s">
        <v>579</v>
      </c>
      <c r="AD1102" s="354"/>
      <c r="AE1102" s="354"/>
      <c r="AF1102" s="354"/>
      <c r="AG1102" s="354"/>
      <c r="AH1102" s="355" t="s">
        <v>630</v>
      </c>
      <c r="AI1102" s="356"/>
      <c r="AJ1102" s="356"/>
      <c r="AK1102" s="356"/>
      <c r="AL1102" s="357" t="s">
        <v>630</v>
      </c>
      <c r="AM1102" s="358"/>
      <c r="AN1102" s="358"/>
      <c r="AO1102" s="359"/>
      <c r="AP1102" s="360" t="s">
        <v>633</v>
      </c>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82">
    <cfRule type="expression" dxfId="2795" priority="13887">
      <formula>IF(RIGHT(TEXT(Y782,"0.#"),1)=".",FALSE,TRUE)</formula>
    </cfRule>
    <cfRule type="expression" dxfId="2794" priority="13888">
      <formula>IF(RIGHT(TEXT(Y782,"0.#"),1)=".",TRUE,FALSE)</formula>
    </cfRule>
  </conditionalFormatting>
  <conditionalFormatting sqref="Y791">
    <cfRule type="expression" dxfId="2793" priority="13883">
      <formula>IF(RIGHT(TEXT(Y791,"0.#"),1)=".",FALSE,TRUE)</formula>
    </cfRule>
    <cfRule type="expression" dxfId="2792" priority="13884">
      <formula>IF(RIGHT(TEXT(Y791,"0.#"),1)=".",TRUE,FALSE)</formula>
    </cfRule>
  </conditionalFormatting>
  <conditionalFormatting sqref="Y822:Y829 Y820 Y809:Y816 Y807 Y796:Y803 Y794">
    <cfRule type="expression" dxfId="2791" priority="13665">
      <formula>IF(RIGHT(TEXT(Y794,"0.#"),1)=".",FALSE,TRUE)</formula>
    </cfRule>
    <cfRule type="expression" dxfId="2790" priority="13666">
      <formula>IF(RIGHT(TEXT(Y794,"0.#"),1)=".",TRUE,FALSE)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3:Y790 Y781">
    <cfRule type="expression" dxfId="2783" priority="13689">
      <formula>IF(RIGHT(TEXT(Y781,"0.#"),1)=".",FALSE,TRUE)</formula>
    </cfRule>
    <cfRule type="expression" dxfId="2782" priority="13690">
      <formula>IF(RIGHT(TEXT(Y781,"0.#"),1)=".",TRUE,FALSE)</formula>
    </cfRule>
  </conditionalFormatting>
  <conditionalFormatting sqref="AU782">
    <cfRule type="expression" dxfId="2781" priority="13687">
      <formula>IF(RIGHT(TEXT(AU782,"0.#"),1)=".",FALSE,TRUE)</formula>
    </cfRule>
    <cfRule type="expression" dxfId="2780" priority="13688">
      <formula>IF(RIGHT(TEXT(AU782,"0.#"),1)=".",TRUE,FALSE)</formula>
    </cfRule>
  </conditionalFormatting>
  <conditionalFormatting sqref="AU791">
    <cfRule type="expression" dxfId="2779" priority="13685">
      <formula>IF(RIGHT(TEXT(AU791,"0.#"),1)=".",FALSE,TRUE)</formula>
    </cfRule>
    <cfRule type="expression" dxfId="2778" priority="13686">
      <formula>IF(RIGHT(TEXT(AU791,"0.#"),1)=".",TRUE,FALSE)</formula>
    </cfRule>
  </conditionalFormatting>
  <conditionalFormatting sqref="AU783:AU790 AU781">
    <cfRule type="expression" dxfId="2777" priority="13683">
      <formula>IF(RIGHT(TEXT(AU781,"0.#"),1)=".",FALSE,TRUE)</formula>
    </cfRule>
    <cfRule type="expression" dxfId="2776" priority="13684">
      <formula>IF(RIGHT(TEXT(AU781,"0.#"),1)=".",TRUE,FALSE)</formula>
    </cfRule>
  </conditionalFormatting>
  <conditionalFormatting sqref="Y821 Y808 Y795">
    <cfRule type="expression" dxfId="2775" priority="13669">
      <formula>IF(RIGHT(TEXT(Y795,"0.#"),1)=".",FALSE,TRUE)</formula>
    </cfRule>
    <cfRule type="expression" dxfId="2774" priority="13670">
      <formula>IF(RIGHT(TEXT(Y795,"0.#"),1)=".",TRUE,FALSE)</formula>
    </cfRule>
  </conditionalFormatting>
  <conditionalFormatting sqref="Y830 Y817 Y804">
    <cfRule type="expression" dxfId="2773" priority="13667">
      <formula>IF(RIGHT(TEXT(Y804,"0.#"),1)=".",FALSE,TRUE)</formula>
    </cfRule>
    <cfRule type="expression" dxfId="2772" priority="13668">
      <formula>IF(RIGHT(TEXT(Y804,"0.#"),1)=".",TRUE,FALSE)</formula>
    </cfRule>
  </conditionalFormatting>
  <conditionalFormatting sqref="AU821 AU808 AU795">
    <cfRule type="expression" dxfId="2771" priority="13663">
      <formula>IF(RIGHT(TEXT(AU795,"0.#"),1)=".",FALSE,TRUE)</formula>
    </cfRule>
    <cfRule type="expression" dxfId="2770" priority="13664">
      <formula>IF(RIGHT(TEXT(AU795,"0.#"),1)=".",TRUE,FALSE)</formula>
    </cfRule>
  </conditionalFormatting>
  <conditionalFormatting sqref="AU830 AU817 AU804">
    <cfRule type="expression" dxfId="2769" priority="13661">
      <formula>IF(RIGHT(TEXT(AU804,"0.#"),1)=".",FALSE,TRUE)</formula>
    </cfRule>
    <cfRule type="expression" dxfId="2768" priority="13662">
      <formula>IF(RIGHT(TEXT(AU804,"0.#"),1)=".",TRUE,FALSE)</formula>
    </cfRule>
  </conditionalFormatting>
  <conditionalFormatting sqref="AU822:AU829 AU820 AU809:AU816 AU807 AU796:AU803 AU794">
    <cfRule type="expression" dxfId="2767" priority="13659">
      <formula>IF(RIGHT(TEXT(AU794,"0.#"),1)=".",FALSE,TRUE)</formula>
    </cfRule>
    <cfRule type="expression" dxfId="2766" priority="13660">
      <formula>IF(RIGHT(TEXT(AU794,"0.#"),1)=".",TRUE,FALSE)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E117">
    <cfRule type="expression" dxfId="2593" priority="13161">
      <formula>IF(RIGHT(TEXT(AE117,"0.#"),1)=".",FALSE,TRUE)</formula>
    </cfRule>
    <cfRule type="expression" dxfId="2592" priority="13162">
      <formula>IF(RIGHT(TEXT(AE117,"0.#"),1)=".",TRUE,FALSE)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Q119">
    <cfRule type="expression" dxfId="711" priority="11">
      <formula>IF(RIGHT(TEXT(AQ119,"0.#"),1)=".",FALSE,TRUE)</formula>
    </cfRule>
    <cfRule type="expression" dxfId="710" priority="12">
      <formula>IF(RIGHT(TEXT(AQ119,"0.#"),1)=".",TRUE,FALSE)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699" max="49" man="1"/>
    <brk id="739"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22" sqref="O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574</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28"/>
      <c r="Z2" s="837"/>
      <c r="AA2" s="838"/>
      <c r="AB2" s="1032" t="s">
        <v>11</v>
      </c>
      <c r="AC2" s="1033"/>
      <c r="AD2" s="1034"/>
      <c r="AE2" s="1038" t="s">
        <v>556</v>
      </c>
      <c r="AF2" s="1038"/>
      <c r="AG2" s="1038"/>
      <c r="AH2" s="1038"/>
      <c r="AI2" s="1038" t="s">
        <v>553</v>
      </c>
      <c r="AJ2" s="1038"/>
      <c r="AK2" s="1038"/>
      <c r="AL2" s="1038"/>
      <c r="AM2" s="1038" t="s">
        <v>527</v>
      </c>
      <c r="AN2" s="1038"/>
      <c r="AO2" s="1038"/>
      <c r="AP2" s="560"/>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67"/>
      <c r="H4" s="1005"/>
      <c r="I4" s="1005"/>
      <c r="J4" s="1005"/>
      <c r="K4" s="1005"/>
      <c r="L4" s="1005"/>
      <c r="M4" s="1005"/>
      <c r="N4" s="1005"/>
      <c r="O4" s="1006"/>
      <c r="P4" s="105"/>
      <c r="Q4" s="1013"/>
      <c r="R4" s="1013"/>
      <c r="S4" s="1013"/>
      <c r="T4" s="1013"/>
      <c r="U4" s="1013"/>
      <c r="V4" s="1013"/>
      <c r="W4" s="1013"/>
      <c r="X4" s="1014"/>
      <c r="Y4" s="1023" t="s">
        <v>12</v>
      </c>
      <c r="Z4" s="1024"/>
      <c r="AA4" s="1025"/>
      <c r="AB4" s="467"/>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07"/>
      <c r="H5" s="1008"/>
      <c r="I5" s="1008"/>
      <c r="J5" s="1008"/>
      <c r="K5" s="1008"/>
      <c r="L5" s="1008"/>
      <c r="M5" s="1008"/>
      <c r="N5" s="1008"/>
      <c r="O5" s="1009"/>
      <c r="P5" s="1015"/>
      <c r="Q5" s="1015"/>
      <c r="R5" s="1015"/>
      <c r="S5" s="1015"/>
      <c r="T5" s="1015"/>
      <c r="U5" s="1015"/>
      <c r="V5" s="1015"/>
      <c r="W5" s="1015"/>
      <c r="X5" s="1016"/>
      <c r="Y5" s="421" t="s">
        <v>54</v>
      </c>
      <c r="Z5" s="1020"/>
      <c r="AA5" s="1021"/>
      <c r="AB5" s="529"/>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28"/>
      <c r="Z9" s="837"/>
      <c r="AA9" s="838"/>
      <c r="AB9" s="1032" t="s">
        <v>11</v>
      </c>
      <c r="AC9" s="1033"/>
      <c r="AD9" s="1034"/>
      <c r="AE9" s="1038" t="s">
        <v>557</v>
      </c>
      <c r="AF9" s="1038"/>
      <c r="AG9" s="1038"/>
      <c r="AH9" s="1038"/>
      <c r="AI9" s="1038" t="s">
        <v>553</v>
      </c>
      <c r="AJ9" s="1038"/>
      <c r="AK9" s="1038"/>
      <c r="AL9" s="1038"/>
      <c r="AM9" s="1038" t="s">
        <v>527</v>
      </c>
      <c r="AN9" s="1038"/>
      <c r="AO9" s="1038"/>
      <c r="AP9" s="560"/>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7"/>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07"/>
      <c r="H12" s="1008"/>
      <c r="I12" s="1008"/>
      <c r="J12" s="1008"/>
      <c r="K12" s="1008"/>
      <c r="L12" s="1008"/>
      <c r="M12" s="1008"/>
      <c r="N12" s="1008"/>
      <c r="O12" s="1009"/>
      <c r="P12" s="1015"/>
      <c r="Q12" s="1015"/>
      <c r="R12" s="1015"/>
      <c r="S12" s="1015"/>
      <c r="T12" s="1015"/>
      <c r="U12" s="1015"/>
      <c r="V12" s="1015"/>
      <c r="W12" s="1015"/>
      <c r="X12" s="1016"/>
      <c r="Y12" s="421" t="s">
        <v>54</v>
      </c>
      <c r="Z12" s="1020"/>
      <c r="AA12" s="1021"/>
      <c r="AB12" s="529"/>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28"/>
      <c r="Z16" s="837"/>
      <c r="AA16" s="838"/>
      <c r="AB16" s="1032" t="s">
        <v>11</v>
      </c>
      <c r="AC16" s="1033"/>
      <c r="AD16" s="1034"/>
      <c r="AE16" s="1038" t="s">
        <v>556</v>
      </c>
      <c r="AF16" s="1038"/>
      <c r="AG16" s="1038"/>
      <c r="AH16" s="1038"/>
      <c r="AI16" s="1038" t="s">
        <v>554</v>
      </c>
      <c r="AJ16" s="1038"/>
      <c r="AK16" s="1038"/>
      <c r="AL16" s="1038"/>
      <c r="AM16" s="1038" t="s">
        <v>527</v>
      </c>
      <c r="AN16" s="1038"/>
      <c r="AO16" s="1038"/>
      <c r="AP16" s="560"/>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7"/>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07"/>
      <c r="H19" s="1008"/>
      <c r="I19" s="1008"/>
      <c r="J19" s="1008"/>
      <c r="K19" s="1008"/>
      <c r="L19" s="1008"/>
      <c r="M19" s="1008"/>
      <c r="N19" s="1008"/>
      <c r="O19" s="1009"/>
      <c r="P19" s="1015"/>
      <c r="Q19" s="1015"/>
      <c r="R19" s="1015"/>
      <c r="S19" s="1015"/>
      <c r="T19" s="1015"/>
      <c r="U19" s="1015"/>
      <c r="V19" s="1015"/>
      <c r="W19" s="1015"/>
      <c r="X19" s="1016"/>
      <c r="Y19" s="421" t="s">
        <v>54</v>
      </c>
      <c r="Z19" s="1020"/>
      <c r="AA19" s="1021"/>
      <c r="AB19" s="529"/>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28"/>
      <c r="Z23" s="837"/>
      <c r="AA23" s="838"/>
      <c r="AB23" s="1032" t="s">
        <v>11</v>
      </c>
      <c r="AC23" s="1033"/>
      <c r="AD23" s="1034"/>
      <c r="AE23" s="1038" t="s">
        <v>558</v>
      </c>
      <c r="AF23" s="1038"/>
      <c r="AG23" s="1038"/>
      <c r="AH23" s="1038"/>
      <c r="AI23" s="1038" t="s">
        <v>553</v>
      </c>
      <c r="AJ23" s="1038"/>
      <c r="AK23" s="1038"/>
      <c r="AL23" s="1038"/>
      <c r="AM23" s="1038" t="s">
        <v>527</v>
      </c>
      <c r="AN23" s="1038"/>
      <c r="AO23" s="1038"/>
      <c r="AP23" s="560"/>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7"/>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07"/>
      <c r="H26" s="1008"/>
      <c r="I26" s="1008"/>
      <c r="J26" s="1008"/>
      <c r="K26" s="1008"/>
      <c r="L26" s="1008"/>
      <c r="M26" s="1008"/>
      <c r="N26" s="1008"/>
      <c r="O26" s="1009"/>
      <c r="P26" s="1015"/>
      <c r="Q26" s="1015"/>
      <c r="R26" s="1015"/>
      <c r="S26" s="1015"/>
      <c r="T26" s="1015"/>
      <c r="U26" s="1015"/>
      <c r="V26" s="1015"/>
      <c r="W26" s="1015"/>
      <c r="X26" s="1016"/>
      <c r="Y26" s="421" t="s">
        <v>54</v>
      </c>
      <c r="Z26" s="1020"/>
      <c r="AA26" s="1021"/>
      <c r="AB26" s="529"/>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28"/>
      <c r="Z30" s="837"/>
      <c r="AA30" s="838"/>
      <c r="AB30" s="1032" t="s">
        <v>11</v>
      </c>
      <c r="AC30" s="1033"/>
      <c r="AD30" s="1034"/>
      <c r="AE30" s="1038" t="s">
        <v>556</v>
      </c>
      <c r="AF30" s="1038"/>
      <c r="AG30" s="1038"/>
      <c r="AH30" s="1038"/>
      <c r="AI30" s="1038" t="s">
        <v>553</v>
      </c>
      <c r="AJ30" s="1038"/>
      <c r="AK30" s="1038"/>
      <c r="AL30" s="1038"/>
      <c r="AM30" s="1038" t="s">
        <v>551</v>
      </c>
      <c r="AN30" s="1038"/>
      <c r="AO30" s="1038"/>
      <c r="AP30" s="560"/>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7"/>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07"/>
      <c r="H33" s="1008"/>
      <c r="I33" s="1008"/>
      <c r="J33" s="1008"/>
      <c r="K33" s="1008"/>
      <c r="L33" s="1008"/>
      <c r="M33" s="1008"/>
      <c r="N33" s="1008"/>
      <c r="O33" s="1009"/>
      <c r="P33" s="1015"/>
      <c r="Q33" s="1015"/>
      <c r="R33" s="1015"/>
      <c r="S33" s="1015"/>
      <c r="T33" s="1015"/>
      <c r="U33" s="1015"/>
      <c r="V33" s="1015"/>
      <c r="W33" s="1015"/>
      <c r="X33" s="1016"/>
      <c r="Y33" s="421" t="s">
        <v>54</v>
      </c>
      <c r="Z33" s="1020"/>
      <c r="AA33" s="1021"/>
      <c r="AB33" s="529"/>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28"/>
      <c r="Z37" s="837"/>
      <c r="AA37" s="838"/>
      <c r="AB37" s="1032" t="s">
        <v>11</v>
      </c>
      <c r="AC37" s="1033"/>
      <c r="AD37" s="1034"/>
      <c r="AE37" s="1038" t="s">
        <v>558</v>
      </c>
      <c r="AF37" s="1038"/>
      <c r="AG37" s="1038"/>
      <c r="AH37" s="1038"/>
      <c r="AI37" s="1038" t="s">
        <v>555</v>
      </c>
      <c r="AJ37" s="1038"/>
      <c r="AK37" s="1038"/>
      <c r="AL37" s="1038"/>
      <c r="AM37" s="1038" t="s">
        <v>552</v>
      </c>
      <c r="AN37" s="1038"/>
      <c r="AO37" s="1038"/>
      <c r="AP37" s="560"/>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7"/>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07"/>
      <c r="H40" s="1008"/>
      <c r="I40" s="1008"/>
      <c r="J40" s="1008"/>
      <c r="K40" s="1008"/>
      <c r="L40" s="1008"/>
      <c r="M40" s="1008"/>
      <c r="N40" s="1008"/>
      <c r="O40" s="1009"/>
      <c r="P40" s="1015"/>
      <c r="Q40" s="1015"/>
      <c r="R40" s="1015"/>
      <c r="S40" s="1015"/>
      <c r="T40" s="1015"/>
      <c r="U40" s="1015"/>
      <c r="V40" s="1015"/>
      <c r="W40" s="1015"/>
      <c r="X40" s="1016"/>
      <c r="Y40" s="421" t="s">
        <v>54</v>
      </c>
      <c r="Z40" s="1020"/>
      <c r="AA40" s="1021"/>
      <c r="AB40" s="529"/>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28"/>
      <c r="Z44" s="837"/>
      <c r="AA44" s="838"/>
      <c r="AB44" s="1032" t="s">
        <v>11</v>
      </c>
      <c r="AC44" s="1033"/>
      <c r="AD44" s="1034"/>
      <c r="AE44" s="1038" t="s">
        <v>556</v>
      </c>
      <c r="AF44" s="1038"/>
      <c r="AG44" s="1038"/>
      <c r="AH44" s="1038"/>
      <c r="AI44" s="1038" t="s">
        <v>553</v>
      </c>
      <c r="AJ44" s="1038"/>
      <c r="AK44" s="1038"/>
      <c r="AL44" s="1038"/>
      <c r="AM44" s="1038" t="s">
        <v>527</v>
      </c>
      <c r="AN44" s="1038"/>
      <c r="AO44" s="1038"/>
      <c r="AP44" s="560"/>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7"/>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07"/>
      <c r="H47" s="1008"/>
      <c r="I47" s="1008"/>
      <c r="J47" s="1008"/>
      <c r="K47" s="1008"/>
      <c r="L47" s="1008"/>
      <c r="M47" s="1008"/>
      <c r="N47" s="1008"/>
      <c r="O47" s="1009"/>
      <c r="P47" s="1015"/>
      <c r="Q47" s="1015"/>
      <c r="R47" s="1015"/>
      <c r="S47" s="1015"/>
      <c r="T47" s="1015"/>
      <c r="U47" s="1015"/>
      <c r="V47" s="1015"/>
      <c r="W47" s="1015"/>
      <c r="X47" s="1016"/>
      <c r="Y47" s="421" t="s">
        <v>54</v>
      </c>
      <c r="Z47" s="1020"/>
      <c r="AA47" s="1021"/>
      <c r="AB47" s="529"/>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28"/>
      <c r="Z51" s="837"/>
      <c r="AA51" s="838"/>
      <c r="AB51" s="560" t="s">
        <v>11</v>
      </c>
      <c r="AC51" s="1033"/>
      <c r="AD51" s="1034"/>
      <c r="AE51" s="1038" t="s">
        <v>556</v>
      </c>
      <c r="AF51" s="1038"/>
      <c r="AG51" s="1038"/>
      <c r="AH51" s="1038"/>
      <c r="AI51" s="1038" t="s">
        <v>553</v>
      </c>
      <c r="AJ51" s="1038"/>
      <c r="AK51" s="1038"/>
      <c r="AL51" s="1038"/>
      <c r="AM51" s="1038" t="s">
        <v>527</v>
      </c>
      <c r="AN51" s="1038"/>
      <c r="AO51" s="1038"/>
      <c r="AP51" s="560"/>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7"/>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07"/>
      <c r="H54" s="1008"/>
      <c r="I54" s="1008"/>
      <c r="J54" s="1008"/>
      <c r="K54" s="1008"/>
      <c r="L54" s="1008"/>
      <c r="M54" s="1008"/>
      <c r="N54" s="1008"/>
      <c r="O54" s="1009"/>
      <c r="P54" s="1015"/>
      <c r="Q54" s="1015"/>
      <c r="R54" s="1015"/>
      <c r="S54" s="1015"/>
      <c r="T54" s="1015"/>
      <c r="U54" s="1015"/>
      <c r="V54" s="1015"/>
      <c r="W54" s="1015"/>
      <c r="X54" s="1016"/>
      <c r="Y54" s="421" t="s">
        <v>54</v>
      </c>
      <c r="Z54" s="1020"/>
      <c r="AA54" s="1021"/>
      <c r="AB54" s="529"/>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28"/>
      <c r="Z58" s="837"/>
      <c r="AA58" s="838"/>
      <c r="AB58" s="1032" t="s">
        <v>11</v>
      </c>
      <c r="AC58" s="1033"/>
      <c r="AD58" s="1034"/>
      <c r="AE58" s="1038" t="s">
        <v>556</v>
      </c>
      <c r="AF58" s="1038"/>
      <c r="AG58" s="1038"/>
      <c r="AH58" s="1038"/>
      <c r="AI58" s="1038" t="s">
        <v>553</v>
      </c>
      <c r="AJ58" s="1038"/>
      <c r="AK58" s="1038"/>
      <c r="AL58" s="1038"/>
      <c r="AM58" s="1038" t="s">
        <v>527</v>
      </c>
      <c r="AN58" s="1038"/>
      <c r="AO58" s="1038"/>
      <c r="AP58" s="560"/>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7"/>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07"/>
      <c r="H61" s="1008"/>
      <c r="I61" s="1008"/>
      <c r="J61" s="1008"/>
      <c r="K61" s="1008"/>
      <c r="L61" s="1008"/>
      <c r="M61" s="1008"/>
      <c r="N61" s="1008"/>
      <c r="O61" s="1009"/>
      <c r="P61" s="1015"/>
      <c r="Q61" s="1015"/>
      <c r="R61" s="1015"/>
      <c r="S61" s="1015"/>
      <c r="T61" s="1015"/>
      <c r="U61" s="1015"/>
      <c r="V61" s="1015"/>
      <c r="W61" s="1015"/>
      <c r="X61" s="1016"/>
      <c r="Y61" s="421" t="s">
        <v>54</v>
      </c>
      <c r="Z61" s="1020"/>
      <c r="AA61" s="1021"/>
      <c r="AB61" s="529"/>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28"/>
      <c r="Z65" s="837"/>
      <c r="AA65" s="838"/>
      <c r="AB65" s="1032" t="s">
        <v>11</v>
      </c>
      <c r="AC65" s="1033"/>
      <c r="AD65" s="1034"/>
      <c r="AE65" s="1038" t="s">
        <v>556</v>
      </c>
      <c r="AF65" s="1038"/>
      <c r="AG65" s="1038"/>
      <c r="AH65" s="1038"/>
      <c r="AI65" s="1038" t="s">
        <v>553</v>
      </c>
      <c r="AJ65" s="1038"/>
      <c r="AK65" s="1038"/>
      <c r="AL65" s="1038"/>
      <c r="AM65" s="1038" t="s">
        <v>527</v>
      </c>
      <c r="AN65" s="1038"/>
      <c r="AO65" s="1038"/>
      <c r="AP65" s="560"/>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7"/>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07"/>
      <c r="H68" s="1008"/>
      <c r="I68" s="1008"/>
      <c r="J68" s="1008"/>
      <c r="K68" s="1008"/>
      <c r="L68" s="1008"/>
      <c r="M68" s="1008"/>
      <c r="N68" s="1008"/>
      <c r="O68" s="1009"/>
      <c r="P68" s="1015"/>
      <c r="Q68" s="1015"/>
      <c r="R68" s="1015"/>
      <c r="S68" s="1015"/>
      <c r="T68" s="1015"/>
      <c r="U68" s="1015"/>
      <c r="V68" s="1015"/>
      <c r="W68" s="1015"/>
      <c r="X68" s="1016"/>
      <c r="Y68" s="421" t="s">
        <v>54</v>
      </c>
      <c r="Z68" s="1020"/>
      <c r="AA68" s="1021"/>
      <c r="AB68" s="529"/>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0"/>
      <c r="H69" s="1011"/>
      <c r="I69" s="1011"/>
      <c r="J69" s="1011"/>
      <c r="K69" s="1011"/>
      <c r="L69" s="1011"/>
      <c r="M69" s="1011"/>
      <c r="N69" s="1011"/>
      <c r="O69" s="1012"/>
      <c r="P69" s="1017"/>
      <c r="Q69" s="1017"/>
      <c r="R69" s="1017"/>
      <c r="S69" s="1017"/>
      <c r="T69" s="1017"/>
      <c r="U69" s="1017"/>
      <c r="V69" s="1017"/>
      <c r="W69" s="1017"/>
      <c r="X69" s="1018"/>
      <c r="Y69" s="421"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3" t="s">
        <v>17</v>
      </c>
      <c r="H3" s="672"/>
      <c r="I3" s="672"/>
      <c r="J3" s="672"/>
      <c r="K3" s="672"/>
      <c r="L3" s="671" t="s">
        <v>18</v>
      </c>
      <c r="M3" s="672"/>
      <c r="N3" s="672"/>
      <c r="O3" s="672"/>
      <c r="P3" s="672"/>
      <c r="Q3" s="672"/>
      <c r="R3" s="672"/>
      <c r="S3" s="672"/>
      <c r="T3" s="672"/>
      <c r="U3" s="672"/>
      <c r="V3" s="672"/>
      <c r="W3" s="672"/>
      <c r="X3" s="673"/>
      <c r="Y3" s="657" t="s">
        <v>19</v>
      </c>
      <c r="Z3" s="658"/>
      <c r="AA3" s="658"/>
      <c r="AB3" s="806"/>
      <c r="AC3" s="823"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1"/>
      <c r="B4" s="1052"/>
      <c r="C4" s="1052"/>
      <c r="D4" s="1052"/>
      <c r="E4" s="1052"/>
      <c r="F4" s="1053"/>
      <c r="G4" s="674"/>
      <c r="H4" s="675"/>
      <c r="I4" s="675"/>
      <c r="J4" s="675"/>
      <c r="K4" s="676"/>
      <c r="L4" s="668"/>
      <c r="M4" s="669"/>
      <c r="N4" s="669"/>
      <c r="O4" s="669"/>
      <c r="P4" s="669"/>
      <c r="Q4" s="669"/>
      <c r="R4" s="669"/>
      <c r="S4" s="669"/>
      <c r="T4" s="669"/>
      <c r="U4" s="669"/>
      <c r="V4" s="669"/>
      <c r="W4" s="669"/>
      <c r="X4" s="670"/>
      <c r="Y4" s="388"/>
      <c r="Z4" s="389"/>
      <c r="AA4" s="389"/>
      <c r="AB4" s="813"/>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1"/>
      <c r="B14" s="1052"/>
      <c r="C14" s="1052"/>
      <c r="D14" s="1052"/>
      <c r="E14" s="1052"/>
      <c r="F14" s="1053"/>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1"/>
      <c r="B15" s="1052"/>
      <c r="C15" s="1052"/>
      <c r="D15" s="1052"/>
      <c r="E15" s="1052"/>
      <c r="F15" s="1053"/>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1"/>
    </row>
    <row r="16" spans="1:50" ht="25.5" customHeight="1" x14ac:dyDescent="0.15">
      <c r="A16" s="1051"/>
      <c r="B16" s="1052"/>
      <c r="C16" s="1052"/>
      <c r="D16" s="1052"/>
      <c r="E16" s="1052"/>
      <c r="F16" s="1053"/>
      <c r="G16" s="823"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6"/>
      <c r="AC16" s="823"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1"/>
      <c r="B17" s="1052"/>
      <c r="C17" s="1052"/>
      <c r="D17" s="1052"/>
      <c r="E17" s="1052"/>
      <c r="F17" s="1053"/>
      <c r="G17" s="674"/>
      <c r="H17" s="675"/>
      <c r="I17" s="675"/>
      <c r="J17" s="675"/>
      <c r="K17" s="676"/>
      <c r="L17" s="668"/>
      <c r="M17" s="669"/>
      <c r="N17" s="669"/>
      <c r="O17" s="669"/>
      <c r="P17" s="669"/>
      <c r="Q17" s="669"/>
      <c r="R17" s="669"/>
      <c r="S17" s="669"/>
      <c r="T17" s="669"/>
      <c r="U17" s="669"/>
      <c r="V17" s="669"/>
      <c r="W17" s="669"/>
      <c r="X17" s="670"/>
      <c r="Y17" s="388"/>
      <c r="Z17" s="389"/>
      <c r="AA17" s="389"/>
      <c r="AB17" s="813"/>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1"/>
      <c r="B27" s="1052"/>
      <c r="C27" s="1052"/>
      <c r="D27" s="1052"/>
      <c r="E27" s="1052"/>
      <c r="F27" s="1053"/>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1"/>
      <c r="B28" s="1052"/>
      <c r="C28" s="1052"/>
      <c r="D28" s="1052"/>
      <c r="E28" s="1052"/>
      <c r="F28" s="1053"/>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1"/>
    </row>
    <row r="29" spans="1:50" ht="24.75" customHeight="1" x14ac:dyDescent="0.15">
      <c r="A29" s="1051"/>
      <c r="B29" s="1052"/>
      <c r="C29" s="1052"/>
      <c r="D29" s="1052"/>
      <c r="E29" s="1052"/>
      <c r="F29" s="1053"/>
      <c r="G29" s="823"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6"/>
      <c r="AC29" s="823"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1"/>
      <c r="B30" s="1052"/>
      <c r="C30" s="1052"/>
      <c r="D30" s="1052"/>
      <c r="E30" s="1052"/>
      <c r="F30" s="1053"/>
      <c r="G30" s="674"/>
      <c r="H30" s="675"/>
      <c r="I30" s="675"/>
      <c r="J30" s="675"/>
      <c r="K30" s="676"/>
      <c r="L30" s="668"/>
      <c r="M30" s="669"/>
      <c r="N30" s="669"/>
      <c r="O30" s="669"/>
      <c r="P30" s="669"/>
      <c r="Q30" s="669"/>
      <c r="R30" s="669"/>
      <c r="S30" s="669"/>
      <c r="T30" s="669"/>
      <c r="U30" s="669"/>
      <c r="V30" s="669"/>
      <c r="W30" s="669"/>
      <c r="X30" s="670"/>
      <c r="Y30" s="388"/>
      <c r="Z30" s="389"/>
      <c r="AA30" s="389"/>
      <c r="AB30" s="813"/>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1"/>
      <c r="B40" s="1052"/>
      <c r="C40" s="1052"/>
      <c r="D40" s="1052"/>
      <c r="E40" s="1052"/>
      <c r="F40" s="1053"/>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1"/>
      <c r="B41" s="1052"/>
      <c r="C41" s="1052"/>
      <c r="D41" s="1052"/>
      <c r="E41" s="1052"/>
      <c r="F41" s="1053"/>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1"/>
    </row>
    <row r="42" spans="1:50" ht="24.75" customHeight="1" x14ac:dyDescent="0.15">
      <c r="A42" s="1051"/>
      <c r="B42" s="1052"/>
      <c r="C42" s="1052"/>
      <c r="D42" s="1052"/>
      <c r="E42" s="1052"/>
      <c r="F42" s="1053"/>
      <c r="G42" s="823"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6"/>
      <c r="AC42" s="823"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1"/>
      <c r="B43" s="1052"/>
      <c r="C43" s="1052"/>
      <c r="D43" s="1052"/>
      <c r="E43" s="1052"/>
      <c r="F43" s="1053"/>
      <c r="G43" s="674"/>
      <c r="H43" s="675"/>
      <c r="I43" s="675"/>
      <c r="J43" s="675"/>
      <c r="K43" s="676"/>
      <c r="L43" s="668"/>
      <c r="M43" s="669"/>
      <c r="N43" s="669"/>
      <c r="O43" s="669"/>
      <c r="P43" s="669"/>
      <c r="Q43" s="669"/>
      <c r="R43" s="669"/>
      <c r="S43" s="669"/>
      <c r="T43" s="669"/>
      <c r="U43" s="669"/>
      <c r="V43" s="669"/>
      <c r="W43" s="669"/>
      <c r="X43" s="670"/>
      <c r="Y43" s="388"/>
      <c r="Z43" s="389"/>
      <c r="AA43" s="389"/>
      <c r="AB43" s="813"/>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1"/>
    </row>
    <row r="56" spans="1:50" ht="24.75" customHeight="1" x14ac:dyDescent="0.15">
      <c r="A56" s="1051"/>
      <c r="B56" s="1052"/>
      <c r="C56" s="1052"/>
      <c r="D56" s="1052"/>
      <c r="E56" s="1052"/>
      <c r="F56" s="1053"/>
      <c r="G56" s="823"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6"/>
      <c r="AC56" s="823"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1"/>
      <c r="B57" s="1052"/>
      <c r="C57" s="1052"/>
      <c r="D57" s="1052"/>
      <c r="E57" s="1052"/>
      <c r="F57" s="1053"/>
      <c r="G57" s="674"/>
      <c r="H57" s="675"/>
      <c r="I57" s="675"/>
      <c r="J57" s="675"/>
      <c r="K57" s="676"/>
      <c r="L57" s="668"/>
      <c r="M57" s="669"/>
      <c r="N57" s="669"/>
      <c r="O57" s="669"/>
      <c r="P57" s="669"/>
      <c r="Q57" s="669"/>
      <c r="R57" s="669"/>
      <c r="S57" s="669"/>
      <c r="T57" s="669"/>
      <c r="U57" s="669"/>
      <c r="V57" s="669"/>
      <c r="W57" s="669"/>
      <c r="X57" s="670"/>
      <c r="Y57" s="388"/>
      <c r="Z57" s="389"/>
      <c r="AA57" s="389"/>
      <c r="AB57" s="813"/>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1"/>
      <c r="B67" s="1052"/>
      <c r="C67" s="1052"/>
      <c r="D67" s="1052"/>
      <c r="E67" s="1052"/>
      <c r="F67" s="1053"/>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1"/>
      <c r="B68" s="1052"/>
      <c r="C68" s="1052"/>
      <c r="D68" s="1052"/>
      <c r="E68" s="1052"/>
      <c r="F68" s="1053"/>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1"/>
    </row>
    <row r="69" spans="1:50" ht="25.5" customHeight="1" x14ac:dyDescent="0.15">
      <c r="A69" s="1051"/>
      <c r="B69" s="1052"/>
      <c r="C69" s="1052"/>
      <c r="D69" s="1052"/>
      <c r="E69" s="1052"/>
      <c r="F69" s="1053"/>
      <c r="G69" s="823"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6"/>
      <c r="AC69" s="823"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1"/>
      <c r="B70" s="1052"/>
      <c r="C70" s="1052"/>
      <c r="D70" s="1052"/>
      <c r="E70" s="1052"/>
      <c r="F70" s="1053"/>
      <c r="G70" s="674"/>
      <c r="H70" s="675"/>
      <c r="I70" s="675"/>
      <c r="J70" s="675"/>
      <c r="K70" s="676"/>
      <c r="L70" s="668"/>
      <c r="M70" s="669"/>
      <c r="N70" s="669"/>
      <c r="O70" s="669"/>
      <c r="P70" s="669"/>
      <c r="Q70" s="669"/>
      <c r="R70" s="669"/>
      <c r="S70" s="669"/>
      <c r="T70" s="669"/>
      <c r="U70" s="669"/>
      <c r="V70" s="669"/>
      <c r="W70" s="669"/>
      <c r="X70" s="670"/>
      <c r="Y70" s="388"/>
      <c r="Z70" s="389"/>
      <c r="AA70" s="389"/>
      <c r="AB70" s="813"/>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1"/>
      <c r="B80" s="1052"/>
      <c r="C80" s="1052"/>
      <c r="D80" s="1052"/>
      <c r="E80" s="1052"/>
      <c r="F80" s="1053"/>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1"/>
      <c r="B81" s="1052"/>
      <c r="C81" s="1052"/>
      <c r="D81" s="1052"/>
      <c r="E81" s="1052"/>
      <c r="F81" s="1053"/>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1"/>
    </row>
    <row r="82" spans="1:50" ht="24.75" customHeight="1" x14ac:dyDescent="0.15">
      <c r="A82" s="1051"/>
      <c r="B82" s="1052"/>
      <c r="C82" s="1052"/>
      <c r="D82" s="1052"/>
      <c r="E82" s="1052"/>
      <c r="F82" s="1053"/>
      <c r="G82" s="823"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6"/>
      <c r="AC82" s="823"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1"/>
      <c r="B83" s="1052"/>
      <c r="C83" s="1052"/>
      <c r="D83" s="1052"/>
      <c r="E83" s="1052"/>
      <c r="F83" s="1053"/>
      <c r="G83" s="674"/>
      <c r="H83" s="675"/>
      <c r="I83" s="675"/>
      <c r="J83" s="675"/>
      <c r="K83" s="676"/>
      <c r="L83" s="668"/>
      <c r="M83" s="669"/>
      <c r="N83" s="669"/>
      <c r="O83" s="669"/>
      <c r="P83" s="669"/>
      <c r="Q83" s="669"/>
      <c r="R83" s="669"/>
      <c r="S83" s="669"/>
      <c r="T83" s="669"/>
      <c r="U83" s="669"/>
      <c r="V83" s="669"/>
      <c r="W83" s="669"/>
      <c r="X83" s="670"/>
      <c r="Y83" s="388"/>
      <c r="Z83" s="389"/>
      <c r="AA83" s="389"/>
      <c r="AB83" s="813"/>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1"/>
      <c r="B93" s="1052"/>
      <c r="C93" s="1052"/>
      <c r="D93" s="1052"/>
      <c r="E93" s="1052"/>
      <c r="F93" s="1053"/>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1"/>
      <c r="B94" s="1052"/>
      <c r="C94" s="1052"/>
      <c r="D94" s="1052"/>
      <c r="E94" s="1052"/>
      <c r="F94" s="1053"/>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1"/>
    </row>
    <row r="95" spans="1:50" ht="24.75" customHeight="1" x14ac:dyDescent="0.15">
      <c r="A95" s="1051"/>
      <c r="B95" s="1052"/>
      <c r="C95" s="1052"/>
      <c r="D95" s="1052"/>
      <c r="E95" s="1052"/>
      <c r="F95" s="1053"/>
      <c r="G95" s="823"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6"/>
      <c r="AC95" s="823"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1"/>
      <c r="B96" s="1052"/>
      <c r="C96" s="1052"/>
      <c r="D96" s="1052"/>
      <c r="E96" s="1052"/>
      <c r="F96" s="1053"/>
      <c r="G96" s="674"/>
      <c r="H96" s="675"/>
      <c r="I96" s="675"/>
      <c r="J96" s="675"/>
      <c r="K96" s="676"/>
      <c r="L96" s="668"/>
      <c r="M96" s="669"/>
      <c r="N96" s="669"/>
      <c r="O96" s="669"/>
      <c r="P96" s="669"/>
      <c r="Q96" s="669"/>
      <c r="R96" s="669"/>
      <c r="S96" s="669"/>
      <c r="T96" s="669"/>
      <c r="U96" s="669"/>
      <c r="V96" s="669"/>
      <c r="W96" s="669"/>
      <c r="X96" s="670"/>
      <c r="Y96" s="388"/>
      <c r="Z96" s="389"/>
      <c r="AA96" s="389"/>
      <c r="AB96" s="813"/>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1"/>
    </row>
    <row r="109" spans="1:50" ht="24.75" customHeight="1" x14ac:dyDescent="0.15">
      <c r="A109" s="1051"/>
      <c r="B109" s="1052"/>
      <c r="C109" s="1052"/>
      <c r="D109" s="1052"/>
      <c r="E109" s="1052"/>
      <c r="F109" s="1053"/>
      <c r="G109" s="823"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6"/>
      <c r="AC109" s="823"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1"/>
      <c r="B110" s="1052"/>
      <c r="C110" s="1052"/>
      <c r="D110" s="1052"/>
      <c r="E110" s="1052"/>
      <c r="F110" s="1053"/>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13"/>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1"/>
      <c r="B120" s="1052"/>
      <c r="C120" s="1052"/>
      <c r="D120" s="1052"/>
      <c r="E120" s="1052"/>
      <c r="F120" s="1053"/>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1"/>
      <c r="B121" s="1052"/>
      <c r="C121" s="1052"/>
      <c r="D121" s="1052"/>
      <c r="E121" s="1052"/>
      <c r="F121" s="1053"/>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1"/>
    </row>
    <row r="122" spans="1:50" ht="25.5" customHeight="1" x14ac:dyDescent="0.15">
      <c r="A122" s="1051"/>
      <c r="B122" s="1052"/>
      <c r="C122" s="1052"/>
      <c r="D122" s="1052"/>
      <c r="E122" s="1052"/>
      <c r="F122" s="1053"/>
      <c r="G122" s="823"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6"/>
      <c r="AC122" s="823"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1"/>
      <c r="B123" s="1052"/>
      <c r="C123" s="1052"/>
      <c r="D123" s="1052"/>
      <c r="E123" s="1052"/>
      <c r="F123" s="1053"/>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13"/>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1"/>
      <c r="B133" s="1052"/>
      <c r="C133" s="1052"/>
      <c r="D133" s="1052"/>
      <c r="E133" s="1052"/>
      <c r="F133" s="1053"/>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1"/>
      <c r="B134" s="1052"/>
      <c r="C134" s="1052"/>
      <c r="D134" s="1052"/>
      <c r="E134" s="1052"/>
      <c r="F134" s="1053"/>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1"/>
    </row>
    <row r="135" spans="1:50" ht="24.75" customHeight="1" x14ac:dyDescent="0.15">
      <c r="A135" s="1051"/>
      <c r="B135" s="1052"/>
      <c r="C135" s="1052"/>
      <c r="D135" s="1052"/>
      <c r="E135" s="1052"/>
      <c r="F135" s="1053"/>
      <c r="G135" s="823"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6"/>
      <c r="AC135" s="823"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1"/>
      <c r="B136" s="1052"/>
      <c r="C136" s="1052"/>
      <c r="D136" s="1052"/>
      <c r="E136" s="1052"/>
      <c r="F136" s="1053"/>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13"/>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1"/>
      <c r="B146" s="1052"/>
      <c r="C146" s="1052"/>
      <c r="D146" s="1052"/>
      <c r="E146" s="1052"/>
      <c r="F146" s="1053"/>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1"/>
      <c r="B147" s="1052"/>
      <c r="C147" s="1052"/>
      <c r="D147" s="1052"/>
      <c r="E147" s="1052"/>
      <c r="F147" s="1053"/>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1"/>
    </row>
    <row r="148" spans="1:50" ht="24.75" customHeight="1" x14ac:dyDescent="0.15">
      <c r="A148" s="1051"/>
      <c r="B148" s="1052"/>
      <c r="C148" s="1052"/>
      <c r="D148" s="1052"/>
      <c r="E148" s="1052"/>
      <c r="F148" s="1053"/>
      <c r="G148" s="823"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6"/>
      <c r="AC148" s="823"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1"/>
      <c r="B149" s="1052"/>
      <c r="C149" s="1052"/>
      <c r="D149" s="1052"/>
      <c r="E149" s="1052"/>
      <c r="F149" s="1053"/>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13"/>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1"/>
    </row>
    <row r="162" spans="1:50" ht="24.75" customHeight="1" x14ac:dyDescent="0.15">
      <c r="A162" s="1051"/>
      <c r="B162" s="1052"/>
      <c r="C162" s="1052"/>
      <c r="D162" s="1052"/>
      <c r="E162" s="1052"/>
      <c r="F162" s="1053"/>
      <c r="G162" s="823"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6"/>
      <c r="AC162" s="823"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1"/>
      <c r="B163" s="1052"/>
      <c r="C163" s="1052"/>
      <c r="D163" s="1052"/>
      <c r="E163" s="1052"/>
      <c r="F163" s="1053"/>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13"/>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1"/>
      <c r="B173" s="1052"/>
      <c r="C173" s="1052"/>
      <c r="D173" s="1052"/>
      <c r="E173" s="1052"/>
      <c r="F173" s="1053"/>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1"/>
      <c r="B174" s="1052"/>
      <c r="C174" s="1052"/>
      <c r="D174" s="1052"/>
      <c r="E174" s="1052"/>
      <c r="F174" s="1053"/>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1"/>
    </row>
    <row r="175" spans="1:50" ht="25.5" customHeight="1" x14ac:dyDescent="0.15">
      <c r="A175" s="1051"/>
      <c r="B175" s="1052"/>
      <c r="C175" s="1052"/>
      <c r="D175" s="1052"/>
      <c r="E175" s="1052"/>
      <c r="F175" s="1053"/>
      <c r="G175" s="823"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6"/>
      <c r="AC175" s="823"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1"/>
      <c r="B176" s="1052"/>
      <c r="C176" s="1052"/>
      <c r="D176" s="1052"/>
      <c r="E176" s="1052"/>
      <c r="F176" s="1053"/>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13"/>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1"/>
      <c r="B186" s="1052"/>
      <c r="C186" s="1052"/>
      <c r="D186" s="1052"/>
      <c r="E186" s="1052"/>
      <c r="F186" s="1053"/>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1"/>
      <c r="B187" s="1052"/>
      <c r="C187" s="1052"/>
      <c r="D187" s="1052"/>
      <c r="E187" s="1052"/>
      <c r="F187" s="1053"/>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1"/>
    </row>
    <row r="188" spans="1:50" ht="24.75" customHeight="1" x14ac:dyDescent="0.15">
      <c r="A188" s="1051"/>
      <c r="B188" s="1052"/>
      <c r="C188" s="1052"/>
      <c r="D188" s="1052"/>
      <c r="E188" s="1052"/>
      <c r="F188" s="1053"/>
      <c r="G188" s="823"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6"/>
      <c r="AC188" s="823"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1"/>
      <c r="B189" s="1052"/>
      <c r="C189" s="1052"/>
      <c r="D189" s="1052"/>
      <c r="E189" s="1052"/>
      <c r="F189" s="1053"/>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13"/>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1"/>
      <c r="B199" s="1052"/>
      <c r="C199" s="1052"/>
      <c r="D199" s="1052"/>
      <c r="E199" s="1052"/>
      <c r="F199" s="1053"/>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1"/>
      <c r="B200" s="1052"/>
      <c r="C200" s="1052"/>
      <c r="D200" s="1052"/>
      <c r="E200" s="1052"/>
      <c r="F200" s="1053"/>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1"/>
    </row>
    <row r="201" spans="1:50" ht="24.75" customHeight="1" x14ac:dyDescent="0.15">
      <c r="A201" s="1051"/>
      <c r="B201" s="1052"/>
      <c r="C201" s="1052"/>
      <c r="D201" s="1052"/>
      <c r="E201" s="1052"/>
      <c r="F201" s="1053"/>
      <c r="G201" s="823"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6"/>
      <c r="AC201" s="823"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1"/>
      <c r="B202" s="1052"/>
      <c r="C202" s="1052"/>
      <c r="D202" s="1052"/>
      <c r="E202" s="1052"/>
      <c r="F202" s="1053"/>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13"/>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1"/>
    </row>
    <row r="215" spans="1:50" ht="24.75" customHeight="1" x14ac:dyDescent="0.15">
      <c r="A215" s="1051"/>
      <c r="B215" s="1052"/>
      <c r="C215" s="1052"/>
      <c r="D215" s="1052"/>
      <c r="E215" s="1052"/>
      <c r="F215" s="1053"/>
      <c r="G215" s="823"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6"/>
      <c r="AC215" s="823"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1"/>
      <c r="B216" s="1052"/>
      <c r="C216" s="1052"/>
      <c r="D216" s="1052"/>
      <c r="E216" s="1052"/>
      <c r="F216" s="1053"/>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13"/>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1"/>
      <c r="B226" s="1052"/>
      <c r="C226" s="1052"/>
      <c r="D226" s="1052"/>
      <c r="E226" s="1052"/>
      <c r="F226" s="1053"/>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1"/>
      <c r="B227" s="1052"/>
      <c r="C227" s="1052"/>
      <c r="D227" s="1052"/>
      <c r="E227" s="1052"/>
      <c r="F227" s="1053"/>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1"/>
    </row>
    <row r="228" spans="1:50" ht="25.5" customHeight="1" x14ac:dyDescent="0.15">
      <c r="A228" s="1051"/>
      <c r="B228" s="1052"/>
      <c r="C228" s="1052"/>
      <c r="D228" s="1052"/>
      <c r="E228" s="1052"/>
      <c r="F228" s="1053"/>
      <c r="G228" s="823"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6"/>
      <c r="AC228" s="823"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1"/>
      <c r="B229" s="1052"/>
      <c r="C229" s="1052"/>
      <c r="D229" s="1052"/>
      <c r="E229" s="1052"/>
      <c r="F229" s="1053"/>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13"/>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1"/>
      <c r="B239" s="1052"/>
      <c r="C239" s="1052"/>
      <c r="D239" s="1052"/>
      <c r="E239" s="1052"/>
      <c r="F239" s="1053"/>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1"/>
      <c r="B240" s="1052"/>
      <c r="C240" s="1052"/>
      <c r="D240" s="1052"/>
      <c r="E240" s="1052"/>
      <c r="F240" s="1053"/>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1"/>
    </row>
    <row r="241" spans="1:50" ht="24.75" customHeight="1" x14ac:dyDescent="0.15">
      <c r="A241" s="1051"/>
      <c r="B241" s="1052"/>
      <c r="C241" s="1052"/>
      <c r="D241" s="1052"/>
      <c r="E241" s="1052"/>
      <c r="F241" s="1053"/>
      <c r="G241" s="823"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6"/>
      <c r="AC241" s="823"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1"/>
      <c r="B242" s="1052"/>
      <c r="C242" s="1052"/>
      <c r="D242" s="1052"/>
      <c r="E242" s="1052"/>
      <c r="F242" s="1053"/>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13"/>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1"/>
      <c r="B252" s="1052"/>
      <c r="C252" s="1052"/>
      <c r="D252" s="1052"/>
      <c r="E252" s="1052"/>
      <c r="F252" s="1053"/>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1"/>
      <c r="B253" s="1052"/>
      <c r="C253" s="1052"/>
      <c r="D253" s="1052"/>
      <c r="E253" s="1052"/>
      <c r="F253" s="1053"/>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1"/>
    </row>
    <row r="254" spans="1:50" ht="24.75" customHeight="1" x14ac:dyDescent="0.15">
      <c r="A254" s="1051"/>
      <c r="B254" s="1052"/>
      <c r="C254" s="1052"/>
      <c r="D254" s="1052"/>
      <c r="E254" s="1052"/>
      <c r="F254" s="1053"/>
      <c r="G254" s="823"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6"/>
      <c r="AC254" s="823"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1"/>
      <c r="B255" s="1052"/>
      <c r="C255" s="1052"/>
      <c r="D255" s="1052"/>
      <c r="E255" s="1052"/>
      <c r="F255" s="1053"/>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13"/>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2019-05-17T09:18:52Z</cp:lastPrinted>
  <dcterms:created xsi:type="dcterms:W3CDTF">2012-03-13T00:50:25Z</dcterms:created>
  <dcterms:modified xsi:type="dcterms:W3CDTF">2019-06-24T05:23:29Z</dcterms:modified>
</cp:coreProperties>
</file>