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平成３１年度行政事業レビュー\3103～　行政事業レビュー\☆年金局　有識者以外\"/>
    </mc:Choice>
  </mc:AlternateContent>
  <bookViews>
    <workbookView xWindow="0" yWindow="0" windowWidth="23040" windowHeight="873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<sst xmlns="http://schemas.openxmlformats.org/spreadsheetml/2006/main" count="2913" uniqueCount="638">
  <si>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</si>
  <si>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</si>
  <si>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</si>
  <si>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</si>
  <si>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</si>
  <si>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</si>
  <si>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</si>
  <si>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</si>
  <si>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</si>
  <si>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</si>
  <si>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</si>
  <si>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</si>
  <si>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</si>
  <si>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</si>
  <si>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</si>
  <si>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</si>
  <si>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</si>
  <si>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</si>
  <si>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</si>
  <si>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</si>
  <si>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</si>
  <si>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</si>
  <si>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</si>
  <si>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</si>
  <si>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</si>
  <si>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</si>
  <si>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</si>
  <si>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</si>
  <si>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</si>
  <si>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</si>
  <si>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</si>
  <si>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</si>
  <si>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</si>
  <si>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</si>
  <si>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</si>
  <si>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</si>
  <si>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</si>
  <si>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</si>
  <si>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</si>
  <si>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</si>
  <si>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</si>
  <si>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</si>
  <si>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</si>
  <si>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</si>
  <si>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</si>
  <si>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</si>
  <si>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</si>
  <si>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</si>
  <si>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</si>
  <si>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</si>
  <si>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</si>
  <si>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</si>
  <si>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</si>
  <si>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</si>
  <si>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</si>
  <si>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</si>
  <si>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</si>
  <si>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</si>
  <si>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</si>
  <si>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</si>
  <si>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</si>
  <si>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</si>
  <si>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</si>
  <si>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</si>
  <si>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</si>
  <si>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</si>
  <si>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</si>
  <si>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</si>
  <si>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</si>
  <si>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</si>
  <si>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</si>
  <si>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</si>
  <si>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</si>
  <si>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</si>
  <si>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</si>
  <si>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</si>
  <si>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</si>
  <si>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</si>
  <si>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</si>
  <si>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</si>
  <si>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</si>
  <si>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</si>
  <si>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</si>
  <si>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</si>
  <si>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</si>
  <si>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</si>
  <si>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</si>
  <si>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</si>
  <si>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</si>
  <si>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</si>
  <si>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</si>
  <si>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</si>
  <si>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</si>
  <si>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</si>
  <si>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</si>
  <si>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</si>
  <si>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</si>
  <si>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</si>
  <si>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</si>
  <si>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</si>
  <si>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</si>
  <si>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</si>
  <si>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</si>
  <si>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</si>
  <si>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</si>
  <si>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</si>
  <si>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</si>
  <si>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</si>
  <si>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</si>
  <si>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</si>
  <si>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</si>
  <si>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</si>
  <si>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</si>
  <si>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</si>
  <si>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</si>
  <si>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</si>
  <si>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</si>
  <si>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</si>
  <si>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</si>
  <si>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</si>
  <si>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</si>
  <si>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</si>
  <si>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</si>
  <si>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</si>
  <si>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</si>
  <si>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</si>
  <si>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</si>
  <si>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</si>
  <si>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</si>
  <si>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</si>
  <si>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</si>
  <si>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</si>
  <si>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</si>
  <si>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</si>
  <si>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</si>
  <si>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</si>
  <si>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</si>
  <si>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</si>
  <si>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</si>
  <si>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</si>
  <si>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</si>
  <si>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</si>
  <si>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</si>
  <si>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</si>
  <si>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</si>
  <si>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</si>
  <si>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</si>
  <si>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</si>
  <si>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</si>
  <si>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</si>
  <si>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</si>
  <si>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</si>
  <si>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</si>
  <si>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</si>
  <si>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</si>
  <si>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</si>
  <si>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</si>
  <si>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</si>
  <si>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</si>
  <si>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</si>
  <si>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</si>
  <si>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</si>
  <si>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</si>
  <si>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</si>
  <si>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</si>
  <si>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</si>
  <si>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</si>
  <si>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</si>
  <si>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</si>
  <si>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</si>
  <si>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</si>
  <si>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</si>
  <si>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</si>
  <si>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</si>
  <si>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</si>
  <si>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</si>
  <si>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</si>
  <si>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</si>
  <si>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</si>
  <si>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</si>
  <si>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</si>
  <si>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</si>
  <si>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</si>
  <si>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</si>
  <si>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</si>
  <si>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</si>
  <si>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</si>
  <si>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</si>
  <si>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</si>
  <si>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</si>
  <si>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</si>
  <si>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</si>
  <si>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</si>
  <si>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</si>
  <si>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</si>
  <si>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</si>
  <si>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</si>
  <si>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</si>
  <si>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</si>
  <si>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</si>
  <si>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</si>
  <si>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</si>
  <si>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</si>
  <si>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</si>
  <si>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</si>
  <si>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</si>
  <si>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</si>
  <si>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</si>
  <si>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</si>
  <si>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</si>
  <si>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</si>
  <si>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</si>
  <si>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</si>
  <si>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</si>
  <si>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</si>
  <si>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</si>
  <si>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</si>
  <si>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</si>
  <si>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</si>
  <si>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</si>
  <si>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</si>
  <si>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</si>
  <si>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</si>
  <si>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</si>
  <si>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</si>
  <si>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</si>
  <si>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</si>
  <si>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</si>
  <si>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</si>
  <si>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</si>
  <si>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</si>
  <si>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</si>
  <si>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</si>
  <si>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</si>
  <si>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</si>
  <si>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</si>
  <si>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</si>
  <si>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</si>
  <si>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</si>
  <si>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</si>
  <si>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</si>
  <si>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</si>
  <si>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</si>
  <si>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</si>
  <si>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</si>
  <si>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</si>
  <si>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</si>
  <si>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</si>
  <si>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</si>
  <si>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</si>
  <si>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</si>
  <si>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</si>
  <si>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</si>
  <si>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</si>
  <si>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</si>
  <si>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</si>
  <si>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</si>
  <si>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</si>
  <si>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</si>
  <si>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</si>
  <si>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</si>
  <si>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</si>
  <si>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</si>
  <si>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</si>
  <si>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</si>
  <si>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</si>
  <si>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</si>
  <si>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</si>
  <si>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</si>
  <si>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</si>
  <si>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</si>
  <si>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</si>
  <si>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</si>
  <si>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</si>
  <si>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</si>
  <si>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</si>
  <si>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</si>
  <si>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</si>
  <si>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</si>
  <si>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</si>
  <si>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</si>
  <si>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</si>
  <si>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</si>
  <si>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</si>
  <si>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</si>
  <si>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</si>
  <si>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</si>
  <si>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</si>
  <si>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</si>
  <si>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</si>
  <si>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</si>
  <si>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</si>
  <si>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</si>
  <si>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</si>
  <si>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</si>
  <si>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</si>
  <si>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</si>
  <si>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</si>
  <si>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</si>
  <si>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</si>
  <si>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</si>
  <si>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</si>
  <si>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</si>
  <si>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</si>
  <si>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</si>
  <si>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</si>
  <si>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</si>
  <si>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</si>
  <si>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</si>
  <si>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</si>
  <si>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</si>
  <si>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</si>
  <si>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</si>
  <si>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</si>
  <si>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</si>
  <si>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</si>
  <si>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</si>
  <si>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</si>
  <si>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</si>
  <si>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</si>
  <si>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</si>
  <si>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</si>
  <si>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</si>
  <si>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</si>
  <si>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</si>
  <si>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</si>
  <si>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</si>
  <si>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</si>
  <si>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</si>
  <si>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</si>
  <si>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</si>
  <si>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</si>
  <si>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</si>
  <si>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</si>
  <si>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</si>
  <si>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</si>
  <si>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</si>
  <si>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</si>
  <si>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</si>
  <si>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</si>
  <si>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</si>
  <si>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</si>
  <si>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</si>
  <si>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</si>
  <si>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</si>
  <si>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</si>
  <si>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</si>
  <si>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</si>
  <si>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</si>
  <si>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</si>
  <si>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</si>
  <si>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</si>
  <si>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</si>
  <si>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</si>
  <si>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</si>
  <si>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</si>
  <si>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</si>
  <si>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</si>
  <si>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</si>
  <si>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</si>
  <si>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</si>
  <si>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</si>
  <si>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</si>
  <si>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</si>
  <si>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</si>
  <si>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</si>
  <si>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</si>
  <si>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</si>
  <si>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</si>
  <si>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</si>
  <si>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</si>
  <si>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</si>
  <si>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</si>
  <si>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</si>
  <si>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</si>
  <si>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</si>
  <si>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</si>
  <si>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</si>
  <si>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</si>
  <si>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</si>
  <si>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</si>
  <si>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</si>
  <si>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</si>
  <si>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</si>
  <si>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</si>
  <si>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</si>
  <si>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</si>
  <si>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</si>
  <si>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</si>
  <si>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</si>
  <si>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</si>
  <si>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</si>
  <si>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</si>
  <si>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</si>
  <si>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</si>
  <si>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</si>
  <si>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</si>
  <si>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</si>
  <si>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</si>
  <si>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</si>
  <si>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</si>
  <si>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</si>
  <si>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</si>
  <si>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</si>
  <si>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</si>
  <si>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</si>
  <si>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</si>
  <si>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</si>
  <si>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</si>
  <si>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</si>
  <si>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</si>
  <si>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</si>
  <si>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</si>
  <si>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</si>
  <si>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</si>
  <si>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</si>
  <si>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</si>
  <si>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</si>
  <si>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</si>
  <si>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</si>
  <si>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</si>
  <si>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</si>
  <si>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</si>
  <si>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</si>
  <si>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</si>
  <si>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</si>
  <si>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</si>
  <si>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</si>
  <si>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</si>
  <si>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</si>
  <si>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</si>
  <si>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</si>
  <si>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</si>
  <si>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</si>
  <si>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</si>
  <si>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</si>
  <si>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</si>
  <si>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</si>
  <si>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</si>
  <si>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</si>
  <si>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</si>
  <si>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</si>
  <si>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</si>
  <si>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</si>
  <si>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</si>
  <si>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</si>
  <si>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</si>
  <si>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</si>
  <si>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</si>
  <si>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</si>
  <si>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</si>
  <si>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</si>
  <si>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</si>
  <si>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</si>
  <si>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</si>
  <si>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</si>
  <si>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</si>
  <si>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</si>
  <si>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</si>
  <si>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</si>
  <si>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</si>
  <si>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</si>
  <si>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</si>
  <si>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</si>
  <si>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</si>
  <si>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</si>
  <si>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</si>
  <si>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</si>
  <si>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</si>
  <si>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</si>
  <si>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</si>
  <si>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</si>
  <si>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</si>
  <si>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</si>
  <si>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</si>
  <si>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</si>
  <si>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</si>
  <si>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</si>
  <si>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</si>
  <si>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</si>
  <si>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</si>
  <si>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</si>
  <si>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</si>
  <si>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</si>
  <si>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</si>
  <si>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</si>
  <si>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</si>
  <si>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</si>
  <si>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</si>
  <si>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</si>
  <si>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</si>
  <si>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</si>
  <si>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</si>
  <si>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</si>
  <si>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</si>
  <si>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</si>
  <si>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</si>
  <si>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</si>
  <si>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</si>
  <si>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</si>
  <si>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</si>
  <si>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</si>
  <si>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</si>
  <si>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</si>
  <si>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</si>
  <si>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</si>
  <si>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</si>
  <si>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</si>
  <si>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</si>
  <si>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</si>
  <si>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</si>
  <si>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</si>
  <si>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</si>
  <si>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</si>
  <si>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</si>
  <si>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</si>
  <si>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</si>
  <si>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</si>
  <si>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</si>
  <si>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</si>
  <si>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</si>
  <si>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</si>
  <si>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</si>
  <si>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</si>
  <si>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</si>
  <si>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</si>
  <si>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</si>
  <si>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</si>
  <si>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</si>
  <si>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</si>
  <si>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</si>
  <si>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</si>
  <si>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</si>
  <si>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</si>
  <si>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</si>
  <si>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</si>
  <si>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</si>
  <si>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</si>
  <si>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</si>
  <si>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</si>
  <si>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</si>
  <si>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</si>
  <si>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</si>
  <si>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</si>
  <si>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</si>
  <si>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</si>
  <si>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</si>
  <si>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</si>
  <si>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</si>
  <si>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</si>
  <si>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</si>
  <si>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</si>
  <si>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</si>
  <si>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</si>
  <si>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</si>
  <si>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</si>
  <si>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</si>
  <si>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</si>
  <si>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</si>
  <si>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</si>
  <si>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</si>
  <si>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</si>
  <si>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</si>
  <si>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</si>
  <si>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</si>
  <si>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</si>
  <si>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</si>
  <si>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</si>
  <si>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</si>
  <si>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</si>
  <si>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</si>
  <si>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rPh sb="0" eb="3">
      <t>ネンキンキョク</t>
    </rPh>
    <phoneticPr fontId="5"/>
  </si>
  <si>
    <t>総務課</t>
    <rPh sb="0" eb="3">
      <t>ソウムカ</t>
    </rPh>
    <phoneticPr fontId="5"/>
  </si>
  <si>
    <t>総務課長　大西　友弘</t>
    <rPh sb="0" eb="2">
      <t>ソウム</t>
    </rPh>
    <rPh sb="2" eb="4">
      <t>カチョウ</t>
    </rPh>
    <rPh sb="5" eb="7">
      <t>オオニシ</t>
    </rPh>
    <rPh sb="8" eb="9">
      <t>トモ</t>
    </rPh>
    <rPh sb="9" eb="10">
      <t>ヒロシ</t>
    </rPh>
    <phoneticPr fontId="5"/>
  </si>
  <si>
    <t>○</t>
  </si>
  <si>
    <t>-</t>
  </si>
  <si>
    <t>-</t>
    <phoneticPr fontId="5"/>
  </si>
  <si>
    <t>-</t>
    <phoneticPr fontId="5"/>
  </si>
  <si>
    <t>-</t>
    <phoneticPr fontId="5"/>
  </si>
  <si>
    <t>-</t>
    <phoneticPr fontId="5"/>
  </si>
  <si>
    <t>-</t>
    <phoneticPr fontId="5"/>
  </si>
  <si>
    <t>-</t>
    <phoneticPr fontId="5"/>
  </si>
  <si>
    <t>億円</t>
    <rPh sb="0" eb="2">
      <t>オクエン</t>
    </rPh>
    <phoneticPr fontId="5"/>
  </si>
  <si>
    <t>-</t>
    <phoneticPr fontId="5"/>
  </si>
  <si>
    <t>-</t>
    <phoneticPr fontId="5"/>
  </si>
  <si>
    <t>-</t>
    <phoneticPr fontId="5"/>
  </si>
  <si>
    <t>施策大目標１　老後生活の経済的自立の基礎となる所得保障の充実を図ること</t>
    <phoneticPr fontId="5"/>
  </si>
  <si>
    <t>Ⅹ－１－１　国民に信頼される持続可能な公的年金制度等を構築し、適正な事業運営を図ること</t>
    <rPh sb="25" eb="26">
      <t>トウ</t>
    </rPh>
    <phoneticPr fontId="5"/>
  </si>
  <si>
    <t>-</t>
    <phoneticPr fontId="5"/>
  </si>
  <si>
    <t>-</t>
    <phoneticPr fontId="5"/>
  </si>
  <si>
    <t>-</t>
    <phoneticPr fontId="5"/>
  </si>
  <si>
    <t>-</t>
    <phoneticPr fontId="5"/>
  </si>
  <si>
    <t>-</t>
    <phoneticPr fontId="5"/>
  </si>
  <si>
    <t>-</t>
    <phoneticPr fontId="5"/>
  </si>
  <si>
    <t>‐</t>
  </si>
  <si>
    <t>無</t>
  </si>
  <si>
    <t>-</t>
    <phoneticPr fontId="5"/>
  </si>
  <si>
    <t>代替指標の実績は目的に見合ったものになっている。</t>
    <phoneticPr fontId="5"/>
  </si>
  <si>
    <t>-</t>
    <phoneticPr fontId="5"/>
  </si>
  <si>
    <t>活動実績はほぼ見込みどおり推移している。</t>
    <phoneticPr fontId="5"/>
  </si>
  <si>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</si>
  <si>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776</t>
    <phoneticPr fontId="5"/>
  </si>
  <si>
    <t>存続厚生年金基金等給付費等負担金に必要な経費</t>
    <phoneticPr fontId="5"/>
  </si>
  <si>
    <t>国民年金法等の一部を改正する法律（昭和60年法律第34号）附則第84条第2項、第3項、第85条
公的年金制度の健全性及び信頼性の確保のための厚生年金保険法等の一部を改正する法律（平成25年法律第63号）附則第5条第1項、第38条第1項及び同法による改正前の厚生年金保険法（昭和29年法律第115号）附則第30条第1項、第3項</t>
    <phoneticPr fontId="5"/>
  </si>
  <si>
    <t>・「存続厚生年金基金等給付費負担金交付要綱」
（平成27年3月27日厚生労働省発年0327第18号）
・「存続厚生年金基金等給付現価負担金交付要綱」
（平成27年3月27日厚生労働省発年0327第19号）</t>
    <phoneticPr fontId="5"/>
  </si>
  <si>
    <t>存続厚生年金基金等給付費等負担金</t>
    <phoneticPr fontId="5"/>
  </si>
  <si>
    <t>本経費は、存続厚生年金基金等が国に代わって支給する老齢年金（代行給付）の費用のうち、政府が負担することとされた給付費負担金等であり、定量的な目標を設定できない。</t>
    <phoneticPr fontId="5"/>
  </si>
  <si>
    <t>存続厚生年金基金等が国に代わって支給する老齢年金（代行給付）の費用のうち、政府が負担することとされた給付費負担金等を適切に交付する。
28年度　交付金額 1,174億円　件数 234件
29年度　交付金額 1,231億円　件数 274件
30年度　集計中</t>
    <rPh sb="121" eb="123">
      <t>ネンド</t>
    </rPh>
    <rPh sb="124" eb="127">
      <t>シュウケイチュウ</t>
    </rPh>
    <phoneticPr fontId="5"/>
  </si>
  <si>
    <t>存続厚生年金基金等が国に代わって支給する老齢年金（代行給付）の費用のうち、政府が負担することとされた給付費負担金等を適切に交付する。</t>
    <phoneticPr fontId="5"/>
  </si>
  <si>
    <t>存続厚生年金基金等に対し、着実に交付する。</t>
    <phoneticPr fontId="5"/>
  </si>
  <si>
    <t>件</t>
    <rPh sb="0" eb="1">
      <t>ケン</t>
    </rPh>
    <phoneticPr fontId="5"/>
  </si>
  <si>
    <t>-</t>
    <phoneticPr fontId="5"/>
  </si>
  <si>
    <t>-</t>
    <phoneticPr fontId="5"/>
  </si>
  <si>
    <t>-</t>
    <phoneticPr fontId="5"/>
  </si>
  <si>
    <t>本経費は、存続厚生年金基金等が国に代わって支給する老齢年金（代行給付）の費用のうち、政府が負担することとされた給付費負担金等について、存続厚生年金基金等へ交付するものであり、単位当たりコストの算出になじまない。　　　　　　　　　　　</t>
    <phoneticPr fontId="5"/>
  </si>
  <si>
    <t>上位施策を達成するために、存続厚生年金基金等に対し、着実に交付する。
また、本経費は、存続厚生年金基金等が国に代わって支給する老齢年金（代行給付）の費用のうち、政府が負担することとされた給付費負担金等であり、測定指標を設定できない。</t>
    <phoneticPr fontId="5"/>
  </si>
  <si>
    <t>存続厚生年金基金等が国に代わって支給する老齢年金（代行給付）の費用のうち、政府が負担することとされた給付費負担金について存続厚生年金基金等へ交付する事業等であり、国民生活の安定が損なわれることを防止することを目的とする公的年金事業の一環であるため、必要不可欠な事業である。</t>
    <phoneticPr fontId="5"/>
  </si>
  <si>
    <t>本事業を安定的かつ継続的に行うために、国の責務において実施することが必要不可欠である。</t>
    <phoneticPr fontId="5"/>
  </si>
  <si>
    <t>本事業は、国民生活の安定が損なわれることを防止することを目的とする公的年金事業の一環であり、法律に基づき、国の責務において実施すべき優先度が高い事業である。</t>
    <phoneticPr fontId="5"/>
  </si>
  <si>
    <t>厚生年金保険法等に基づく、被保険者や被保険者であった者等への保険給付に充てるための費用であり、受益者との負担関係は妥当である。</t>
    <phoneticPr fontId="5"/>
  </si>
  <si>
    <t>厚生年金保険法等に基づく、被保険者や被保険者であった者等への保険給付に充てるための費用であり、必要な経費に限定されている。</t>
    <phoneticPr fontId="5"/>
  </si>
  <si>
    <t>828</t>
    <phoneticPr fontId="5"/>
  </si>
  <si>
    <t>735</t>
    <phoneticPr fontId="5"/>
  </si>
  <si>
    <t>649</t>
    <phoneticPr fontId="5"/>
  </si>
  <si>
    <t>798</t>
    <phoneticPr fontId="5"/>
  </si>
  <si>
    <t>800</t>
    <phoneticPr fontId="5"/>
  </si>
  <si>
    <t>811</t>
    <phoneticPr fontId="5"/>
  </si>
  <si>
    <t>777</t>
    <phoneticPr fontId="5"/>
  </si>
  <si>
    <t>存続厚生年金基金等給付費等負担金</t>
    <phoneticPr fontId="5"/>
  </si>
  <si>
    <t>厚生年金保険法等に基づく、存続厚生年金基金等に対する給付費等負担金の交付</t>
    <phoneticPr fontId="5"/>
  </si>
  <si>
    <t>補助金等交付</t>
  </si>
  <si>
    <t>存続厚生年金基金等</t>
    <phoneticPr fontId="5"/>
  </si>
  <si>
    <t>厚生年金保険法等に基づく、存続厚生年金基金等に対する給付費等負担金の交付</t>
    <phoneticPr fontId="5"/>
  </si>
  <si>
    <t>・当該支出は、存続厚生年金基金等が支給する老齢年金給付に要する費用の一部負担金を交付するものであり、必要性、有効性等が認められる。</t>
    <rPh sb="1" eb="3">
      <t>トウガイ</t>
    </rPh>
    <rPh sb="3" eb="5">
      <t>シシュツ</t>
    </rPh>
    <rPh sb="7" eb="9">
      <t>ソンゾク</t>
    </rPh>
    <rPh sb="9" eb="11">
      <t>コウセイ</t>
    </rPh>
    <rPh sb="11" eb="13">
      <t>ネンキン</t>
    </rPh>
    <rPh sb="13" eb="15">
      <t>キキン</t>
    </rPh>
    <rPh sb="15" eb="16">
      <t>トウ</t>
    </rPh>
    <rPh sb="17" eb="19">
      <t>シキュウ</t>
    </rPh>
    <rPh sb="21" eb="23">
      <t>ロウレイ</t>
    </rPh>
    <rPh sb="23" eb="25">
      <t>ネンキン</t>
    </rPh>
    <rPh sb="25" eb="27">
      <t>キュウフ</t>
    </rPh>
    <rPh sb="28" eb="29">
      <t>ヨウ</t>
    </rPh>
    <rPh sb="31" eb="33">
      <t>ヒヨウ</t>
    </rPh>
    <rPh sb="34" eb="36">
      <t>イチブ</t>
    </rPh>
    <rPh sb="36" eb="39">
      <t>フタンキン</t>
    </rPh>
    <rPh sb="40" eb="42">
      <t>コウフ</t>
    </rPh>
    <rPh sb="50" eb="53">
      <t>ヒツヨウセイ</t>
    </rPh>
    <rPh sb="54" eb="57">
      <t>ユウコウセイ</t>
    </rPh>
    <rPh sb="57" eb="58">
      <t>トウ</t>
    </rPh>
    <rPh sb="59" eb="60">
      <t>ミト</t>
    </rPh>
    <phoneticPr fontId="5"/>
  </si>
  <si>
    <t>・「国民年金法等の一部を改正する法律」（昭和60年法律第34号）に基づき、存続厚生年金基金等が提出した交付申請書の審査・確認を行った後、存続厚生年金基金等の支給する老齢年金給付に要する費用の一部負担金を交付（9月・3月）する。
・「公的年金制度の健全性及び信頼性の確保のための厚生年金保険法等の一部を改正する法律」（平成25年法律第63号）等に基づき、存続厚生年金基金等が提出した交付申請書の審査・確認を行った後、責任準備金相当額（存続厚生年金基金が代行部分について確保することを義務づけられている積立金）が、過去期間代行給付現価額（将来見込まれる代行給付の費用を現在価値に割り戻したもの）を下回っている場合に、当該下回っている額の一部負担金を交付（3月）する。</t>
    <rPh sb="216" eb="218">
      <t>ソンゾク</t>
    </rPh>
    <rPh sb="218" eb="220">
      <t>コウセイ</t>
    </rPh>
    <rPh sb="220" eb="222">
      <t>ネンキン</t>
    </rPh>
    <rPh sb="222" eb="224">
      <t>キキン</t>
    </rPh>
    <rPh sb="225" eb="227">
      <t>ダイコウ</t>
    </rPh>
    <rPh sb="227" eb="229">
      <t>ブブン</t>
    </rPh>
    <rPh sb="233" eb="235">
      <t>カクホ</t>
    </rPh>
    <rPh sb="240" eb="242">
      <t>ギム</t>
    </rPh>
    <rPh sb="249" eb="252">
      <t>ツミタテキン</t>
    </rPh>
    <rPh sb="267" eb="269">
      <t>ショウライ</t>
    </rPh>
    <rPh sb="269" eb="271">
      <t>ミコ</t>
    </rPh>
    <rPh sb="274" eb="276">
      <t>ダイコウ</t>
    </rPh>
    <rPh sb="276" eb="278">
      <t>キュウフ</t>
    </rPh>
    <rPh sb="279" eb="281">
      <t>ヒヨウ</t>
    </rPh>
    <rPh sb="282" eb="284">
      <t>ゲンザイ</t>
    </rPh>
    <rPh sb="284" eb="286">
      <t>カチ</t>
    </rPh>
    <rPh sb="287" eb="288">
      <t>ワ</t>
    </rPh>
    <rPh sb="289" eb="290">
      <t>モド</t>
    </rPh>
    <phoneticPr fontId="5"/>
  </si>
  <si>
    <t>・引き続き、存続厚生年金基金等への給付費負担金等の支払いに支障をきたさぬように、支払実績等を踏まえ必要な予算額を確保するとともに、適正な執行を行うなどの取組を進める。</t>
    <phoneticPr fontId="5"/>
  </si>
  <si>
    <t>・存続厚生年金基金等が徴収する代行給付の保険料率（免除保険料率）と存続厚生年金基金等が給付する部分との給付乗率の差の補填、及び予定利率の低下や死亡率の改善により過去の加入期間について存続厚生年金基金等の代行給付債務が増大した際の補填を適切に行う。</t>
    <rPh sb="11" eb="13">
      <t>チョウシュウ</t>
    </rPh>
    <rPh sb="51" eb="53">
      <t>キュウフ</t>
    </rPh>
    <rPh sb="53" eb="55">
      <t>ジョウリツ</t>
    </rPh>
    <rPh sb="58" eb="60">
      <t>ホテン</t>
    </rPh>
    <rPh sb="61" eb="62">
      <t>オヨ</t>
    </rPh>
    <rPh sb="63" eb="65">
      <t>ヨテイ</t>
    </rPh>
    <rPh sb="65" eb="67">
      <t>リリツ</t>
    </rPh>
    <rPh sb="68" eb="70">
      <t>テイカ</t>
    </rPh>
    <rPh sb="71" eb="74">
      <t>シボウリツ</t>
    </rPh>
    <rPh sb="75" eb="77">
      <t>カイゼン</t>
    </rPh>
    <rPh sb="80" eb="82">
      <t>カコ</t>
    </rPh>
    <rPh sb="83" eb="85">
      <t>カニュウ</t>
    </rPh>
    <rPh sb="85" eb="87">
      <t>キカン</t>
    </rPh>
    <rPh sb="91" eb="93">
      <t>ソンゾク</t>
    </rPh>
    <rPh sb="93" eb="95">
      <t>コウセイ</t>
    </rPh>
    <rPh sb="95" eb="97">
      <t>ネンキン</t>
    </rPh>
    <rPh sb="97" eb="99">
      <t>キキン</t>
    </rPh>
    <rPh sb="99" eb="100">
      <t>トウ</t>
    </rPh>
    <rPh sb="101" eb="103">
      <t>ダイコウ</t>
    </rPh>
    <rPh sb="103" eb="105">
      <t>キュウフ</t>
    </rPh>
    <rPh sb="105" eb="107">
      <t>サイム</t>
    </rPh>
    <rPh sb="108" eb="110">
      <t>ゾウダイ</t>
    </rPh>
    <rPh sb="112" eb="113">
      <t>サイ</t>
    </rPh>
    <rPh sb="114" eb="116">
      <t>ホテン</t>
    </rPh>
    <rPh sb="117" eb="119">
      <t>テキセツ</t>
    </rPh>
    <rPh sb="120" eb="121">
      <t>オコナ</t>
    </rPh>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</si>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</sst>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106680</xdr:colOff>
      <xdr:row>18</xdr:row>
      <xdr:rowOff>22860</xdr:rowOff>
    </xdr:from>
    <xdr:to>
      <xdr:col>34</xdr:col>
      <xdr:colOff>71299</xdr:colOff>
      <xdr:row>18</xdr:row>
      <xdr:rowOff>244315</xdr:rowOff>
    </xdr:to>
    <xdr:sp macro="" textlink="">
      <xdr:nvSpPr>
        <xdr:cNvPr id="4" name="テキスト ボックス 3"/>
        <xdr:cNvSpPr txBox="1"/>
      </xdr:nvSpPr>
      <xdr:spPr>
        <a:xfrm>
          <a:off x="5593080" y="7581900"/>
          <a:ext cx="696139"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114300</xdr:colOff>
      <xdr:row>19</xdr:row>
      <xdr:rowOff>22860</xdr:rowOff>
    </xdr:from>
    <xdr:to>
      <xdr:col>34</xdr:col>
      <xdr:colOff>78919</xdr:colOff>
      <xdr:row>19</xdr:row>
      <xdr:rowOff>244315</xdr:rowOff>
    </xdr:to>
    <xdr:sp macro="" textlink="">
      <xdr:nvSpPr>
        <xdr:cNvPr id="5" name="テキスト ボックス 4"/>
        <xdr:cNvSpPr txBox="1"/>
      </xdr:nvSpPr>
      <xdr:spPr>
        <a:xfrm>
          <a:off x="5600700" y="7894320"/>
          <a:ext cx="696139"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114300</xdr:colOff>
      <xdr:row>20</xdr:row>
      <xdr:rowOff>30480</xdr:rowOff>
    </xdr:from>
    <xdr:to>
      <xdr:col>34</xdr:col>
      <xdr:colOff>78919</xdr:colOff>
      <xdr:row>20</xdr:row>
      <xdr:rowOff>251935</xdr:rowOff>
    </xdr:to>
    <xdr:sp macro="" textlink="">
      <xdr:nvSpPr>
        <xdr:cNvPr id="6" name="テキスト ボックス 5"/>
        <xdr:cNvSpPr txBox="1"/>
      </xdr:nvSpPr>
      <xdr:spPr>
        <a:xfrm>
          <a:off x="5600700" y="8214360"/>
          <a:ext cx="696139"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20320</xdr:colOff>
      <xdr:row>86</xdr:row>
      <xdr:rowOff>27940</xdr:rowOff>
    </xdr:from>
    <xdr:to>
      <xdr:col>41</xdr:col>
      <xdr:colOff>167819</xdr:colOff>
      <xdr:row>86</xdr:row>
      <xdr:rowOff>249395</xdr:rowOff>
    </xdr:to>
    <xdr:sp macro="" textlink="">
      <xdr:nvSpPr>
        <xdr:cNvPr id="7" name="テキスト ボックス 6"/>
        <xdr:cNvSpPr txBox="1"/>
      </xdr:nvSpPr>
      <xdr:spPr>
        <a:xfrm>
          <a:off x="6969760" y="14698980"/>
          <a:ext cx="696139"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30480</xdr:colOff>
      <xdr:row>88</xdr:row>
      <xdr:rowOff>106680</xdr:rowOff>
    </xdr:from>
    <xdr:to>
      <xdr:col>41</xdr:col>
      <xdr:colOff>177979</xdr:colOff>
      <xdr:row>88</xdr:row>
      <xdr:rowOff>328135</xdr:rowOff>
    </xdr:to>
    <xdr:sp macro="" textlink="">
      <xdr:nvSpPr>
        <xdr:cNvPr id="8" name="テキスト ボックス 7"/>
        <xdr:cNvSpPr txBox="1"/>
      </xdr:nvSpPr>
      <xdr:spPr>
        <a:xfrm>
          <a:off x="6979920" y="15367000"/>
          <a:ext cx="696139"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22860</xdr:colOff>
      <xdr:row>100</xdr:row>
      <xdr:rowOff>22860</xdr:rowOff>
    </xdr:from>
    <xdr:to>
      <xdr:col>41</xdr:col>
      <xdr:colOff>170359</xdr:colOff>
      <xdr:row>100</xdr:row>
      <xdr:rowOff>244315</xdr:rowOff>
    </xdr:to>
    <xdr:sp macro="" textlink="">
      <xdr:nvSpPr>
        <xdr:cNvPr id="9" name="テキスト ボックス 8"/>
        <xdr:cNvSpPr txBox="1"/>
      </xdr:nvSpPr>
      <xdr:spPr>
        <a:xfrm>
          <a:off x="6972300" y="16024860"/>
          <a:ext cx="696139"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7620</xdr:colOff>
      <xdr:row>780</xdr:row>
      <xdr:rowOff>167640</xdr:rowOff>
    </xdr:from>
    <xdr:to>
      <xdr:col>27</xdr:col>
      <xdr:colOff>155119</xdr:colOff>
      <xdr:row>780</xdr:row>
      <xdr:rowOff>419100</xdr:rowOff>
    </xdr:to>
    <xdr:sp macro="" textlink="">
      <xdr:nvSpPr>
        <xdr:cNvPr id="15" name="テキスト ボックス 14"/>
        <xdr:cNvSpPr txBox="1"/>
      </xdr:nvSpPr>
      <xdr:spPr>
        <a:xfrm>
          <a:off x="4396740" y="60167520"/>
          <a:ext cx="696139"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30480</xdr:colOff>
      <xdr:row>790</xdr:row>
      <xdr:rowOff>38100</xdr:rowOff>
    </xdr:from>
    <xdr:to>
      <xdr:col>27</xdr:col>
      <xdr:colOff>177979</xdr:colOff>
      <xdr:row>790</xdr:row>
      <xdr:rowOff>259555</xdr:rowOff>
    </xdr:to>
    <xdr:sp macro="" textlink="">
      <xdr:nvSpPr>
        <xdr:cNvPr id="16" name="テキスト ボックス 15"/>
        <xdr:cNvSpPr txBox="1"/>
      </xdr:nvSpPr>
      <xdr:spPr>
        <a:xfrm>
          <a:off x="4419600" y="65692020"/>
          <a:ext cx="696139"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15240</xdr:colOff>
      <xdr:row>836</xdr:row>
      <xdr:rowOff>236220</xdr:rowOff>
    </xdr:from>
    <xdr:to>
      <xdr:col>27</xdr:col>
      <xdr:colOff>162739</xdr:colOff>
      <xdr:row>836</xdr:row>
      <xdr:rowOff>457675</xdr:rowOff>
    </xdr:to>
    <xdr:sp macro="" textlink="">
      <xdr:nvSpPr>
        <xdr:cNvPr id="18" name="テキスト ボックス 17"/>
        <xdr:cNvSpPr txBox="1"/>
      </xdr:nvSpPr>
      <xdr:spPr>
        <a:xfrm>
          <a:off x="4404360" y="65349120"/>
          <a:ext cx="696139"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8</xdr:col>
      <xdr:colOff>167640</xdr:colOff>
      <xdr:row>741</xdr:row>
      <xdr:rowOff>7620</xdr:rowOff>
    </xdr:from>
    <xdr:to>
      <xdr:col>40</xdr:col>
      <xdr:colOff>89317</xdr:colOff>
      <xdr:row>751</xdr:row>
      <xdr:rowOff>239719</xdr:rowOff>
    </xdr:to>
    <xdr:grpSp>
      <xdr:nvGrpSpPr>
        <xdr:cNvPr id="23" name="グループ化 22"/>
        <xdr:cNvGrpSpPr>
          <a:grpSpLocks/>
        </xdr:cNvGrpSpPr>
      </xdr:nvGrpSpPr>
      <xdr:grpSpPr bwMode="auto">
        <a:xfrm>
          <a:off x="1630680" y="48480980"/>
          <a:ext cx="5773837" cy="3788099"/>
          <a:chOff x="3136900" y="28345590"/>
          <a:chExt cx="6709403" cy="3759200"/>
        </a:xfrm>
      </xdr:grpSpPr>
      <xdr:sp macro="" textlink="">
        <xdr:nvSpPr>
          <xdr:cNvPr id="24" name="角丸四角形 23"/>
          <xdr:cNvSpPr/>
        </xdr:nvSpPr>
        <xdr:spPr>
          <a:xfrm>
            <a:off x="3136900" y="28345590"/>
            <a:ext cx="2540902" cy="9421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25" name="角丸四角形 24"/>
          <xdr:cNvSpPr/>
        </xdr:nvSpPr>
        <xdr:spPr>
          <a:xfrm>
            <a:off x="3165994" y="31162611"/>
            <a:ext cx="3627089" cy="9421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 </a:t>
            </a:r>
            <a:r>
              <a:rPr kumimoji="1" lang="ja-JP" altLang="en-US" sz="1600">
                <a:solidFill>
                  <a:sysClr val="windowText" lastClr="000000"/>
                </a:solidFill>
                <a:latin typeface="+mn-lt"/>
                <a:ea typeface="+mn-ea"/>
              </a:rPr>
              <a:t>存続厚生年金基金</a:t>
            </a:r>
            <a:r>
              <a:rPr kumimoji="1" lang="ja-JP" altLang="en-US" sz="1600">
                <a:solidFill>
                  <a:sysClr val="windowText" lastClr="000000"/>
                </a:solidFill>
              </a:rPr>
              <a:t>等</a:t>
            </a:r>
          </a:p>
        </xdr:txBody>
      </xdr:sp>
      <xdr:cxnSp macro="">
        <xdr:nvCxnSpPr>
          <xdr:cNvPr id="26" name="直線矢印コネクタ 25"/>
          <xdr:cNvCxnSpPr/>
        </xdr:nvCxnSpPr>
        <xdr:spPr>
          <a:xfrm rot="5400000">
            <a:off x="2552735" y="30201307"/>
            <a:ext cx="1798706" cy="969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a:xfrm>
            <a:off x="3650899" y="29687508"/>
            <a:ext cx="6195404" cy="1132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t>（厚生年金保険法等に基づく、存続厚生年金基金等に対する給付費等負担金の交付）</a:t>
            </a:r>
            <a:endParaRPr kumimoji="1" lang="en-US" altLang="ja-JP" sz="1200"/>
          </a:p>
          <a:p>
            <a:endParaRPr kumimoji="1" lang="en-US" altLang="ja-JP" sz="1200"/>
          </a:p>
          <a:p>
            <a:r>
              <a:rPr kumimoji="1" lang="ja-JP" altLang="en-US" sz="1200"/>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t>年度執行額は集計中</a:t>
            </a:r>
            <a:endParaRPr kumimoji="1" lang="en-US" altLang="ja-JP"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A729" sqref="A729:AX72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786</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602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161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2">
      <c r="A6" s="706" t="s">
        <v>4</v>
      </c>
      <c r="B6" s="707"/>
      <c r="C6" s="707"/>
      <c r="D6" s="707"/>
      <c r="E6" s="707"/>
      <c r="F6" s="707"/>
      <c r="G6" s="395" t="str">
        <f>入力規則等!F39</f>
        <v>年金特別会計厚生年金勘定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8.4" customHeight="1" x14ac:dyDescent="0.2">
      <c r="A7" s="495" t="s">
        <v>22</v>
      </c>
      <c r="B7" s="496"/>
      <c r="C7" s="496"/>
      <c r="D7" s="496"/>
      <c r="E7" s="496"/>
      <c r="F7" s="497"/>
      <c r="G7" s="498" t="s">
        <v>603</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604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高齢社会対策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66.599999999999994" customHeight="1" x14ac:dyDescent="0.2">
      <c r="A9" s="849" t="s">
        <v>23</v>
      </c>
      <c r="B9" s="850"/>
      <c r="C9" s="850"/>
      <c r="D9" s="850"/>
      <c r="E9" s="850"/>
      <c r="F9" s="850"/>
      <c r="G9" s="851" t="s">
        <v>636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4" customHeight="1" x14ac:dyDescent="0.2">
      <c r="A10" s="660" t="s">
        <v>30</v>
      </c>
      <c r="B10" s="661"/>
      <c r="C10" s="661"/>
      <c r="D10" s="661"/>
      <c r="E10" s="661"/>
      <c r="F10" s="661"/>
      <c r="G10" s="754" t="s">
        <v>634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7.200000000000003" customHeight="1" x14ac:dyDescent="0.2">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212445</v>
      </c>
      <c r="Q13" s="658"/>
      <c r="R13" s="658"/>
      <c r="S13" s="658"/>
      <c r="T13" s="658"/>
      <c r="U13" s="658"/>
      <c r="V13" s="659"/>
      <c r="W13" s="657">
        <v>317569</v>
      </c>
      <c r="X13" s="658"/>
      <c r="Y13" s="658"/>
      <c r="Z13" s="658"/>
      <c r="AA13" s="658"/>
      <c r="AB13" s="658"/>
      <c r="AC13" s="659"/>
      <c r="AD13" s="657">
        <v>174049</v>
      </c>
      <c r="AE13" s="658"/>
      <c r="AF13" s="658"/>
      <c r="AG13" s="658"/>
      <c r="AH13" s="658"/>
      <c r="AI13" s="658"/>
      <c r="AJ13" s="659"/>
      <c r="AK13" s="657">
        <v>231783</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577</v>
      </c>
      <c r="X16" s="658"/>
      <c r="Y16" s="658"/>
      <c r="Z16" s="658"/>
      <c r="AA16" s="658"/>
      <c r="AB16" s="658"/>
      <c r="AC16" s="659"/>
      <c r="AD16" s="657" t="s">
        <v>576</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577</v>
      </c>
      <c r="X17" s="658"/>
      <c r="Y17" s="658"/>
      <c r="Z17" s="658"/>
      <c r="AA17" s="658"/>
      <c r="AB17" s="658"/>
      <c r="AC17" s="659"/>
      <c r="AD17" s="657">
        <v>-1181</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212445</v>
      </c>
      <c r="Q18" s="879"/>
      <c r="R18" s="879"/>
      <c r="S18" s="879"/>
      <c r="T18" s="879"/>
      <c r="U18" s="879"/>
      <c r="V18" s="880"/>
      <c r="W18" s="878">
        <f>SUM(W13:AC17)</f>
        <v>317569</v>
      </c>
      <c r="X18" s="879"/>
      <c r="Y18" s="879"/>
      <c r="Z18" s="879"/>
      <c r="AA18" s="879"/>
      <c r="AB18" s="879"/>
      <c r="AC18" s="880"/>
      <c r="AD18" s="878">
        <f>SUM(AD13:AJ17)</f>
        <v>172868</v>
      </c>
      <c r="AE18" s="879"/>
      <c r="AF18" s="879"/>
      <c r="AG18" s="879"/>
      <c r="AH18" s="879"/>
      <c r="AI18" s="879"/>
      <c r="AJ18" s="880"/>
      <c r="AK18" s="878">
        <f>SUM(AK13:AQ17)</f>
        <v>231783</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117430</v>
      </c>
      <c r="Q19" s="658"/>
      <c r="R19" s="658"/>
      <c r="S19" s="658"/>
      <c r="T19" s="658"/>
      <c r="U19" s="658"/>
      <c r="V19" s="659"/>
      <c r="W19" s="657">
        <v>123129</v>
      </c>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0.55275483066205366</v>
      </c>
      <c r="Q20" s="318"/>
      <c r="R20" s="318"/>
      <c r="S20" s="318"/>
      <c r="T20" s="318"/>
      <c r="U20" s="318"/>
      <c r="V20" s="318"/>
      <c r="W20" s="318">
        <f t="shared" ref="W20" si="0">IF(W18=0, "-", SUM(W19)/W18)</f>
        <v>0.3877236128211507</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f>IF(P19=0, "-", SUM(P19)/SUM(P13,P14))</f>
        <v>0.55275483066205366</v>
      </c>
      <c r="Q21" s="318"/>
      <c r="R21" s="318"/>
      <c r="S21" s="318"/>
      <c r="T21" s="318"/>
      <c r="U21" s="318"/>
      <c r="V21" s="318"/>
      <c r="W21" s="318">
        <f t="shared" ref="W21" si="2">IF(W19=0, "-", SUM(W19)/SUM(W13,W14))</f>
        <v>0.3877236128211507</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605</v>
      </c>
      <c r="H23" s="953"/>
      <c r="I23" s="953"/>
      <c r="J23" s="953"/>
      <c r="K23" s="953"/>
      <c r="L23" s="953"/>
      <c r="M23" s="953"/>
      <c r="N23" s="953"/>
      <c r="O23" s="954"/>
      <c r="P23" s="919">
        <v>231783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f>AK13</f>
        <v>231783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t="s">
        <v>580</v>
      </c>
      <c r="AV31" s="199"/>
      <c r="AW31" s="398" t="s">
        <v>300</v>
      </c>
      <c r="AX31" s="399"/>
    </row>
    <row r="32" spans="1:50" ht="23.25" customHeight="1" x14ac:dyDescent="0.2">
      <c r="A32" s="403"/>
      <c r="B32" s="401"/>
      <c r="C32" s="401"/>
      <c r="D32" s="401"/>
      <c r="E32" s="401"/>
      <c r="F32" s="402"/>
      <c r="G32" s="564" t="s">
        <v>576</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576</v>
      </c>
      <c r="AC32" s="461"/>
      <c r="AD32" s="461"/>
      <c r="AE32" s="218" t="s">
        <v>576</v>
      </c>
      <c r="AF32" s="219"/>
      <c r="AG32" s="219"/>
      <c r="AH32" s="219"/>
      <c r="AI32" s="218" t="s">
        <v>576</v>
      </c>
      <c r="AJ32" s="219"/>
      <c r="AK32" s="219"/>
      <c r="AL32" s="219"/>
      <c r="AM32" s="218" t="s">
        <v>576</v>
      </c>
      <c r="AN32" s="219"/>
      <c r="AO32" s="219"/>
      <c r="AP32" s="219"/>
      <c r="AQ32" s="340" t="s">
        <v>576</v>
      </c>
      <c r="AR32" s="207"/>
      <c r="AS32" s="207"/>
      <c r="AT32" s="341"/>
      <c r="AU32" s="219" t="s">
        <v>580</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576</v>
      </c>
      <c r="AC33" s="523"/>
      <c r="AD33" s="523"/>
      <c r="AE33" s="218" t="s">
        <v>580</v>
      </c>
      <c r="AF33" s="219"/>
      <c r="AG33" s="219"/>
      <c r="AH33" s="219"/>
      <c r="AI33" s="218" t="s">
        <v>579</v>
      </c>
      <c r="AJ33" s="219"/>
      <c r="AK33" s="219"/>
      <c r="AL33" s="219"/>
      <c r="AM33" s="218" t="s">
        <v>576</v>
      </c>
      <c r="AN33" s="219"/>
      <c r="AO33" s="219"/>
      <c r="AP33" s="219"/>
      <c r="AQ33" s="340" t="s">
        <v>576</v>
      </c>
      <c r="AR33" s="207"/>
      <c r="AS33" s="207"/>
      <c r="AT33" s="341"/>
      <c r="AU33" s="219" t="s">
        <v>579</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576</v>
      </c>
      <c r="AF34" s="219"/>
      <c r="AG34" s="219"/>
      <c r="AH34" s="219"/>
      <c r="AI34" s="218" t="s">
        <v>577</v>
      </c>
      <c r="AJ34" s="219"/>
      <c r="AK34" s="219"/>
      <c r="AL34" s="219"/>
      <c r="AM34" s="218" t="s">
        <v>580</v>
      </c>
      <c r="AN34" s="219"/>
      <c r="AO34" s="219"/>
      <c r="AP34" s="219"/>
      <c r="AQ34" s="340" t="s">
        <v>577</v>
      </c>
      <c r="AR34" s="207"/>
      <c r="AS34" s="207"/>
      <c r="AT34" s="341"/>
      <c r="AU34" s="219" t="s">
        <v>576</v>
      </c>
      <c r="AV34" s="219"/>
      <c r="AW34" s="219"/>
      <c r="AX34" s="221"/>
    </row>
    <row r="35" spans="1:50" ht="23.25" customHeight="1" x14ac:dyDescent="0.2">
      <c r="A35" s="226" t="s">
        <v>506</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2">
      <c r="A82" s="865"/>
      <c r="B82" s="527"/>
      <c r="C82" s="428"/>
      <c r="D82" s="428"/>
      <c r="E82" s="428"/>
      <c r="F82" s="429"/>
      <c r="G82" s="676" t="s">
        <v>606</v>
      </c>
      <c r="H82" s="676"/>
      <c r="I82" s="676"/>
      <c r="J82" s="676"/>
      <c r="K82" s="676"/>
      <c r="L82" s="676"/>
      <c r="M82" s="676"/>
      <c r="N82" s="676"/>
      <c r="O82" s="676"/>
      <c r="P82" s="676"/>
      <c r="Q82" s="676"/>
      <c r="R82" s="676"/>
      <c r="S82" s="676"/>
      <c r="T82" s="676"/>
      <c r="U82" s="676"/>
      <c r="V82" s="676"/>
      <c r="W82" s="676"/>
      <c r="X82" s="676"/>
      <c r="Y82" s="676"/>
      <c r="Z82" s="676"/>
      <c r="AA82" s="677"/>
      <c r="AB82" s="884" t="s">
        <v>607</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1.2"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576</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2">
      <c r="A87" s="865"/>
      <c r="B87" s="428"/>
      <c r="C87" s="428"/>
      <c r="D87" s="428"/>
      <c r="E87" s="428"/>
      <c r="F87" s="429"/>
      <c r="G87" s="104" t="s">
        <v>608</v>
      </c>
      <c r="H87" s="105"/>
      <c r="I87" s="105"/>
      <c r="J87" s="105"/>
      <c r="K87" s="105"/>
      <c r="L87" s="105"/>
      <c r="M87" s="105"/>
      <c r="N87" s="105"/>
      <c r="O87" s="106"/>
      <c r="P87" s="105" t="s">
        <v>609</v>
      </c>
      <c r="Q87" s="514"/>
      <c r="R87" s="514"/>
      <c r="S87" s="514"/>
      <c r="T87" s="514"/>
      <c r="U87" s="514"/>
      <c r="V87" s="514"/>
      <c r="W87" s="514"/>
      <c r="X87" s="515"/>
      <c r="Y87" s="561" t="s">
        <v>62</v>
      </c>
      <c r="Z87" s="562"/>
      <c r="AA87" s="563"/>
      <c r="AB87" s="461" t="s">
        <v>582</v>
      </c>
      <c r="AC87" s="461"/>
      <c r="AD87" s="461"/>
      <c r="AE87" s="218">
        <v>1174</v>
      </c>
      <c r="AF87" s="219"/>
      <c r="AG87" s="219"/>
      <c r="AH87" s="219"/>
      <c r="AI87" s="218">
        <v>1231</v>
      </c>
      <c r="AJ87" s="219"/>
      <c r="AK87" s="219"/>
      <c r="AL87" s="219"/>
      <c r="AM87" s="218"/>
      <c r="AN87" s="219"/>
      <c r="AO87" s="219"/>
      <c r="AP87" s="219"/>
      <c r="AQ87" s="340" t="s">
        <v>576</v>
      </c>
      <c r="AR87" s="207"/>
      <c r="AS87" s="207"/>
      <c r="AT87" s="341"/>
      <c r="AU87" s="219" t="s">
        <v>583</v>
      </c>
      <c r="AV87" s="219"/>
      <c r="AW87" s="219"/>
      <c r="AX87" s="221"/>
    </row>
    <row r="88" spans="1:60" ht="23.25"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582</v>
      </c>
      <c r="AC88" s="523"/>
      <c r="AD88" s="523"/>
      <c r="AE88" s="218">
        <v>2124</v>
      </c>
      <c r="AF88" s="219"/>
      <c r="AG88" s="219"/>
      <c r="AH88" s="219"/>
      <c r="AI88" s="218">
        <v>3176</v>
      </c>
      <c r="AJ88" s="219"/>
      <c r="AK88" s="219"/>
      <c r="AL88" s="219"/>
      <c r="AM88" s="218">
        <v>1740</v>
      </c>
      <c r="AN88" s="219"/>
      <c r="AO88" s="219"/>
      <c r="AP88" s="219"/>
      <c r="AQ88" s="340" t="s">
        <v>583</v>
      </c>
      <c r="AR88" s="207"/>
      <c r="AS88" s="207"/>
      <c r="AT88" s="341"/>
      <c r="AU88" s="219">
        <v>2318</v>
      </c>
      <c r="AV88" s="219"/>
      <c r="AW88" s="219"/>
      <c r="AX88" s="221"/>
      <c r="AY88" s="10"/>
      <c r="AZ88" s="10"/>
      <c r="BA88" s="10"/>
      <c r="BB88" s="10"/>
      <c r="BC88" s="10"/>
    </row>
    <row r="89" spans="1:60" ht="36.6" customHeight="1" thickBot="1" x14ac:dyDescent="0.2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55</v>
      </c>
      <c r="AF89" s="219"/>
      <c r="AG89" s="219"/>
      <c r="AH89" s="219"/>
      <c r="AI89" s="218">
        <v>39</v>
      </c>
      <c r="AJ89" s="219"/>
      <c r="AK89" s="219"/>
      <c r="AL89" s="219"/>
      <c r="AM89" s="218"/>
      <c r="AN89" s="219"/>
      <c r="AO89" s="219"/>
      <c r="AP89" s="219"/>
      <c r="AQ89" s="340" t="s">
        <v>584</v>
      </c>
      <c r="AR89" s="207"/>
      <c r="AS89" s="207"/>
      <c r="AT89" s="341"/>
      <c r="AU89" s="219" t="s">
        <v>576</v>
      </c>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609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610</v>
      </c>
      <c r="AC101" s="461"/>
      <c r="AD101" s="461"/>
      <c r="AE101" s="218">
        <v>234</v>
      </c>
      <c r="AF101" s="219"/>
      <c r="AG101" s="219"/>
      <c r="AH101" s="220"/>
      <c r="AI101" s="218">
        <v>274</v>
      </c>
      <c r="AJ101" s="219"/>
      <c r="AK101" s="219"/>
      <c r="AL101" s="220"/>
      <c r="AM101" s="218"/>
      <c r="AN101" s="219"/>
      <c r="AO101" s="219"/>
      <c r="AP101" s="220"/>
      <c r="AQ101" s="218" t="s">
        <v>611</v>
      </c>
      <c r="AR101" s="219"/>
      <c r="AS101" s="219"/>
      <c r="AT101" s="220"/>
      <c r="AU101" s="218" t="s">
        <v>576</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610</v>
      </c>
      <c r="AC102" s="461"/>
      <c r="AD102" s="461"/>
      <c r="AE102" s="418" t="s">
        <v>612</v>
      </c>
      <c r="AF102" s="418"/>
      <c r="AG102" s="418"/>
      <c r="AH102" s="418"/>
      <c r="AI102" s="418" t="s">
        <v>613</v>
      </c>
      <c r="AJ102" s="418"/>
      <c r="AK102" s="418"/>
      <c r="AL102" s="418"/>
      <c r="AM102" s="418" t="s">
        <v>611</v>
      </c>
      <c r="AN102" s="418"/>
      <c r="AO102" s="418"/>
      <c r="AP102" s="418"/>
      <c r="AQ102" s="273"/>
      <c r="AR102" s="274"/>
      <c r="AS102" s="274"/>
      <c r="AT102" s="319"/>
      <c r="AU102" s="273" t="s">
        <v>576</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2">
      <c r="A116" s="439"/>
      <c r="B116" s="440"/>
      <c r="C116" s="440"/>
      <c r="D116" s="440"/>
      <c r="E116" s="440"/>
      <c r="F116" s="441"/>
      <c r="G116" s="393" t="s">
        <v>614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576</v>
      </c>
      <c r="AC116" s="463"/>
      <c r="AD116" s="464"/>
      <c r="AE116" s="418" t="s">
        <v>585</v>
      </c>
      <c r="AF116" s="418"/>
      <c r="AG116" s="418"/>
      <c r="AH116" s="418"/>
      <c r="AI116" s="418" t="s">
        <v>579</v>
      </c>
      <c r="AJ116" s="418"/>
      <c r="AK116" s="418"/>
      <c r="AL116" s="418"/>
      <c r="AM116" s="418" t="s">
        <v>585</v>
      </c>
      <c r="AN116" s="418"/>
      <c r="AO116" s="418"/>
      <c r="AP116" s="418"/>
      <c r="AQ116" s="218" t="s">
        <v>576</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576</v>
      </c>
      <c r="AC117" s="473"/>
      <c r="AD117" s="474"/>
      <c r="AE117" s="551" t="s">
        <v>576</v>
      </c>
      <c r="AF117" s="551"/>
      <c r="AG117" s="551"/>
      <c r="AH117" s="551"/>
      <c r="AI117" s="551" t="s">
        <v>576</v>
      </c>
      <c r="AJ117" s="551"/>
      <c r="AK117" s="551"/>
      <c r="AL117" s="551"/>
      <c r="AM117" s="551" t="s">
        <v>579</v>
      </c>
      <c r="AN117" s="551"/>
      <c r="AO117" s="551"/>
      <c r="AP117" s="551"/>
      <c r="AQ117" s="551" t="s">
        <v>576</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t="s">
        <v>579</v>
      </c>
      <c r="AV133" s="200"/>
      <c r="AW133" s="133" t="s">
        <v>300</v>
      </c>
      <c r="AX133" s="195"/>
    </row>
    <row r="134" spans="1:50" ht="39.75" customHeight="1" x14ac:dyDescent="0.2">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576</v>
      </c>
      <c r="AC134" s="205"/>
      <c r="AD134" s="205"/>
      <c r="AE134" s="206" t="s">
        <v>577</v>
      </c>
      <c r="AF134" s="207"/>
      <c r="AG134" s="207"/>
      <c r="AH134" s="207"/>
      <c r="AI134" s="206" t="s">
        <v>576</v>
      </c>
      <c r="AJ134" s="207"/>
      <c r="AK134" s="207"/>
      <c r="AL134" s="207"/>
      <c r="AM134" s="206" t="s">
        <v>576</v>
      </c>
      <c r="AN134" s="207"/>
      <c r="AO134" s="207"/>
      <c r="AP134" s="207"/>
      <c r="AQ134" s="206" t="s">
        <v>589</v>
      </c>
      <c r="AR134" s="207"/>
      <c r="AS134" s="207"/>
      <c r="AT134" s="207"/>
      <c r="AU134" s="206" t="s">
        <v>576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576</v>
      </c>
      <c r="AF135" s="207"/>
      <c r="AG135" s="207"/>
      <c r="AH135" s="207"/>
      <c r="AI135" s="206" t="s">
        <v>576</v>
      </c>
      <c r="AJ135" s="207"/>
      <c r="AK135" s="207"/>
      <c r="AL135" s="207"/>
      <c r="AM135" s="206" t="s">
        <v>576</v>
      </c>
      <c r="AN135" s="207"/>
      <c r="AO135" s="207"/>
      <c r="AP135" s="207"/>
      <c r="AQ135" s="206" t="s">
        <v>577</v>
      </c>
      <c r="AR135" s="207"/>
      <c r="AS135" s="207"/>
      <c r="AT135" s="207"/>
      <c r="AU135" s="206" t="s">
        <v>585</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576</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581</v>
      </c>
      <c r="AC154" s="142"/>
      <c r="AD154" s="142"/>
      <c r="AE154" s="147" t="s">
        <v>579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575</v>
      </c>
      <c r="K430" s="901"/>
      <c r="L430" s="901"/>
      <c r="M430" s="901"/>
      <c r="N430" s="901"/>
      <c r="O430" s="901"/>
      <c r="P430" s="901"/>
      <c r="Q430" s="901"/>
      <c r="R430" s="901"/>
      <c r="S430" s="901"/>
      <c r="T430" s="902"/>
      <c r="U430" s="588" t="s">
        <v>577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576</v>
      </c>
      <c r="AR432" s="200"/>
      <c r="AS432" s="133" t="s">
        <v>355</v>
      </c>
      <c r="AT432" s="134"/>
      <c r="AU432" s="200" t="s">
        <v>576</v>
      </c>
      <c r="AV432" s="200"/>
      <c r="AW432" s="133" t="s">
        <v>300</v>
      </c>
      <c r="AX432" s="195"/>
    </row>
    <row r="433" spans="1:50" ht="23.25" customHeight="1" x14ac:dyDescent="0.2">
      <c r="A433" s="189"/>
      <c r="B433" s="186"/>
      <c r="C433" s="180"/>
      <c r="D433" s="186"/>
      <c r="E433" s="342"/>
      <c r="F433" s="343"/>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589</v>
      </c>
      <c r="AN433" s="207"/>
      <c r="AO433" s="207"/>
      <c r="AP433" s="341"/>
      <c r="AQ433" s="340" t="s">
        <v>576</v>
      </c>
      <c r="AR433" s="207"/>
      <c r="AS433" s="207"/>
      <c r="AT433" s="341"/>
      <c r="AU433" s="207" t="s">
        <v>576</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576</v>
      </c>
      <c r="AF434" s="207"/>
      <c r="AG434" s="207"/>
      <c r="AH434" s="341"/>
      <c r="AI434" s="340" t="s">
        <v>590</v>
      </c>
      <c r="AJ434" s="207"/>
      <c r="AK434" s="207"/>
      <c r="AL434" s="207"/>
      <c r="AM434" s="340" t="s">
        <v>576</v>
      </c>
      <c r="AN434" s="207"/>
      <c r="AO434" s="207"/>
      <c r="AP434" s="341"/>
      <c r="AQ434" s="340" t="s">
        <v>589</v>
      </c>
      <c r="AR434" s="207"/>
      <c r="AS434" s="207"/>
      <c r="AT434" s="341"/>
      <c r="AU434" s="207" t="s">
        <v>576</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576</v>
      </c>
      <c r="AJ435" s="207"/>
      <c r="AK435" s="207"/>
      <c r="AL435" s="207"/>
      <c r="AM435" s="340" t="s">
        <v>589</v>
      </c>
      <c r="AN435" s="207"/>
      <c r="AO435" s="207"/>
      <c r="AP435" s="341"/>
      <c r="AQ435" s="340" t="s">
        <v>576</v>
      </c>
      <c r="AR435" s="207"/>
      <c r="AS435" s="207"/>
      <c r="AT435" s="341"/>
      <c r="AU435" s="207" t="s">
        <v>576</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0" t="s">
        <v>576</v>
      </c>
      <c r="AR457" s="200"/>
      <c r="AS457" s="133" t="s">
        <v>355</v>
      </c>
      <c r="AT457" s="134"/>
      <c r="AU457" s="200" t="s">
        <v>593</v>
      </c>
      <c r="AV457" s="200"/>
      <c r="AW457" s="133" t="s">
        <v>300</v>
      </c>
      <c r="AX457" s="195"/>
    </row>
    <row r="458" spans="1:50" ht="23.25" customHeight="1" x14ac:dyDescent="0.2">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576</v>
      </c>
      <c r="AF458" s="207"/>
      <c r="AG458" s="207"/>
      <c r="AH458" s="207"/>
      <c r="AI458" s="340" t="s">
        <v>591</v>
      </c>
      <c r="AJ458" s="207"/>
      <c r="AK458" s="207"/>
      <c r="AL458" s="207"/>
      <c r="AM458" s="340" t="s">
        <v>577</v>
      </c>
      <c r="AN458" s="207"/>
      <c r="AO458" s="207"/>
      <c r="AP458" s="341"/>
      <c r="AQ458" s="340" t="s">
        <v>576</v>
      </c>
      <c r="AR458" s="207"/>
      <c r="AS458" s="207"/>
      <c r="AT458" s="341"/>
      <c r="AU458" s="207" t="s">
        <v>579</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578</v>
      </c>
      <c r="AF459" s="207"/>
      <c r="AG459" s="207"/>
      <c r="AH459" s="341"/>
      <c r="AI459" s="340" t="s">
        <v>576</v>
      </c>
      <c r="AJ459" s="207"/>
      <c r="AK459" s="207"/>
      <c r="AL459" s="207"/>
      <c r="AM459" s="340" t="s">
        <v>576</v>
      </c>
      <c r="AN459" s="207"/>
      <c r="AO459" s="207"/>
      <c r="AP459" s="341"/>
      <c r="AQ459" s="340" t="s">
        <v>592</v>
      </c>
      <c r="AR459" s="207"/>
      <c r="AS459" s="207"/>
      <c r="AT459" s="341"/>
      <c r="AU459" s="207" t="s">
        <v>576</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585</v>
      </c>
      <c r="AJ460" s="207"/>
      <c r="AK460" s="207"/>
      <c r="AL460" s="207"/>
      <c r="AM460" s="340" t="s">
        <v>583</v>
      </c>
      <c r="AN460" s="207"/>
      <c r="AO460" s="207"/>
      <c r="AP460" s="341"/>
      <c r="AQ460" s="340" t="s">
        <v>576</v>
      </c>
      <c r="AR460" s="207"/>
      <c r="AS460" s="207"/>
      <c r="AT460" s="341"/>
      <c r="AU460" s="207" t="s">
        <v>584</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7.6"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30"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43.9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594</v>
      </c>
      <c r="AE705" s="715"/>
      <c r="AF705" s="715"/>
      <c r="AG705" s="125" t="s">
        <v>576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5.6"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619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594</v>
      </c>
      <c r="AE709" s="329"/>
      <c r="AF709" s="329"/>
      <c r="AG709" s="101" t="s">
        <v>591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594</v>
      </c>
      <c r="AE710" s="329"/>
      <c r="AF710" s="329"/>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594</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594</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594</v>
      </c>
      <c r="AE714" s="808"/>
      <c r="AF714" s="809"/>
      <c r="AG714" s="736" t="s">
        <v>576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597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594</v>
      </c>
      <c r="AE716" s="627"/>
      <c r="AF716" s="627"/>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594</v>
      </c>
      <c r="AE718" s="329"/>
      <c r="AF718" s="329"/>
      <c r="AG718" s="127" t="s">
        <v>576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594</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633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637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35.2" customHeight="1" thickBot="1" x14ac:dyDescent="0.25">
      <c r="A735" s="790" t="s">
        <v>600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550</v>
      </c>
      <c r="B737" s="210"/>
      <c r="C737" s="210"/>
      <c r="D737" s="211"/>
      <c r="E737" s="990" t="s">
        <v>621</v>
      </c>
      <c r="F737" s="990"/>
      <c r="G737" s="990"/>
      <c r="H737" s="990"/>
      <c r="I737" s="990"/>
      <c r="J737" s="990"/>
      <c r="K737" s="990"/>
      <c r="L737" s="990"/>
      <c r="M737" s="990"/>
      <c r="N737" s="365" t="s">
        <v>543</v>
      </c>
      <c r="O737" s="365"/>
      <c r="P737" s="365"/>
      <c r="Q737" s="365"/>
      <c r="R737" s="990" t="s">
        <v>622</v>
      </c>
      <c r="S737" s="990"/>
      <c r="T737" s="990"/>
      <c r="U737" s="990"/>
      <c r="V737" s="990"/>
      <c r="W737" s="990"/>
      <c r="X737" s="990"/>
      <c r="Y737" s="990"/>
      <c r="Z737" s="990"/>
      <c r="AA737" s="365" t="s">
        <v>542</v>
      </c>
      <c r="AB737" s="365"/>
      <c r="AC737" s="365"/>
      <c r="AD737" s="365"/>
      <c r="AE737" s="990" t="s">
        <v>623</v>
      </c>
      <c r="AF737" s="990"/>
      <c r="AG737" s="990"/>
      <c r="AH737" s="990"/>
      <c r="AI737" s="990"/>
      <c r="AJ737" s="990"/>
      <c r="AK737" s="990"/>
      <c r="AL737" s="990"/>
      <c r="AM737" s="990"/>
      <c r="AN737" s="365" t="s">
        <v>541</v>
      </c>
      <c r="AO737" s="365"/>
      <c r="AP737" s="365"/>
      <c r="AQ737" s="365"/>
      <c r="AR737" s="982" t="s">
        <v>624</v>
      </c>
      <c r="AS737" s="983"/>
      <c r="AT737" s="983"/>
      <c r="AU737" s="983"/>
      <c r="AV737" s="983"/>
      <c r="AW737" s="983"/>
      <c r="AX737" s="984"/>
      <c r="AY737" s="89"/>
      <c r="AZ737" s="89"/>
    </row>
    <row r="738" spans="1:52" ht="24.75" customHeight="1" x14ac:dyDescent="0.2">
      <c r="A738" s="991" t="s">
        <v>540</v>
      </c>
      <c r="B738" s="210"/>
      <c r="C738" s="210"/>
      <c r="D738" s="211"/>
      <c r="E738" s="990" t="s">
        <v>625</v>
      </c>
      <c r="F738" s="990"/>
      <c r="G738" s="990"/>
      <c r="H738" s="990"/>
      <c r="I738" s="990"/>
      <c r="J738" s="990"/>
      <c r="K738" s="990"/>
      <c r="L738" s="990"/>
      <c r="M738" s="990"/>
      <c r="N738" s="365" t="s">
        <v>539</v>
      </c>
      <c r="O738" s="365"/>
      <c r="P738" s="365"/>
      <c r="Q738" s="365"/>
      <c r="R738" s="990" t="s">
        <v>626</v>
      </c>
      <c r="S738" s="990"/>
      <c r="T738" s="990"/>
      <c r="U738" s="990"/>
      <c r="V738" s="990"/>
      <c r="W738" s="990"/>
      <c r="X738" s="990"/>
      <c r="Y738" s="990"/>
      <c r="Z738" s="990"/>
      <c r="AA738" s="365" t="s">
        <v>538</v>
      </c>
      <c r="AB738" s="365"/>
      <c r="AC738" s="365"/>
      <c r="AD738" s="365"/>
      <c r="AE738" s="990" t="s">
        <v>627</v>
      </c>
      <c r="AF738" s="990"/>
      <c r="AG738" s="990"/>
      <c r="AH738" s="990"/>
      <c r="AI738" s="990"/>
      <c r="AJ738" s="990"/>
      <c r="AK738" s="990"/>
      <c r="AL738" s="990"/>
      <c r="AM738" s="990"/>
      <c r="AN738" s="365" t="s">
        <v>534</v>
      </c>
      <c r="AO738" s="365"/>
      <c r="AP738" s="365"/>
      <c r="AQ738" s="365"/>
      <c r="AR738" s="982" t="s">
        <v>601</v>
      </c>
      <c r="AS738" s="983"/>
      <c r="AT738" s="983"/>
      <c r="AU738" s="983"/>
      <c r="AV738" s="983"/>
      <c r="AW738" s="983"/>
      <c r="AX738" s="984"/>
    </row>
    <row r="739" spans="1:52" ht="24.75" customHeight="1" thickBot="1" x14ac:dyDescent="0.25">
      <c r="A739" s="992" t="s">
        <v>530</v>
      </c>
      <c r="B739" s="993"/>
      <c r="C739" s="993"/>
      <c r="D739" s="994"/>
      <c r="E739" s="995"/>
      <c r="F739" s="985"/>
      <c r="G739" s="985"/>
      <c r="H739" s="93" t="str">
        <f>IF(E739="", "", "(")</f>
        <v/>
      </c>
      <c r="I739" s="985"/>
      <c r="J739" s="985"/>
      <c r="K739" s="93" t="str">
        <f>IF(OR(I739="　", I739=""), "", "-")</f>
        <v/>
      </c>
      <c r="L739" s="986">
        <v>772</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8.6" customHeight="1" x14ac:dyDescent="0.2">
      <c r="A781" s="631"/>
      <c r="B781" s="632"/>
      <c r="C781" s="632"/>
      <c r="D781" s="632"/>
      <c r="E781" s="632"/>
      <c r="F781" s="633"/>
      <c r="G781" s="670" t="s">
        <v>628</v>
      </c>
      <c r="H781" s="671"/>
      <c r="I781" s="671"/>
      <c r="J781" s="671"/>
      <c r="K781" s="672"/>
      <c r="L781" s="664" t="s">
        <v>629</v>
      </c>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8.8" customHeight="1" x14ac:dyDescent="0.2">
      <c r="A837" s="376">
        <v>1</v>
      </c>
      <c r="B837" s="376">
        <v>1</v>
      </c>
      <c r="C837" s="361" t="s">
        <v>631</v>
      </c>
      <c r="D837" s="347"/>
      <c r="E837" s="347"/>
      <c r="F837" s="347"/>
      <c r="G837" s="347"/>
      <c r="H837" s="347"/>
      <c r="I837" s="347"/>
      <c r="J837" s="348" t="s">
        <v>576</v>
      </c>
      <c r="K837" s="349"/>
      <c r="L837" s="349"/>
      <c r="M837" s="349"/>
      <c r="N837" s="349"/>
      <c r="O837" s="349"/>
      <c r="P837" s="362" t="s">
        <v>632</v>
      </c>
      <c r="Q837" s="350"/>
      <c r="R837" s="350"/>
      <c r="S837" s="350"/>
      <c r="T837" s="350"/>
      <c r="U837" s="350"/>
      <c r="V837" s="350"/>
      <c r="W837" s="350"/>
      <c r="X837" s="350"/>
      <c r="Y837" s="351"/>
      <c r="Z837" s="352"/>
      <c r="AA837" s="352"/>
      <c r="AB837" s="353"/>
      <c r="AC837" s="363" t="s">
        <v>630</v>
      </c>
      <c r="AD837" s="371"/>
      <c r="AE837" s="371"/>
      <c r="AF837" s="371"/>
      <c r="AG837" s="371"/>
      <c r="AH837" s="372" t="s">
        <v>576</v>
      </c>
      <c r="AI837" s="373"/>
      <c r="AJ837" s="373"/>
      <c r="AK837" s="373"/>
      <c r="AL837" s="357" t="s">
        <v>576</v>
      </c>
      <c r="AM837" s="358"/>
      <c r="AN837" s="358"/>
      <c r="AO837" s="359"/>
      <c r="AP837" s="360" t="s">
        <v>590</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576</v>
      </c>
      <c r="F1102" s="375"/>
      <c r="G1102" s="375"/>
      <c r="H1102" s="375"/>
      <c r="I1102" s="375"/>
      <c r="J1102" s="348" t="s">
        <v>576</v>
      </c>
      <c r="K1102" s="349"/>
      <c r="L1102" s="349"/>
      <c r="M1102" s="349"/>
      <c r="N1102" s="349"/>
      <c r="O1102" s="349"/>
      <c r="P1102" s="362" t="s">
        <v>580</v>
      </c>
      <c r="Q1102" s="350"/>
      <c r="R1102" s="350"/>
      <c r="S1102" s="350"/>
      <c r="T1102" s="350"/>
      <c r="U1102" s="350"/>
      <c r="V1102" s="350"/>
      <c r="W1102" s="350"/>
      <c r="X1102" s="350"/>
      <c r="Y1102" s="351" t="s">
        <v>576</v>
      </c>
      <c r="Z1102" s="352"/>
      <c r="AA1102" s="352"/>
      <c r="AB1102" s="353"/>
      <c r="AC1102" s="354"/>
      <c r="AD1102" s="354"/>
      <c r="AE1102" s="354"/>
      <c r="AF1102" s="354"/>
      <c r="AG1102" s="354"/>
      <c r="AH1102" s="355" t="s">
        <v>576</v>
      </c>
      <c r="AI1102" s="356"/>
      <c r="AJ1102" s="356"/>
      <c r="AK1102" s="356"/>
      <c r="AL1102" s="357" t="s">
        <v>580</v>
      </c>
      <c r="AM1102" s="358"/>
      <c r="AN1102" s="358"/>
      <c r="AO1102" s="359"/>
      <c r="AP1102" s="360" t="s">
        <v>581</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21" header="0.51181102362204722" footer="0.27"/>
  <pageSetup paperSize="9" scale="68" fitToHeight="0" orientation="portrait" r:id="rId1"/>
  <headerFooter differentFirst="1" alignWithMargins="0"/>
  <rowBreaks count="4" manualBreakCount="4">
    <brk id="89" max="49" man="1"/>
    <brk id="699"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t="s">
        <v>574</v>
      </c>
      <c r="H18" s="13" t="str">
        <f t="shared" si="1"/>
        <v>年金特別会計厚生年金勘定</v>
      </c>
      <c r="I18" s="13" t="str">
        <f t="shared" si="5"/>
        <v>年金特別会計厚生年金勘定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年金特別会計厚生年金勘定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432</v>
      </c>
      <c r="G20" s="17"/>
      <c r="H20" s="13" t="str">
        <f t="shared" si="1"/>
        <v/>
      </c>
      <c r="I20" s="13" t="str">
        <f t="shared" si="5"/>
        <v>年金特別会計厚生年金勘定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高齢社会対策</v>
      </c>
      <c r="F21" s="18" t="s">
        <v>245</v>
      </c>
      <c r="G21" s="17"/>
      <c r="H21" s="13" t="str">
        <f t="shared" si="1"/>
        <v/>
      </c>
      <c r="I21" s="13" t="str">
        <f t="shared" si="5"/>
        <v>年金特別会計厚生年金勘定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高齢社会対策</v>
      </c>
      <c r="F22" s="18" t="s">
        <v>246</v>
      </c>
      <c r="G22" s="17"/>
      <c r="H22" s="13" t="str">
        <f t="shared" si="1"/>
        <v/>
      </c>
      <c r="I22" s="13" t="str">
        <f t="shared" si="5"/>
        <v>年金特別会計厚生年金勘定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高齢社会対策</v>
      </c>
      <c r="F23" s="18" t="s">
        <v>247</v>
      </c>
      <c r="G23" s="17"/>
      <c r="H23" s="13" t="str">
        <f t="shared" si="1"/>
        <v/>
      </c>
      <c r="I23" s="13" t="str">
        <f t="shared" si="5"/>
        <v>年金特別会計厚生年金勘定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高齢社会対策</v>
      </c>
      <c r="F24" s="18" t="s">
        <v>248</v>
      </c>
      <c r="G24" s="17"/>
      <c r="H24" s="13" t="str">
        <f t="shared" si="1"/>
        <v/>
      </c>
      <c r="I24" s="13" t="str">
        <f t="shared" si="5"/>
        <v>年金特別会計厚生年金勘定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高齢社会対策</v>
      </c>
      <c r="F25" s="18" t="s">
        <v>249</v>
      </c>
      <c r="G25" s="17"/>
      <c r="H25" s="13" t="str">
        <f t="shared" si="1"/>
        <v/>
      </c>
      <c r="I25" s="13" t="str">
        <f t="shared" si="5"/>
        <v>年金特別会計厚生年金勘定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年金特別会計厚生年金勘定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年金特別会計厚生年金勘定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高齢社会対策</v>
      </c>
      <c r="B28" s="13"/>
      <c r="F28" s="18" t="s">
        <v>252</v>
      </c>
      <c r="G28" s="17"/>
      <c r="H28" s="13" t="str">
        <f t="shared" si="1"/>
        <v/>
      </c>
      <c r="I28" s="13" t="str">
        <f t="shared" si="5"/>
        <v>年金特別会計厚生年金勘定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年金特別会計厚生年金勘定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年金特別会計厚生年金勘定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年金特別会計厚生年金勘定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年金特別会計厚生年金勘定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年金特別会計厚生年金勘定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年金特別会計厚生年金勘定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年金特別会計厚生年金勘定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年金特別会計厚生年金勘定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年金特別会計厚生年金勘定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年金特別会計厚生年金勘定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2019-05-23T12:03:26Z</cp:lastPrinted>
  <dcterms:created xsi:type="dcterms:W3CDTF">2012-03-13T00:50:25Z</dcterms:created>
  <dcterms:modified xsi:type="dcterms:W3CDTF">2019-05-23T12:03:28Z</dcterms:modified>
</cp:coreProperties>
</file>