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4月\0423× 平成31年度行政事業レビューシート（中間公表版）の作成について（公開プロセス候補以外）\0614受領分修正\0619① 登録 → 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<sst xmlns="http://schemas.openxmlformats.org/spreadsheetml/2006/main" count="3048" uniqueCount="707">
  <si>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</si>
  <si>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</si>
  <si>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</si>
  <si>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</si>
  <si>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</si>
  <si>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</si>
  <si>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</si>
  <si>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</si>
  <si>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</si>
  <si>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</si>
  <si>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</si>
  <si>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</si>
  <si>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</si>
  <si>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</si>
  <si>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</si>
  <si>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</si>
  <si>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</si>
  <si>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</si>
  <si>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</si>
  <si>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</si>
  <si>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</si>
  <si>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</si>
  <si>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</si>
  <si>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</si>
  <si>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</si>
  <si>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</si>
  <si>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</si>
  <si>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</si>
  <si>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</si>
  <si>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</si>
  <si>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</si>
  <si>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</si>
  <si>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</si>
  <si>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</si>
  <si>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</si>
  <si>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</si>
  <si>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</si>
  <si>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</si>
  <si>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</si>
  <si>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</si>
  <si>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</si>
  <si>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</si>
  <si>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</si>
  <si>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</si>
  <si>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</si>
  <si>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</si>
  <si>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</si>
  <si>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</si>
  <si>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</si>
  <si>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</si>
  <si>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</si>
  <si>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</si>
  <si>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</si>
  <si>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</si>
  <si>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</si>
  <si>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</si>
  <si>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</si>
  <si>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</si>
  <si>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</si>
  <si>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</si>
  <si>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</si>
  <si>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</si>
  <si>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</si>
  <si>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</si>
  <si>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</si>
  <si>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</si>
  <si>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</si>
  <si>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</si>
  <si>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</si>
  <si>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</si>
  <si>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</si>
  <si>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</si>
  <si>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</si>
  <si>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</si>
  <si>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</si>
  <si>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</si>
  <si>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</si>
  <si>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</si>
  <si>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</si>
  <si>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</si>
  <si>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</si>
  <si>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</si>
  <si>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</si>
  <si>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</si>
  <si>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</si>
  <si>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</si>
  <si>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</si>
  <si>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</si>
  <si>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</si>
  <si>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</si>
  <si>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</si>
  <si>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</si>
  <si>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</si>
  <si>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</si>
  <si>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</si>
  <si>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</si>
  <si>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</si>
  <si>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</si>
  <si>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</si>
  <si>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</si>
  <si>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</si>
  <si>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</si>
  <si>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</si>
  <si>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</si>
  <si>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</si>
  <si>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</si>
  <si>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</si>
  <si>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</si>
  <si>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</si>
  <si>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</si>
  <si>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</si>
  <si>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</si>
  <si>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</si>
  <si>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</si>
  <si>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</si>
  <si>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</si>
  <si>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</si>
  <si>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</si>
  <si>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</si>
  <si>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</si>
  <si>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</si>
  <si>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</si>
  <si>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</si>
  <si>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</si>
  <si>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</si>
  <si>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</si>
  <si>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</si>
  <si>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</si>
  <si>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</si>
  <si>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</si>
  <si>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</si>
  <si>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</si>
  <si>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</si>
  <si>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</si>
  <si>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</si>
  <si>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</si>
  <si>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</si>
  <si>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</si>
  <si>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</si>
  <si>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</si>
  <si>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</si>
  <si>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</si>
  <si>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</si>
  <si>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</si>
  <si>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</si>
  <si>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</si>
  <si>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</si>
  <si>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</si>
  <si>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</si>
  <si>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</si>
  <si>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</si>
  <si>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</si>
  <si>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</si>
  <si>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</si>
  <si>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</si>
  <si>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</si>
  <si>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</si>
  <si>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</si>
  <si>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</si>
  <si>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</si>
  <si>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</si>
  <si>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</si>
  <si>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</si>
  <si>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</si>
  <si>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</si>
  <si>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</si>
  <si>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</si>
  <si>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</si>
  <si>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</si>
  <si>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</si>
  <si>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</si>
  <si>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</si>
  <si>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</si>
  <si>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</si>
  <si>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</si>
  <si>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</si>
  <si>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</si>
  <si>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</si>
  <si>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</si>
  <si>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</si>
  <si>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</si>
  <si>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</si>
  <si>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</si>
  <si>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</si>
  <si>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</si>
  <si>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</si>
  <si>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</si>
  <si>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</si>
  <si>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</si>
  <si>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</si>
  <si>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</si>
  <si>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</si>
  <si>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</si>
  <si>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</si>
  <si>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</si>
  <si>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</si>
  <si>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</si>
  <si>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</si>
  <si>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</si>
  <si>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</si>
  <si>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</si>
  <si>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</si>
  <si>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</si>
  <si>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</si>
  <si>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</si>
  <si>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</si>
  <si>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</si>
  <si>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</si>
  <si>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</si>
  <si>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</si>
  <si>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</si>
  <si>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</si>
  <si>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</si>
  <si>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</si>
  <si>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</si>
  <si>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</si>
  <si>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</si>
  <si>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</si>
  <si>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</si>
  <si>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</si>
  <si>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</si>
  <si>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</si>
  <si>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</si>
  <si>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</si>
  <si>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</si>
  <si>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</si>
  <si>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</si>
  <si>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</si>
  <si>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</si>
  <si>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</si>
  <si>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</si>
  <si>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</si>
  <si>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</si>
  <si>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</si>
  <si>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</si>
  <si>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</si>
  <si>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</si>
  <si>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</si>
  <si>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</si>
  <si>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</si>
  <si>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</si>
  <si>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</si>
  <si>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</si>
  <si>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</si>
  <si>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</si>
  <si>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</si>
  <si>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</si>
  <si>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</si>
  <si>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</si>
  <si>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</si>
  <si>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</si>
  <si>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</si>
  <si>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</si>
  <si>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</si>
  <si>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</si>
  <si>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</si>
  <si>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</si>
  <si>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</si>
  <si>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</si>
  <si>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</si>
  <si>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</si>
  <si>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</si>
  <si>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</si>
  <si>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</si>
  <si>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</si>
  <si>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</si>
  <si>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</si>
  <si>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</si>
  <si>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</si>
  <si>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</si>
  <si>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</si>
  <si>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</si>
  <si>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</si>
  <si>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</si>
  <si>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</si>
  <si>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</si>
  <si>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</si>
  <si>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</si>
  <si>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</si>
  <si>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</si>
  <si>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</si>
  <si>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</si>
  <si>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</si>
  <si>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</si>
  <si>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</si>
  <si>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</si>
  <si>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</si>
  <si>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</si>
  <si>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</si>
  <si>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</si>
  <si>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</si>
  <si>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</si>
  <si>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</si>
  <si>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</si>
  <si>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</si>
  <si>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</si>
  <si>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</si>
  <si>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</si>
  <si>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</si>
  <si>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</si>
  <si>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</si>
  <si>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</si>
  <si>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</si>
  <si>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</si>
  <si>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</si>
  <si>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</si>
  <si>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</si>
  <si>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</si>
  <si>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</si>
  <si>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</si>
  <si>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</si>
  <si>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</si>
  <si>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</si>
  <si>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</si>
  <si>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</si>
  <si>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</si>
  <si>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</si>
  <si>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</si>
  <si>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</si>
  <si>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</si>
  <si>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</si>
  <si>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</si>
  <si>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</si>
  <si>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</si>
  <si>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</si>
  <si>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</si>
  <si>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</si>
  <si>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</si>
  <si>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</si>
  <si>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</si>
  <si>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</si>
  <si>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</si>
  <si>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</si>
  <si>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</si>
  <si>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</si>
  <si>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</si>
  <si>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</si>
  <si>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</si>
  <si>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</si>
  <si>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</si>
  <si>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</si>
  <si>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</si>
  <si>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</si>
  <si>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</si>
  <si>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</si>
  <si>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</si>
  <si>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</si>
  <si>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</si>
  <si>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</si>
  <si>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</si>
  <si>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</si>
  <si>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</si>
  <si>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</si>
  <si>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</si>
  <si>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</si>
  <si>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</si>
  <si>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</si>
  <si>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</si>
  <si>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</si>
  <si>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</si>
  <si>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</si>
  <si>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</si>
  <si>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</si>
  <si>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</si>
  <si>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</si>
  <si>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</si>
  <si>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</si>
  <si>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</si>
  <si>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</si>
  <si>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</si>
  <si>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</si>
  <si>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</si>
  <si>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</si>
  <si>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</si>
  <si>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</si>
  <si>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</si>
  <si>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</si>
  <si>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</si>
  <si>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</si>
  <si>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</si>
  <si>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</si>
  <si>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</si>
  <si>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</si>
  <si>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</si>
  <si>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</si>
  <si>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</si>
  <si>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</si>
  <si>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</si>
  <si>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</si>
  <si>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</si>
  <si>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</si>
  <si>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</si>
  <si>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</si>
  <si>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</si>
  <si>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</si>
  <si>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</si>
  <si>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</si>
  <si>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</si>
  <si>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</si>
  <si>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</si>
  <si>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</si>
  <si>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</si>
  <si>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</si>
  <si>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</si>
  <si>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</si>
  <si>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</si>
  <si>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</si>
  <si>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</si>
  <si>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</si>
  <si>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</si>
  <si>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</si>
  <si>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</si>
  <si>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</si>
  <si>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</si>
  <si>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</si>
  <si>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</si>
  <si>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</si>
  <si>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</si>
  <si>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</si>
  <si>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</si>
  <si>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</si>
  <si>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</si>
  <si>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</si>
  <si>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</si>
  <si>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</si>
  <si>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</si>
  <si>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</si>
  <si>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</si>
  <si>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</si>
  <si>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</si>
  <si>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</si>
  <si>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</si>
  <si>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</si>
  <si>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</si>
  <si>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</si>
  <si>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</si>
  <si>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</si>
  <si>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</si>
  <si>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</si>
  <si>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</si>
  <si>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</si>
  <si>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</si>
  <si>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</si>
  <si>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</si>
  <si>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</si>
  <si>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</si>
  <si>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</si>
  <si>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</si>
  <si>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</si>
  <si>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</si>
  <si>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</si>
  <si>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</si>
  <si>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</si>
  <si>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</si>
  <si>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</si>
  <si>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</si>
  <si>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</si>
  <si>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</si>
  <si>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</si>
  <si>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</si>
  <si>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</si>
  <si>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</si>
  <si>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</si>
  <si>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</si>
  <si>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</si>
  <si>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</si>
  <si>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</si>
  <si>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</si>
  <si>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</si>
  <si>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</si>
  <si>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</si>
  <si>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</si>
  <si>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</si>
  <si>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</si>
  <si>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</si>
  <si>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</si>
  <si>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</si>
  <si>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</si>
  <si>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</si>
  <si>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</si>
  <si>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</si>
  <si>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</si>
  <si>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</si>
  <si>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</si>
  <si>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</si>
  <si>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</si>
  <si>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</si>
  <si>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</si>
  <si>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</si>
  <si>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</si>
  <si>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</si>
  <si>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</si>
  <si>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</si>
  <si>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</si>
  <si>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</si>
  <si>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</si>
  <si>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</si>
  <si>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</si>
  <si>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</si>
  <si>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</si>
  <si>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</si>
  <si>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</si>
  <si>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</si>
  <si>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</si>
  <si>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</si>
  <si>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</si>
  <si>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</si>
  <si>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</si>
  <si>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</si>
  <si>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</si>
  <si>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</si>
  <si>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</si>
  <si>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</si>
  <si>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</si>
  <si>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</si>
  <si>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</si>
  <si>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</si>
  <si>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</si>
  <si>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</si>
  <si>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</si>
  <si>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</si>
  <si>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</si>
  <si>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</si>
  <si>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</si>
  <si>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</si>
  <si>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</si>
  <si>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</si>
  <si>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</si>
  <si>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</si>
  <si>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</si>
  <si>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</si>
  <si>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</si>
  <si>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</si>
  <si>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</si>
  <si>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</si>
  <si>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</si>
  <si>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</si>
  <si>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</si>
  <si>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</si>
  <si>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</si>
  <si>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</si>
  <si>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</si>
  <si>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</si>
  <si>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</si>
  <si>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</si>
  <si>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</si>
  <si>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</si>
  <si>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</si>
  <si>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</si>
  <si>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</si>
  <si>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</si>
  <si>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</si>
  <si>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</si>
  <si>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</si>
  <si>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</si>
  <si>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</si>
  <si>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</si>
  <si>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</si>
  <si>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</si>
  <si>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</si>
  <si>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</si>
  <si>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</si>
  <si>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</si>
  <si>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</si>
  <si>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</si>
  <si>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</si>
  <si>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</si>
  <si>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</si>
  <si>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地方改善施設整備費補助金</t>
    <rPh sb="0" eb="2">
      <t>チホウ</t>
    </rPh>
    <rPh sb="2" eb="4">
      <t>カイゼン</t>
    </rPh>
    <rPh sb="4" eb="6">
      <t>シセツ</t>
    </rPh>
    <rPh sb="6" eb="9">
      <t>セイビヒ</t>
    </rPh>
    <rPh sb="9" eb="12">
      <t>ホジョキン</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</si>
  <si>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</si>
  <si>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</si>
  <si>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</si>
  <si>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</si>
  <si>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　生活環境等の安定向上を図る必要のある地域の住民の生活環境等の改善を図るため、地方公共団体が整備する共同施設及び隣保館等施設整備に要する費用の一部を補助することにより、地域住民等の福祉の向上を図ることを目的とする。</t>
    <rPh sb="1" eb="3">
      <t>セイカツ</t>
    </rPh>
    <rPh sb="3" eb="5">
      <t>カンキョウ</t>
    </rPh>
    <rPh sb="5" eb="6">
      <t>トウ</t>
    </rPh>
    <rPh sb="7" eb="9">
      <t>アンテイ</t>
    </rPh>
    <rPh sb="9" eb="11">
      <t>コウジョウ</t>
    </rPh>
    <rPh sb="12" eb="13">
      <t>ハカ</t>
    </rPh>
    <rPh sb="14" eb="16">
      <t>ヒツヨウ</t>
    </rPh>
    <rPh sb="19" eb="21">
      <t>チイキ</t>
    </rPh>
    <rPh sb="22" eb="24">
      <t>ジュウミン</t>
    </rPh>
    <rPh sb="25" eb="27">
      <t>セイカツ</t>
    </rPh>
    <rPh sb="27" eb="29">
      <t>カンキョウ</t>
    </rPh>
    <rPh sb="29" eb="30">
      <t>トウ</t>
    </rPh>
    <rPh sb="31" eb="33">
      <t>カイゼン</t>
    </rPh>
    <rPh sb="34" eb="35">
      <t>ハカ</t>
    </rPh>
    <rPh sb="39" eb="41">
      <t>チホウ</t>
    </rPh>
    <rPh sb="41" eb="43">
      <t>コウキョウ</t>
    </rPh>
    <rPh sb="43" eb="45">
      <t>ダンタイ</t>
    </rPh>
    <rPh sb="46" eb="48">
      <t>セイビ</t>
    </rPh>
    <rPh sb="50" eb="52">
      <t>キョウドウ</t>
    </rPh>
    <rPh sb="52" eb="54">
      <t>シセツ</t>
    </rPh>
    <rPh sb="54" eb="55">
      <t>オヨ</t>
    </rPh>
    <rPh sb="56" eb="58">
      <t>リンポ</t>
    </rPh>
    <rPh sb="58" eb="59">
      <t>カン</t>
    </rPh>
    <rPh sb="59" eb="60">
      <t>トウ</t>
    </rPh>
    <rPh sb="60" eb="62">
      <t>シセツ</t>
    </rPh>
    <rPh sb="62" eb="64">
      <t>セイビ</t>
    </rPh>
    <rPh sb="65" eb="66">
      <t>ヨウ</t>
    </rPh>
    <rPh sb="68" eb="70">
      <t>ヒヨウ</t>
    </rPh>
    <rPh sb="71" eb="73">
      <t>イチブ</t>
    </rPh>
    <rPh sb="74" eb="76">
      <t>ホジョ</t>
    </rPh>
    <rPh sb="84" eb="86">
      <t>チイキ</t>
    </rPh>
    <rPh sb="86" eb="88">
      <t>ジュウミン</t>
    </rPh>
    <rPh sb="88" eb="89">
      <t>トウ</t>
    </rPh>
    <rPh sb="90" eb="92">
      <t>フクシ</t>
    </rPh>
    <rPh sb="93" eb="95">
      <t>コウジョウ</t>
    </rPh>
    <rPh sb="96" eb="97">
      <t>ハカ</t>
    </rPh>
    <rPh sb="101" eb="103">
      <t>モクテキ</t>
    </rPh>
    <phoneticPr fontId="5"/>
  </si>
  <si>
    <t>-</t>
    <phoneticPr fontId="5"/>
  </si>
  <si>
    <t>-</t>
    <phoneticPr fontId="5"/>
  </si>
  <si>
    <t>-</t>
    <phoneticPr fontId="5"/>
  </si>
  <si>
    <t>厚生労働省</t>
  </si>
  <si>
    <t>前年度以上の隣保館等の耐震化率</t>
    <rPh sb="0" eb="2">
      <t>ゼンネン</t>
    </rPh>
    <rPh sb="2" eb="3">
      <t>ド</t>
    </rPh>
    <rPh sb="3" eb="5">
      <t>イジョウ</t>
    </rPh>
    <rPh sb="6" eb="8">
      <t>リンポ</t>
    </rPh>
    <rPh sb="8" eb="9">
      <t>カン</t>
    </rPh>
    <rPh sb="9" eb="10">
      <t>トウ</t>
    </rPh>
    <rPh sb="11" eb="14">
      <t>タイシンカ</t>
    </rPh>
    <rPh sb="14" eb="15">
      <t>リツ</t>
    </rPh>
    <phoneticPr fontId="5"/>
  </si>
  <si>
    <t>隣保館等の耐震化率</t>
    <rPh sb="0" eb="2">
      <t>リンポ</t>
    </rPh>
    <rPh sb="2" eb="3">
      <t>カン</t>
    </rPh>
    <rPh sb="3" eb="4">
      <t>トウ</t>
    </rPh>
    <rPh sb="5" eb="7">
      <t>タイシン</t>
    </rPh>
    <rPh sb="7" eb="8">
      <t>カ</t>
    </rPh>
    <rPh sb="8" eb="9">
      <t>リツ</t>
    </rPh>
    <phoneticPr fontId="5"/>
  </si>
  <si>
    <t>社会福祉施設等の耐震化状況調査</t>
  </si>
  <si>
    <t>-</t>
  </si>
  <si>
    <t>-</t>
    <phoneticPr fontId="5"/>
  </si>
  <si>
    <t>施設整備件数</t>
    <rPh sb="0" eb="2">
      <t>シセツ</t>
    </rPh>
    <rPh sb="2" eb="4">
      <t>セイビ</t>
    </rPh>
    <rPh sb="4" eb="6">
      <t>ケンスウ</t>
    </rPh>
    <phoneticPr fontId="5"/>
  </si>
  <si>
    <t>-</t>
    <phoneticPr fontId="5"/>
  </si>
  <si>
    <t>-</t>
    <phoneticPr fontId="5"/>
  </si>
  <si>
    <t>単位当たりのコスト＝X/Y
X：「地方改善施設整備費補助金（円）」
Y：「整備件数」
※補助率は1/2　　　　　　　　　　　　　　</t>
    <rPh sb="0" eb="2">
      <t>タンイ</t>
    </rPh>
    <rPh sb="2" eb="3">
      <t>ア</t>
    </rPh>
    <rPh sb="18" eb="20">
      <t>チホウ</t>
    </rPh>
    <rPh sb="20" eb="22">
      <t>カイゼン</t>
    </rPh>
    <rPh sb="22" eb="24">
      <t>シセツ</t>
    </rPh>
    <rPh sb="24" eb="27">
      <t>セイビヒ</t>
    </rPh>
    <rPh sb="27" eb="30">
      <t>ホジョキン</t>
    </rPh>
    <rPh sb="31" eb="32">
      <t>エン</t>
    </rPh>
    <rPh sb="38" eb="40">
      <t>セイビ</t>
    </rPh>
    <rPh sb="40" eb="42">
      <t>ケンスウ</t>
    </rPh>
    <rPh sb="45" eb="48">
      <t>ホジョリツ</t>
    </rPh>
    <phoneticPr fontId="5"/>
  </si>
  <si>
    <t>円</t>
    <rPh sb="0" eb="1">
      <t>エン</t>
    </rPh>
    <phoneticPr fontId="5"/>
  </si>
  <si>
    <t>　X　/Y</t>
    <phoneticPr fontId="5"/>
  </si>
  <si>
    <t>982,804,000/73</t>
    <phoneticPr fontId="5"/>
  </si>
  <si>
    <t>568,216,000/54</t>
    <phoneticPr fontId="5"/>
  </si>
  <si>
    <t>-</t>
    <phoneticPr fontId="5"/>
  </si>
  <si>
    <t>福祉・介護人材の養成確保を推進すること等により、福祉サービスの質の向上を図ること（Ⅷ－２）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</si>
  <si>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福祉・介護人材の養成確保を推進すること等により、福祉サービスの質の向上を図ること（Ⅷ－２－１）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</si>
  <si>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　本事業を推進することにより、隣保館等の耐震化率は毎年上がっているため、隣保館等を利用する地域住民等に対して、より質の高い福祉サービスを提供できているといえる。</t>
    <rPh sb="1" eb="2">
      <t>ホン</t>
    </rPh>
    <rPh sb="2" eb="4">
      <t>ジギョウ</t>
    </rPh>
    <rPh sb="5" eb="7">
      <t>スイシン</t>
    </rPh>
    <rPh sb="15" eb="17">
      <t>リンポ</t>
    </rPh>
    <rPh sb="17" eb="18">
      <t>カン</t>
    </rPh>
    <rPh sb="18" eb="19">
      <t>トウ</t>
    </rPh>
    <rPh sb="20" eb="23">
      <t>タイシンカ</t>
    </rPh>
    <rPh sb="23" eb="24">
      <t>リツ</t>
    </rPh>
    <rPh sb="25" eb="27">
      <t>マイトシ</t>
    </rPh>
    <rPh sb="27" eb="28">
      <t>ア</t>
    </rPh>
    <rPh sb="36" eb="38">
      <t>リンポ</t>
    </rPh>
    <rPh sb="38" eb="39">
      <t>カン</t>
    </rPh>
    <rPh sb="39" eb="40">
      <t>トウ</t>
    </rPh>
    <rPh sb="41" eb="43">
      <t>リヨウ</t>
    </rPh>
    <rPh sb="45" eb="47">
      <t>チイキ</t>
    </rPh>
    <rPh sb="47" eb="49">
      <t>ジュウミン</t>
    </rPh>
    <rPh sb="49" eb="50">
      <t>トウ</t>
    </rPh>
    <rPh sb="51" eb="52">
      <t>タイ</t>
    </rPh>
    <rPh sb="57" eb="58">
      <t>シツ</t>
    </rPh>
    <rPh sb="59" eb="60">
      <t>タカ</t>
    </rPh>
    <rPh sb="61" eb="63">
      <t>フクシ</t>
    </rPh>
    <rPh sb="68" eb="70">
      <t>テイキョウ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</si>
  <si>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</si>
  <si>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</si>
  <si>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</si>
  <si>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</si>
  <si>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</si>
  <si>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</si>
  <si>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</si>
  <si>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</si>
  <si>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</si>
  <si>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</si>
  <si>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</si>
  <si>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地方改善事業</t>
    <rPh sb="0" eb="2">
      <t>チホウ</t>
    </rPh>
    <rPh sb="2" eb="4">
      <t>カイゼン</t>
    </rPh>
    <rPh sb="4" eb="6">
      <t>ジギョウ</t>
    </rPh>
    <phoneticPr fontId="5"/>
  </si>
  <si>
    <t>国は、社会福祉の推進や様々な人権課題の解決のための取組について、特定の地方自治体のみに過度の負担を追わせるのではなく、責任の一端を担うことが必要である。</t>
    <rPh sb="0" eb="1">
      <t>クニ</t>
    </rPh>
    <rPh sb="32" eb="34">
      <t>トクテイ</t>
    </rPh>
    <rPh sb="35" eb="37">
      <t>チホウ</t>
    </rPh>
    <rPh sb="37" eb="40">
      <t>ジチタイ</t>
    </rPh>
    <rPh sb="43" eb="45">
      <t>カド</t>
    </rPh>
    <rPh sb="46" eb="48">
      <t>フタン</t>
    </rPh>
    <rPh sb="49" eb="50">
      <t>オ</t>
    </rPh>
    <rPh sb="59" eb="61">
      <t>セキニン</t>
    </rPh>
    <rPh sb="62" eb="64">
      <t>イッタン</t>
    </rPh>
    <rPh sb="65" eb="66">
      <t>ニナ</t>
    </rPh>
    <rPh sb="70" eb="72">
      <t>ヒツヨウ</t>
    </rPh>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</si>
  <si>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2">
      <t>ケイザイ</t>
    </rPh>
    <rPh sb="12" eb="13">
      <t>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</si>
  <si>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t>
    <phoneticPr fontId="5"/>
  </si>
  <si>
    <t>都道府県、政令市、中核市、その他市町村毎に負担割合を定めており妥当である。</t>
    <rPh sb="0" eb="4">
      <t>トドウフケン</t>
    </rPh>
    <rPh sb="5" eb="8">
      <t>セイレイシ</t>
    </rPh>
    <rPh sb="9" eb="12">
      <t>チュウカクシ</t>
    </rPh>
    <rPh sb="15" eb="16">
      <t>タ</t>
    </rPh>
    <rPh sb="16" eb="19">
      <t>シチョウソン</t>
    </rPh>
    <rPh sb="19" eb="20">
      <t>ゴト</t>
    </rPh>
    <rPh sb="21" eb="23">
      <t>フタン</t>
    </rPh>
    <rPh sb="23" eb="25">
      <t>ワリアイ</t>
    </rPh>
    <rPh sb="26" eb="27">
      <t>サダ</t>
    </rPh>
    <rPh sb="31" eb="33">
      <t>ダトウ</t>
    </rPh>
    <phoneticPr fontId="5"/>
  </si>
  <si>
    <t>事前協議を行うなどヒアリングを実施し、コスト削減に努めている。</t>
    <rPh sb="0" eb="2">
      <t>ジゼン</t>
    </rPh>
    <rPh sb="2" eb="4">
      <t>キョウギ</t>
    </rPh>
    <rPh sb="5" eb="6">
      <t>オコナ</t>
    </rPh>
    <rPh sb="15" eb="17">
      <t>ジッシ</t>
    </rPh>
    <rPh sb="22" eb="24">
      <t>サクゲン</t>
    </rPh>
    <rPh sb="25" eb="26">
      <t>ツト</t>
    </rPh>
    <phoneticPr fontId="5"/>
  </si>
  <si>
    <t>整備に係る工事費や事務費など真に必要なものに限定されている。</t>
    <rPh sb="0" eb="2">
      <t>セイビ</t>
    </rPh>
    <rPh sb="3" eb="4">
      <t>カカ</t>
    </rPh>
    <rPh sb="5" eb="8">
      <t>コウジヒ</t>
    </rPh>
    <rPh sb="9" eb="12">
      <t>ジムヒ</t>
    </rPh>
    <rPh sb="14" eb="15">
      <t>シン</t>
    </rPh>
    <rPh sb="16" eb="18">
      <t>ヒツヨウ</t>
    </rPh>
    <rPh sb="22" eb="24">
      <t>ゲンテイ</t>
    </rPh>
    <phoneticPr fontId="5"/>
  </si>
  <si>
    <t>整備計画年度の変更等により、直近年度は執行率が前年度を下回った。</t>
    <rPh sb="0" eb="2">
      <t>セイビ</t>
    </rPh>
    <rPh sb="2" eb="4">
      <t>ケイカク</t>
    </rPh>
    <rPh sb="4" eb="6">
      <t>ネンド</t>
    </rPh>
    <rPh sb="7" eb="9">
      <t>ヘンコウ</t>
    </rPh>
    <rPh sb="9" eb="10">
      <t>トウ</t>
    </rPh>
    <rPh sb="14" eb="16">
      <t>チョッキン</t>
    </rPh>
    <rPh sb="16" eb="18">
      <t>ネンド</t>
    </rPh>
    <rPh sb="19" eb="22">
      <t>シッコウリツ</t>
    </rPh>
    <rPh sb="23" eb="26">
      <t>ゼンネンド</t>
    </rPh>
    <rPh sb="27" eb="29">
      <t>シタマワ</t>
    </rPh>
    <phoneticPr fontId="5"/>
  </si>
  <si>
    <t>耐震化率の向上は達成できている。</t>
    <rPh sb="0" eb="3">
      <t>タイシンカ</t>
    </rPh>
    <rPh sb="3" eb="4">
      <t>リツ</t>
    </rPh>
    <rPh sb="5" eb="7">
      <t>コウジョウ</t>
    </rPh>
    <rPh sb="8" eb="10">
      <t>タッセイ</t>
    </rPh>
    <phoneticPr fontId="5"/>
  </si>
  <si>
    <t>施設整備事業など活動実績はおおむね見込みに見合ったものとなっている。</t>
    <rPh sb="0" eb="2">
      <t>シセツ</t>
    </rPh>
    <rPh sb="2" eb="4">
      <t>セイビ</t>
    </rPh>
    <rPh sb="4" eb="6">
      <t>ジギョウ</t>
    </rPh>
    <rPh sb="8" eb="10">
      <t>カツドウ</t>
    </rPh>
    <rPh sb="10" eb="12">
      <t>ジッセキ</t>
    </rPh>
    <rPh sb="17" eb="19">
      <t>ミコミ</t>
    </rPh>
    <rPh sb="21" eb="23">
      <t>ミア</t>
    </rPh>
    <phoneticPr fontId="5"/>
  </si>
  <si>
    <t>地方改善施設整備事業を通じて、地域住民等の社会的、経済的、文化的改善向上や、生活上の課題、様々な人権課題の速やかな解決等に活用されている。</t>
    <rPh sb="0" eb="2">
      <t>チホウ</t>
    </rPh>
    <rPh sb="2" eb="4">
      <t>カイゼン</t>
    </rPh>
    <rPh sb="4" eb="6">
      <t>シセツ</t>
    </rPh>
    <rPh sb="6" eb="8">
      <t>セイビ</t>
    </rPh>
    <rPh sb="8" eb="10">
      <t>ジギョウ</t>
    </rPh>
    <rPh sb="11" eb="12">
      <t>ツウ</t>
    </rPh>
    <rPh sb="15" eb="17">
      <t>チイキ</t>
    </rPh>
    <rPh sb="17" eb="19">
      <t>ジュウミン</t>
    </rPh>
    <rPh sb="19" eb="20">
      <t>トウ</t>
    </rPh>
    <rPh sb="21" eb="24">
      <t>シャカイテキ</t>
    </rPh>
    <rPh sb="25" eb="28">
      <t>ケイザイテキ</t>
    </rPh>
    <rPh sb="29" eb="32">
      <t>ブンカテキ</t>
    </rPh>
    <rPh sb="32" eb="34">
      <t>カイゼン</t>
    </rPh>
    <rPh sb="34" eb="36">
      <t>コウジョウ</t>
    </rPh>
    <rPh sb="38" eb="40">
      <t>セイカツ</t>
    </rPh>
    <rPh sb="40" eb="41">
      <t>ジョウ</t>
    </rPh>
    <rPh sb="42" eb="44">
      <t>カダイ</t>
    </rPh>
    <rPh sb="45" eb="47">
      <t>サマザマ</t>
    </rPh>
    <rPh sb="48" eb="50">
      <t>ジンケン</t>
    </rPh>
    <rPh sb="50" eb="52">
      <t>カダイ</t>
    </rPh>
    <rPh sb="53" eb="54">
      <t>スミ</t>
    </rPh>
    <rPh sb="57" eb="59">
      <t>カイケツ</t>
    </rPh>
    <rPh sb="59" eb="60">
      <t>トウ</t>
    </rPh>
    <rPh sb="61" eb="63">
      <t>カツヨウ</t>
    </rPh>
    <phoneticPr fontId="5"/>
  </si>
  <si>
    <t>地方改善事業は、隣保館等に係る運営費を補助する事業に対し、地方改善施設整備費補助金は、隣保館及び共同作業場等の施設整備に要するものである。</t>
    <rPh sb="0" eb="2">
      <t>チホウ</t>
    </rPh>
    <rPh sb="2" eb="4">
      <t>カイゼン</t>
    </rPh>
    <rPh sb="4" eb="6">
      <t>ジギョウ</t>
    </rPh>
    <rPh sb="8" eb="10">
      <t>リンポ</t>
    </rPh>
    <rPh sb="10" eb="11">
      <t>カン</t>
    </rPh>
    <rPh sb="11" eb="12">
      <t>トウ</t>
    </rPh>
    <rPh sb="13" eb="14">
      <t>カカ</t>
    </rPh>
    <rPh sb="15" eb="18">
      <t>ウンエイヒ</t>
    </rPh>
    <rPh sb="19" eb="21">
      <t>ホジョ</t>
    </rPh>
    <rPh sb="23" eb="25">
      <t>ジギョウ</t>
    </rPh>
    <rPh sb="26" eb="27">
      <t>タイ</t>
    </rPh>
    <rPh sb="29" eb="31">
      <t>チホウ</t>
    </rPh>
    <rPh sb="31" eb="33">
      <t>カイゼン</t>
    </rPh>
    <rPh sb="33" eb="35">
      <t>シセツ</t>
    </rPh>
    <rPh sb="35" eb="38">
      <t>セイビヒ</t>
    </rPh>
    <rPh sb="38" eb="41">
      <t>ホジョキン</t>
    </rPh>
    <rPh sb="43" eb="45">
      <t>リンポ</t>
    </rPh>
    <rPh sb="45" eb="46">
      <t>カン</t>
    </rPh>
    <rPh sb="46" eb="47">
      <t>オヨ</t>
    </rPh>
    <rPh sb="48" eb="50">
      <t>キョウドウ</t>
    </rPh>
    <rPh sb="50" eb="52">
      <t>サギョウ</t>
    </rPh>
    <rPh sb="52" eb="53">
      <t>ジョウ</t>
    </rPh>
    <rPh sb="53" eb="54">
      <t>トウ</t>
    </rPh>
    <rPh sb="55" eb="57">
      <t>シセツ</t>
    </rPh>
    <rPh sb="57" eb="59">
      <t>セイビ</t>
    </rPh>
    <rPh sb="60" eb="61">
      <t>ヨウ</t>
    </rPh>
    <phoneticPr fontId="5"/>
  </si>
  <si>
    <t>400</t>
    <phoneticPr fontId="5"/>
  </si>
  <si>
    <t>348</t>
    <phoneticPr fontId="5"/>
  </si>
  <si>
    <t>715</t>
    <phoneticPr fontId="5"/>
  </si>
  <si>
    <t>715</t>
    <phoneticPr fontId="5"/>
  </si>
  <si>
    <t>731</t>
    <phoneticPr fontId="5"/>
  </si>
  <si>
    <t>699</t>
    <phoneticPr fontId="5"/>
  </si>
  <si>
    <t>701</t>
    <phoneticPr fontId="5"/>
  </si>
  <si>
    <t>隣保館等施設整備費</t>
    <rPh sb="0" eb="3">
      <t>リンポカン</t>
    </rPh>
    <rPh sb="3" eb="4">
      <t>トウ</t>
    </rPh>
    <rPh sb="4" eb="6">
      <t>シセツ</t>
    </rPh>
    <rPh sb="6" eb="9">
      <t>セイビヒ</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</si>
  <si>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</si>
  <si>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</si>
  <si>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</si>
  <si>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</si>
  <si>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</si>
  <si>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</si>
  <si>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</si>
  <si>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</si>
  <si>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</si>
  <si>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</si>
  <si>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</si>
  <si>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</si>
  <si>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</si>
  <si>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</si>
  <si>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</si>
  <si>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滋賀県</t>
    <rPh sb="0" eb="3">
      <t>シガケン</t>
    </rPh>
    <phoneticPr fontId="5"/>
  </si>
  <si>
    <t>徳島県</t>
    <rPh sb="0" eb="3">
      <t>トクシマケン</t>
    </rPh>
    <phoneticPr fontId="5"/>
  </si>
  <si>
    <t>大阪府</t>
    <rPh sb="0" eb="3">
      <t>オオサカフ</t>
    </rPh>
    <phoneticPr fontId="5"/>
  </si>
  <si>
    <t>長野県</t>
    <rPh sb="0" eb="3">
      <t>ナガノケン</t>
    </rPh>
    <phoneticPr fontId="5"/>
  </si>
  <si>
    <t>沖縄県</t>
    <rPh sb="0" eb="3">
      <t>オキナワケン</t>
    </rPh>
    <phoneticPr fontId="5"/>
  </si>
  <si>
    <t>福岡県</t>
    <rPh sb="0" eb="3">
      <t>フクオカケン</t>
    </rPh>
    <phoneticPr fontId="5"/>
  </si>
  <si>
    <t>香川県</t>
    <rPh sb="0" eb="3">
      <t>カガワケン</t>
    </rPh>
    <phoneticPr fontId="5"/>
  </si>
  <si>
    <t>和歌山県</t>
    <rPh sb="0" eb="3">
      <t>ワカヤマ</t>
    </rPh>
    <rPh sb="3" eb="4">
      <t>ケン</t>
    </rPh>
    <phoneticPr fontId="5"/>
  </si>
  <si>
    <t>茨城県</t>
    <rPh sb="0" eb="3">
      <t>イバラキケン</t>
    </rPh>
    <phoneticPr fontId="5"/>
  </si>
  <si>
    <t>-</t>
    <phoneticPr fontId="5"/>
  </si>
  <si>
    <t>-</t>
    <phoneticPr fontId="5"/>
  </si>
  <si>
    <t>-</t>
    <phoneticPr fontId="5"/>
  </si>
  <si>
    <t>-</t>
    <phoneticPr fontId="5"/>
  </si>
  <si>
    <t>-</t>
    <phoneticPr fontId="5"/>
  </si>
  <si>
    <t>-</t>
    <phoneticPr fontId="5"/>
  </si>
  <si>
    <t>北九州市</t>
    <rPh sb="0" eb="3">
      <t>キタキュウシュウ</t>
    </rPh>
    <rPh sb="3" eb="4">
      <t>シ</t>
    </rPh>
    <phoneticPr fontId="5"/>
  </si>
  <si>
    <t>姫路市</t>
    <rPh sb="0" eb="3">
      <t>ヒメジシ</t>
    </rPh>
    <phoneticPr fontId="5"/>
  </si>
  <si>
    <t>高松市</t>
    <rPh sb="0" eb="3">
      <t>タカマツシ</t>
    </rPh>
    <phoneticPr fontId="5"/>
  </si>
  <si>
    <t>倉敷市</t>
    <rPh sb="0" eb="3">
      <t>クラシキシ</t>
    </rPh>
    <phoneticPr fontId="5"/>
  </si>
  <si>
    <t>鳥取市</t>
    <rPh sb="0" eb="3">
      <t>トットリシ</t>
    </rPh>
    <phoneticPr fontId="5"/>
  </si>
  <si>
    <t>高知市</t>
    <rPh sb="0" eb="3">
      <t>コウチシ</t>
    </rPh>
    <phoneticPr fontId="5"/>
  </si>
  <si>
    <t>大分市</t>
    <rPh sb="0" eb="3">
      <t>オオイタシ</t>
    </rPh>
    <phoneticPr fontId="5"/>
  </si>
  <si>
    <t>大阪市</t>
    <rPh sb="0" eb="3">
      <t>オオサカシ</t>
    </rPh>
    <phoneticPr fontId="5"/>
  </si>
  <si>
    <t>旭川市</t>
    <rPh sb="0" eb="3">
      <t>アサヒカワシ</t>
    </rPh>
    <phoneticPr fontId="5"/>
  </si>
  <si>
    <t>愛荘町</t>
    <rPh sb="0" eb="1">
      <t>アイ</t>
    </rPh>
    <rPh sb="1" eb="2">
      <t>ソウ</t>
    </rPh>
    <rPh sb="2" eb="3">
      <t>マチ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</si>
  <si>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</si>
  <si>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</si>
  <si>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</si>
  <si>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</si>
  <si>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</si>
  <si>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</si>
  <si>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</si>
  <si>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</si>
  <si>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</si>
  <si>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鳴門市</t>
    <rPh sb="0" eb="3">
      <t>ナルトシ</t>
    </rPh>
    <phoneticPr fontId="5"/>
  </si>
  <si>
    <t>和泉市</t>
    <rPh sb="0" eb="3">
      <t>イズミシ</t>
    </rPh>
    <phoneticPr fontId="5"/>
  </si>
  <si>
    <t>佐久市</t>
    <rPh sb="0" eb="1">
      <t>サ</t>
    </rPh>
    <rPh sb="1" eb="2">
      <t>ヒサ</t>
    </rPh>
    <rPh sb="2" eb="3">
      <t>シ</t>
    </rPh>
    <phoneticPr fontId="5"/>
  </si>
  <si>
    <t>嘉麻市</t>
    <rPh sb="0" eb="3">
      <t>カマシ</t>
    </rPh>
    <phoneticPr fontId="5"/>
  </si>
  <si>
    <t>境町</t>
    <rPh sb="0" eb="2">
      <t>サカイマチ</t>
    </rPh>
    <phoneticPr fontId="5"/>
  </si>
  <si>
    <t>A.滋賀県</t>
    <rPh sb="2" eb="5">
      <t>シガケン</t>
    </rPh>
    <phoneticPr fontId="5"/>
  </si>
  <si>
    <t>補助金</t>
    <rPh sb="0" eb="3">
      <t>ホジョキン</t>
    </rPh>
    <phoneticPr fontId="5"/>
  </si>
  <si>
    <t>整備費補助</t>
    <rPh sb="0" eb="3">
      <t>セイビヒ</t>
    </rPh>
    <rPh sb="3" eb="5">
      <t>ホジョ</t>
    </rPh>
    <phoneticPr fontId="5"/>
  </si>
  <si>
    <t>B.高松市</t>
    <rPh sb="2" eb="5">
      <t>タカマツシ</t>
    </rPh>
    <phoneticPr fontId="5"/>
  </si>
  <si>
    <t>工事費</t>
    <rPh sb="0" eb="3">
      <t>コウジヒ</t>
    </rPh>
    <phoneticPr fontId="5"/>
  </si>
  <si>
    <t>C.愛荘町</t>
    <rPh sb="2" eb="3">
      <t>アイ</t>
    </rPh>
    <rPh sb="3" eb="4">
      <t>ソウ</t>
    </rPh>
    <rPh sb="4" eb="5">
      <t>マチ</t>
    </rPh>
    <phoneticPr fontId="5"/>
  </si>
  <si>
    <t>-</t>
    <phoneticPr fontId="5"/>
  </si>
  <si>
    <t>-</t>
    <phoneticPr fontId="5"/>
  </si>
  <si>
    <t>619,366,000/37</t>
    <phoneticPr fontId="5"/>
  </si>
  <si>
    <t>-</t>
    <phoneticPr fontId="5"/>
  </si>
  <si>
    <t>-</t>
    <phoneticPr fontId="5"/>
  </si>
  <si>
    <t>-</t>
    <phoneticPr fontId="5"/>
  </si>
  <si>
    <t>-</t>
    <phoneticPr fontId="5"/>
  </si>
  <si>
    <t>-</t>
    <phoneticPr fontId="5"/>
  </si>
  <si>
    <t>-</t>
    <phoneticPr fontId="5"/>
  </si>
  <si>
    <t>地方改善施設整備費の国庫補助について（平18.10.10厚生労働省発社援第1010001号）
地方改善施設整備費の国庫補助金の算定方法等の取扱いについて（平31.3.1社援発第1010002号）</t>
    <rPh sb="0" eb="2">
      <t>チホウ</t>
    </rPh>
    <rPh sb="2" eb="4">
      <t>カイゼン</t>
    </rPh>
    <rPh sb="4" eb="6">
      <t>シセツ</t>
    </rPh>
    <rPh sb="6" eb="9">
      <t>セイビヒ</t>
    </rPh>
    <rPh sb="10" eb="12">
      <t>コッコ</t>
    </rPh>
    <rPh sb="12" eb="14">
      <t>ホジョ</t>
    </rPh>
    <rPh sb="19" eb="20">
      <t>ヒラ</t>
    </rPh>
    <rPh sb="28" eb="30">
      <t>コウセイ</t>
    </rPh>
    <rPh sb="30" eb="33">
      <t>ロウドウショウ</t>
    </rPh>
    <rPh sb="33" eb="34">
      <t>ハツ</t>
    </rPh>
    <rPh sb="34" eb="35">
      <t>シャ</t>
    </rPh>
    <rPh sb="35" eb="36">
      <t>エン</t>
    </rPh>
    <rPh sb="36" eb="37">
      <t>ダイ</t>
    </rPh>
    <rPh sb="44" eb="45">
      <t>ゴウ</t>
    </rPh>
    <rPh sb="47" eb="49">
      <t>チホウ</t>
    </rPh>
    <rPh sb="49" eb="51">
      <t>カイゼン</t>
    </rPh>
    <rPh sb="51" eb="53">
      <t>シセツ</t>
    </rPh>
    <rPh sb="53" eb="56">
      <t>セイビヒ</t>
    </rPh>
    <rPh sb="57" eb="59">
      <t>コッコ</t>
    </rPh>
    <rPh sb="59" eb="62">
      <t>ホジョキン</t>
    </rPh>
    <rPh sb="63" eb="65">
      <t>サンテイ</t>
    </rPh>
    <rPh sb="65" eb="67">
      <t>ホウホウ</t>
    </rPh>
    <rPh sb="67" eb="68">
      <t>トウ</t>
    </rPh>
    <rPh sb="69" eb="71">
      <t>トリアツカ</t>
    </rPh>
    <rPh sb="77" eb="78">
      <t>ヒラ</t>
    </rPh>
    <rPh sb="84" eb="85">
      <t>シャ</t>
    </rPh>
    <rPh sb="85" eb="86">
      <t>エン</t>
    </rPh>
    <rPh sb="86" eb="87">
      <t>パツ</t>
    </rPh>
    <rPh sb="87" eb="88">
      <t>ダイ</t>
    </rPh>
    <rPh sb="95" eb="96">
      <t>ゴウ</t>
    </rPh>
    <phoneticPr fontId="5"/>
  </si>
  <si>
    <t>-</t>
    <phoneticPr fontId="5"/>
  </si>
  <si>
    <t>点検対象外</t>
    <rPh sb="0" eb="2">
      <t>テンケン</t>
    </rPh>
    <rPh sb="2" eb="5">
      <t>タイショウガイ</t>
    </rPh>
    <phoneticPr fontId="5"/>
  </si>
  <si>
    <t>活動実績については、地方改善事業費（隣保館運営費等）補助金交付要綱に基づき、翌年度に提出される事業実績報告を確認することにより、適正な執行に努めているところである。</t>
    <rPh sb="0" eb="2">
      <t>カツドウ</t>
    </rPh>
    <rPh sb="2" eb="4">
      <t>ジッセキ</t>
    </rPh>
    <rPh sb="10" eb="14">
      <t>チホウカイゼン</t>
    </rPh>
    <rPh sb="14" eb="16">
      <t>ジギョウ</t>
    </rPh>
    <rPh sb="16" eb="17">
      <t>ヒ</t>
    </rPh>
    <rPh sb="18" eb="20">
      <t>リンポ</t>
    </rPh>
    <rPh sb="20" eb="21">
      <t>カン</t>
    </rPh>
    <rPh sb="21" eb="24">
      <t>ウンエイヒ</t>
    </rPh>
    <rPh sb="24" eb="25">
      <t>トウ</t>
    </rPh>
    <rPh sb="26" eb="29">
      <t>ホジョキン</t>
    </rPh>
    <rPh sb="29" eb="31">
      <t>コウフ</t>
    </rPh>
    <rPh sb="31" eb="33">
      <t>ヨウコウ</t>
    </rPh>
    <rPh sb="34" eb="35">
      <t>モト</t>
    </rPh>
    <rPh sb="38" eb="41">
      <t>ヨクネンド</t>
    </rPh>
    <rPh sb="42" eb="44">
      <t>テイシュツ</t>
    </rPh>
    <rPh sb="47" eb="49">
      <t>ジギョウ</t>
    </rPh>
    <rPh sb="49" eb="51">
      <t>ジッセキ</t>
    </rPh>
    <rPh sb="51" eb="53">
      <t>ホウコク</t>
    </rPh>
    <rPh sb="54" eb="56">
      <t>カクニン</t>
    </rPh>
    <rPh sb="64" eb="66">
      <t>テキセイ</t>
    </rPh>
    <rPh sb="67" eb="69">
      <t>シッコウ</t>
    </rPh>
    <rPh sb="70" eb="71">
      <t>ツト</t>
    </rPh>
    <phoneticPr fontId="5"/>
  </si>
  <si>
    <t>今後とも、整備需要が高いことが見込まれることを踏まえ、自治体と連携し、地域住民の生活の改善や人権意識の向上を目指して、引き続き必要な予算の確保と効率的な執行に努める。</t>
    <rPh sb="0" eb="2">
      <t>コンゴ</t>
    </rPh>
    <rPh sb="5" eb="7">
      <t>セイビ</t>
    </rPh>
    <rPh sb="7" eb="9">
      <t>ジュヨウ</t>
    </rPh>
    <rPh sb="10" eb="11">
      <t>タカ</t>
    </rPh>
    <rPh sb="15" eb="17">
      <t>ミコ</t>
    </rPh>
    <rPh sb="23" eb="24">
      <t>フ</t>
    </rPh>
    <rPh sb="27" eb="30">
      <t>ジチタイ</t>
    </rPh>
    <rPh sb="31" eb="33">
      <t>レンケイ</t>
    </rPh>
    <rPh sb="35" eb="37">
      <t>チイキ</t>
    </rPh>
    <rPh sb="37" eb="39">
      <t>ジュウミン</t>
    </rPh>
    <rPh sb="40" eb="42">
      <t>セイカツ</t>
    </rPh>
    <rPh sb="43" eb="45">
      <t>カイゼン</t>
    </rPh>
    <rPh sb="46" eb="48">
      <t>ジンケン</t>
    </rPh>
    <rPh sb="48" eb="50">
      <t>イシキ</t>
    </rPh>
    <rPh sb="51" eb="53">
      <t>コウジョウ</t>
    </rPh>
    <rPh sb="54" eb="56">
      <t>メザ</t>
    </rPh>
    <rPh sb="59" eb="60">
      <t>ヒ</t>
    </rPh>
    <rPh sb="61" eb="62">
      <t>ツヅ</t>
    </rPh>
    <rPh sb="63" eb="65">
      <t>ヒツヨウ</t>
    </rPh>
    <rPh sb="66" eb="68">
      <t>ヨサン</t>
    </rPh>
    <rPh sb="69" eb="71">
      <t>カクホ</t>
    </rPh>
    <rPh sb="72" eb="74">
      <t>コウリツ</t>
    </rPh>
    <rPh sb="74" eb="75">
      <t>テキ</t>
    </rPh>
    <rPh sb="76" eb="78">
      <t>シッコウ</t>
    </rPh>
    <rPh sb="79" eb="80">
      <t>ツト</t>
    </rPh>
    <phoneticPr fontId="5"/>
  </si>
  <si>
    <t>三重県</t>
    <rPh sb="0" eb="3">
      <t>ミエケン</t>
    </rPh>
    <phoneticPr fontId="5"/>
  </si>
  <si>
    <t>美郷町</t>
    <rPh sb="0" eb="3">
      <t>ミサトチョウ</t>
    </rPh>
    <phoneticPr fontId="5"/>
  </si>
  <si>
    <t>丸亀市</t>
    <rPh sb="0" eb="1">
      <t>マル</t>
    </rPh>
    <rPh sb="1" eb="2">
      <t>カメ</t>
    </rPh>
    <rPh sb="2" eb="3">
      <t>シ</t>
    </rPh>
    <phoneticPr fontId="5"/>
  </si>
  <si>
    <t>新宮市</t>
    <rPh sb="0" eb="3">
      <t>シングウシ</t>
    </rPh>
    <phoneticPr fontId="5"/>
  </si>
  <si>
    <t>与那国町</t>
    <rPh sb="0" eb="2">
      <t>ヨナ</t>
    </rPh>
    <rPh sb="2" eb="3">
      <t>クニ</t>
    </rPh>
    <rPh sb="3" eb="4">
      <t>マチ</t>
    </rPh>
    <phoneticPr fontId="5"/>
  </si>
  <si>
    <t>　市町村が設置する共同施設及び隣保館等の整備 に要する費用の一部を補助する。(補助率1／2）</t>
    <rPh sb="1" eb="4">
      <t>シチョウソン</t>
    </rPh>
    <rPh sb="5" eb="7">
      <t>セッチ</t>
    </rPh>
    <rPh sb="9" eb="11">
      <t>キョウドウ</t>
    </rPh>
    <rPh sb="11" eb="13">
      <t>シセツ</t>
    </rPh>
    <rPh sb="13" eb="14">
      <t>オヨ</t>
    </rPh>
    <rPh sb="15" eb="17">
      <t>リンポ</t>
    </rPh>
    <rPh sb="17" eb="18">
      <t>カン</t>
    </rPh>
    <rPh sb="18" eb="19">
      <t>トウ</t>
    </rPh>
    <rPh sb="20" eb="22">
      <t>セイビ</t>
    </rPh>
    <rPh sb="24" eb="25">
      <t>ヨウ</t>
    </rPh>
    <rPh sb="27" eb="29">
      <t>ヒヨウ</t>
    </rPh>
    <rPh sb="30" eb="32">
      <t>イチブ</t>
    </rPh>
    <rPh sb="33" eb="35">
      <t>ホジョ</t>
    </rPh>
    <rPh sb="39" eb="42">
      <t>ホジョリツ</t>
    </rPh>
    <phoneticPr fontId="5"/>
  </si>
  <si>
    <t>必要経費を補正予算に計上したが、補正予算成立時期が年度の後半であったため、年度内の予算措置ができない自治体が多く、繰越額が大きくなった。</t>
    <rPh sb="0" eb="2">
      <t>ヒツヨウ</t>
    </rPh>
    <rPh sb="2" eb="4">
      <t>ケイヒ</t>
    </rPh>
    <rPh sb="5" eb="7">
      <t>ホセイ</t>
    </rPh>
    <rPh sb="7" eb="9">
      <t>ヨサン</t>
    </rPh>
    <rPh sb="10" eb="12">
      <t>ケイジョウ</t>
    </rPh>
    <rPh sb="16" eb="18">
      <t>ホセイ</t>
    </rPh>
    <rPh sb="18" eb="20">
      <t>ヨサン</t>
    </rPh>
    <rPh sb="20" eb="22">
      <t>セイリツ</t>
    </rPh>
    <rPh sb="22" eb="24">
      <t>ジキ</t>
    </rPh>
    <rPh sb="25" eb="27">
      <t>ネンド</t>
    </rPh>
    <rPh sb="28" eb="30">
      <t>コウハン</t>
    </rPh>
    <rPh sb="37" eb="40">
      <t>ネンドナイ</t>
    </rPh>
    <rPh sb="41" eb="43">
      <t>ヨサン</t>
    </rPh>
    <rPh sb="43" eb="45">
      <t>ソチ</t>
    </rPh>
    <rPh sb="50" eb="53">
      <t>ジチタイ</t>
    </rPh>
    <rPh sb="54" eb="55">
      <t>オオ</t>
    </rPh>
    <rPh sb="57" eb="58">
      <t>ク</t>
    </rPh>
    <rPh sb="58" eb="59">
      <t>コ</t>
    </rPh>
    <rPh sb="59" eb="60">
      <t>ガク</t>
    </rPh>
    <rPh sb="61" eb="62">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</si>
</sst>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68036</xdr:colOff>
      <xdr:row>742</xdr:row>
      <xdr:rowOff>10933</xdr:rowOff>
    </xdr:from>
    <xdr:ext cx="2041071" cy="345526"/>
    <xdr:sp macro="" textlink="">
      <xdr:nvSpPr>
        <xdr:cNvPr id="3" name="テキスト ボックス 2"/>
        <xdr:cNvSpPr txBox="1"/>
      </xdr:nvSpPr>
      <xdr:spPr>
        <a:xfrm>
          <a:off x="3687536" y="40418100"/>
          <a:ext cx="2041071" cy="34552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1">
          <a:spAutoFit/>
        </a:bodyPr>
        <a:lstStyle/>
        <a:p>
          <a:r>
            <a:rPr kumimoji="1" lang="ja-JP" altLang="en-US" sz="1200"/>
            <a:t>厚生労働省　</a:t>
          </a:r>
          <a:r>
            <a:rPr kumimoji="1" lang="en-US" altLang="ja-JP" sz="1200"/>
            <a:t>619</a:t>
          </a:r>
          <a:r>
            <a:rPr kumimoji="1" lang="ja-JP" altLang="en-US" sz="1200"/>
            <a:t>百万円</a:t>
          </a:r>
        </a:p>
      </xdr:txBody>
    </xdr:sp>
    <xdr:clientData/>
  </xdr:oneCellAnchor>
  <xdr:oneCellAnchor>
    <xdr:from>
      <xdr:col>29</xdr:col>
      <xdr:colOff>122466</xdr:colOff>
      <xdr:row>741</xdr:row>
      <xdr:rowOff>299669</xdr:rowOff>
    </xdr:from>
    <xdr:ext cx="2667000" cy="611697"/>
    <xdr:sp macro="" textlink="">
      <xdr:nvSpPr>
        <xdr:cNvPr id="4" name="テキスト ボックス 3"/>
        <xdr:cNvSpPr txBox="1"/>
      </xdr:nvSpPr>
      <xdr:spPr>
        <a:xfrm>
          <a:off x="6041573" y="41379633"/>
          <a:ext cx="2667000" cy="611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以下、支出先の執行実績を集計中のため、交付決定ベースで記載</a:t>
          </a:r>
          <a:endParaRPr kumimoji="1" lang="en-US" altLang="ja-JP" sz="1100"/>
        </a:p>
        <a:p>
          <a:endParaRPr kumimoji="1" lang="ja-JP" altLang="en-US" sz="1100"/>
        </a:p>
      </xdr:txBody>
    </xdr:sp>
    <xdr:clientData/>
  </xdr:oneCellAnchor>
  <xdr:oneCellAnchor>
    <xdr:from>
      <xdr:col>11</xdr:col>
      <xdr:colOff>68036</xdr:colOff>
      <xdr:row>746</xdr:row>
      <xdr:rowOff>21635</xdr:rowOff>
    </xdr:from>
    <xdr:ext cx="2177142" cy="256087"/>
    <xdr:sp macro="" textlink="">
      <xdr:nvSpPr>
        <xdr:cNvPr id="5" name="テキスト ボックス 4"/>
        <xdr:cNvSpPr txBox="1"/>
      </xdr:nvSpPr>
      <xdr:spPr>
        <a:xfrm>
          <a:off x="2279953" y="41825802"/>
          <a:ext cx="2177142"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a:t>
          </a:r>
          <a:r>
            <a:rPr kumimoji="1" lang="ja-JP" altLang="en-US" sz="1100"/>
            <a:t>　都道府県（</a:t>
          </a:r>
          <a:r>
            <a:rPr kumimoji="1" lang="en-US" altLang="ja-JP" sz="1100"/>
            <a:t>18</a:t>
          </a:r>
          <a:r>
            <a:rPr kumimoji="1" lang="ja-JP" altLang="en-US" sz="1100"/>
            <a:t>）　</a:t>
          </a:r>
          <a:r>
            <a:rPr kumimoji="1" lang="en-US" altLang="ja-JP" sz="1100"/>
            <a:t>406</a:t>
          </a:r>
          <a:r>
            <a:rPr kumimoji="1" lang="ja-JP" altLang="en-US" sz="1100"/>
            <a:t>百万円</a:t>
          </a:r>
        </a:p>
      </xdr:txBody>
    </xdr:sp>
    <xdr:clientData/>
  </xdr:oneCellAnchor>
  <xdr:oneCellAnchor>
    <xdr:from>
      <xdr:col>9</xdr:col>
      <xdr:colOff>95251</xdr:colOff>
      <xdr:row>746</xdr:row>
      <xdr:rowOff>341402</xdr:rowOff>
    </xdr:from>
    <xdr:ext cx="2993571" cy="256087"/>
    <xdr:sp macro="" textlink="">
      <xdr:nvSpPr>
        <xdr:cNvPr id="6" name="テキスト ボックス 5"/>
        <xdr:cNvSpPr txBox="1"/>
      </xdr:nvSpPr>
      <xdr:spPr>
        <a:xfrm>
          <a:off x="1932215" y="43190295"/>
          <a:ext cx="2993571"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隣保館等施設整備に必要な費用の交付事務）</a:t>
          </a:r>
        </a:p>
      </xdr:txBody>
    </xdr:sp>
    <xdr:clientData/>
  </xdr:oneCellAnchor>
  <xdr:oneCellAnchor>
    <xdr:from>
      <xdr:col>9</xdr:col>
      <xdr:colOff>81643</xdr:colOff>
      <xdr:row>744</xdr:row>
      <xdr:rowOff>320992</xdr:rowOff>
    </xdr:from>
    <xdr:ext cx="1224643" cy="256087"/>
    <xdr:sp macro="" textlink="">
      <xdr:nvSpPr>
        <xdr:cNvPr id="7" name="テキスト ボックス 6"/>
        <xdr:cNvSpPr txBox="1"/>
      </xdr:nvSpPr>
      <xdr:spPr>
        <a:xfrm>
          <a:off x="1918607" y="42462313"/>
          <a:ext cx="1224643"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32</xdr:col>
      <xdr:colOff>108857</xdr:colOff>
      <xdr:row>745</xdr:row>
      <xdr:rowOff>341403</xdr:rowOff>
    </xdr:from>
    <xdr:ext cx="2041071" cy="256087"/>
    <xdr:sp macro="" textlink="">
      <xdr:nvSpPr>
        <xdr:cNvPr id="8" name="テキスト ボックス 7"/>
        <xdr:cNvSpPr txBox="1"/>
      </xdr:nvSpPr>
      <xdr:spPr>
        <a:xfrm>
          <a:off x="6640286" y="42836510"/>
          <a:ext cx="2041071"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B</a:t>
          </a:r>
          <a:r>
            <a:rPr kumimoji="1" lang="ja-JP" altLang="en-US" sz="1100"/>
            <a:t>　市町村（</a:t>
          </a:r>
          <a:r>
            <a:rPr kumimoji="1" lang="en-US" altLang="ja-JP" sz="1100"/>
            <a:t>9</a:t>
          </a:r>
          <a:r>
            <a:rPr kumimoji="1" lang="ja-JP" altLang="en-US" sz="1100"/>
            <a:t>）　</a:t>
          </a:r>
          <a:r>
            <a:rPr kumimoji="1" lang="en-US" altLang="ja-JP" sz="1100"/>
            <a:t>213</a:t>
          </a:r>
          <a:r>
            <a:rPr kumimoji="1" lang="ja-JP" altLang="en-US" sz="1100"/>
            <a:t>百万円</a:t>
          </a:r>
          <a:endParaRPr kumimoji="1" lang="en-US" altLang="ja-JP" sz="1100"/>
        </a:p>
      </xdr:txBody>
    </xdr:sp>
    <xdr:clientData/>
  </xdr:oneCellAnchor>
  <xdr:oneCellAnchor>
    <xdr:from>
      <xdr:col>32</xdr:col>
      <xdr:colOff>40820</xdr:colOff>
      <xdr:row>747</xdr:row>
      <xdr:rowOff>69260</xdr:rowOff>
    </xdr:from>
    <xdr:ext cx="3633107" cy="256087"/>
    <xdr:sp macro="" textlink="">
      <xdr:nvSpPr>
        <xdr:cNvPr id="9" name="テキスト ボックス 8"/>
        <xdr:cNvSpPr txBox="1"/>
      </xdr:nvSpPr>
      <xdr:spPr>
        <a:xfrm>
          <a:off x="6572249" y="43271939"/>
          <a:ext cx="3633107"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（隣保館等施設整備事務及び共同作業場等整備事務）</a:t>
          </a:r>
        </a:p>
      </xdr:txBody>
    </xdr:sp>
    <xdr:clientData/>
  </xdr:oneCellAnchor>
  <xdr:oneCellAnchor>
    <xdr:from>
      <xdr:col>31</xdr:col>
      <xdr:colOff>54430</xdr:colOff>
      <xdr:row>744</xdr:row>
      <xdr:rowOff>286974</xdr:rowOff>
    </xdr:from>
    <xdr:ext cx="1292678" cy="256087"/>
    <xdr:sp macro="" textlink="">
      <xdr:nvSpPr>
        <xdr:cNvPr id="10" name="テキスト ボックス 9"/>
        <xdr:cNvSpPr txBox="1"/>
      </xdr:nvSpPr>
      <xdr:spPr>
        <a:xfrm>
          <a:off x="6381751" y="42428295"/>
          <a:ext cx="1292678"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11</xdr:col>
      <xdr:colOff>54428</xdr:colOff>
      <xdr:row>751</xdr:row>
      <xdr:rowOff>307385</xdr:rowOff>
    </xdr:from>
    <xdr:ext cx="2217965" cy="256087"/>
    <xdr:sp macro="" textlink="">
      <xdr:nvSpPr>
        <xdr:cNvPr id="11" name="テキスト ボックス 10"/>
        <xdr:cNvSpPr txBox="1"/>
      </xdr:nvSpPr>
      <xdr:spPr>
        <a:xfrm>
          <a:off x="2266345" y="43857802"/>
          <a:ext cx="2217965"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C</a:t>
          </a:r>
          <a:r>
            <a:rPr kumimoji="1" lang="ja-JP" altLang="en-US" sz="1100"/>
            <a:t>　市町村（</a:t>
          </a:r>
          <a:r>
            <a:rPr kumimoji="1" lang="en-US" altLang="ja-JP" sz="1100"/>
            <a:t>7</a:t>
          </a:r>
          <a:r>
            <a:rPr kumimoji="1" lang="ja-JP" altLang="en-US" sz="1100"/>
            <a:t>）　</a:t>
          </a:r>
          <a:r>
            <a:rPr kumimoji="1" lang="en-US" altLang="ja-JP" sz="1100"/>
            <a:t>203</a:t>
          </a:r>
          <a:r>
            <a:rPr kumimoji="1" lang="ja-JP" altLang="en-US" sz="1100"/>
            <a:t>百万円</a:t>
          </a:r>
        </a:p>
      </xdr:txBody>
    </xdr:sp>
    <xdr:clientData/>
  </xdr:oneCellAnchor>
  <xdr:oneCellAnchor>
    <xdr:from>
      <xdr:col>9</xdr:col>
      <xdr:colOff>81643</xdr:colOff>
      <xdr:row>750</xdr:row>
      <xdr:rowOff>116885</xdr:rowOff>
    </xdr:from>
    <xdr:ext cx="1265464" cy="256087"/>
    <xdr:sp macro="" textlink="">
      <xdr:nvSpPr>
        <xdr:cNvPr id="12" name="テキスト ボックス 11"/>
        <xdr:cNvSpPr txBox="1"/>
      </xdr:nvSpPr>
      <xdr:spPr>
        <a:xfrm>
          <a:off x="1918607" y="44380921"/>
          <a:ext cx="1265464"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11</xdr:col>
      <xdr:colOff>149678</xdr:colOff>
      <xdr:row>752</xdr:row>
      <xdr:rowOff>259760</xdr:rowOff>
    </xdr:from>
    <xdr:ext cx="1905000" cy="406990"/>
    <xdr:sp macro="" textlink="">
      <xdr:nvSpPr>
        <xdr:cNvPr id="13" name="テキスト ボックス 12"/>
        <xdr:cNvSpPr txBox="1"/>
      </xdr:nvSpPr>
      <xdr:spPr>
        <a:xfrm>
          <a:off x="2394857" y="45231367"/>
          <a:ext cx="1905000" cy="406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noAutofit/>
        </a:bodyPr>
        <a:lstStyle/>
        <a:p>
          <a:r>
            <a:rPr kumimoji="1" lang="ja-JP" altLang="en-US" sz="1100"/>
            <a:t>（隣保館等の施設整備事務）</a:t>
          </a:r>
          <a:endParaRPr kumimoji="1" lang="en-US" altLang="ja-JP" sz="1100"/>
        </a:p>
      </xdr:txBody>
    </xdr:sp>
    <xdr:clientData/>
  </xdr:oneCellAnchor>
  <xdr:oneCellAnchor>
    <xdr:from>
      <xdr:col>9</xdr:col>
      <xdr:colOff>13607</xdr:colOff>
      <xdr:row>754</xdr:row>
      <xdr:rowOff>171313</xdr:rowOff>
    </xdr:from>
    <xdr:ext cx="4204607" cy="256087"/>
    <xdr:sp macro="" textlink="">
      <xdr:nvSpPr>
        <xdr:cNvPr id="14" name="テキスト ボックス 13"/>
        <xdr:cNvSpPr txBox="1"/>
      </xdr:nvSpPr>
      <xdr:spPr>
        <a:xfrm>
          <a:off x="1850571" y="45850492"/>
          <a:ext cx="4204607"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その他</a:t>
          </a:r>
          <a:r>
            <a:rPr kumimoji="1" lang="en-US" altLang="ja-JP" sz="1100"/>
            <a:t>29</a:t>
          </a:r>
          <a:r>
            <a:rPr kumimoji="1" lang="ja-JP" altLang="en-US" sz="1100"/>
            <a:t>年度か</a:t>
          </a:r>
          <a:r>
            <a:rPr kumimoji="1" lang="en-US" altLang="ja-JP" sz="1100"/>
            <a:t>30</a:t>
          </a:r>
          <a:r>
            <a:rPr kumimoji="1" lang="ja-JP" altLang="en-US" sz="1100"/>
            <a:t>年度への地方繰越分については、別途集計中</a:t>
          </a:r>
        </a:p>
      </xdr:txBody>
    </xdr:sp>
    <xdr:clientData/>
  </xdr:oneCellAnchor>
  <xdr:twoCellAnchor>
    <xdr:from>
      <xdr:col>15</xdr:col>
      <xdr:colOff>176893</xdr:colOff>
      <xdr:row>743</xdr:row>
      <xdr:rowOff>312964</xdr:rowOff>
    </xdr:from>
    <xdr:to>
      <xdr:col>38</xdr:col>
      <xdr:colOff>13608</xdr:colOff>
      <xdr:row>743</xdr:row>
      <xdr:rowOff>326571</xdr:rowOff>
    </xdr:to>
    <xdr:cxnSp macro="">
      <xdr:nvCxnSpPr>
        <xdr:cNvPr id="16" name="直線コネクタ 15"/>
        <xdr:cNvCxnSpPr/>
      </xdr:nvCxnSpPr>
      <xdr:spPr>
        <a:xfrm>
          <a:off x="3238500" y="42100500"/>
          <a:ext cx="4531179" cy="1360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163286</xdr:colOff>
      <xdr:row>743</xdr:row>
      <xdr:rowOff>299357</xdr:rowOff>
    </xdr:from>
    <xdr:to>
      <xdr:col>15</xdr:col>
      <xdr:colOff>176893</xdr:colOff>
      <xdr:row>745</xdr:row>
      <xdr:rowOff>299357</xdr:rowOff>
    </xdr:to>
    <xdr:cxnSp macro="">
      <xdr:nvCxnSpPr>
        <xdr:cNvPr id="18" name="直線矢印コネクタ 17"/>
        <xdr:cNvCxnSpPr/>
      </xdr:nvCxnSpPr>
      <xdr:spPr>
        <a:xfrm>
          <a:off x="3224893" y="42086893"/>
          <a:ext cx="13607" cy="70757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743</xdr:row>
      <xdr:rowOff>326571</xdr:rowOff>
    </xdr:from>
    <xdr:to>
      <xdr:col>38</xdr:col>
      <xdr:colOff>13608</xdr:colOff>
      <xdr:row>745</xdr:row>
      <xdr:rowOff>190500</xdr:rowOff>
    </xdr:to>
    <xdr:cxnSp macro="">
      <xdr:nvCxnSpPr>
        <xdr:cNvPr id="22" name="直線矢印コネクタ 21"/>
        <xdr:cNvCxnSpPr/>
      </xdr:nvCxnSpPr>
      <xdr:spPr>
        <a:xfrm flipH="1">
          <a:off x="7756071" y="42114107"/>
          <a:ext cx="13608"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13607</xdr:colOff>
      <xdr:row>742</xdr:row>
      <xdr:rowOff>342852</xdr:rowOff>
    </xdr:from>
    <xdr:to>
      <xdr:col>23</xdr:col>
      <xdr:colOff>13608</xdr:colOff>
      <xdr:row>743</xdr:row>
      <xdr:rowOff>285750</xdr:rowOff>
    </xdr:to>
    <xdr:cxnSp macro="">
      <xdr:nvCxnSpPr>
        <xdr:cNvPr id="24" name="直線コネクタ 23"/>
        <xdr:cNvCxnSpPr/>
      </xdr:nvCxnSpPr>
      <xdr:spPr>
        <a:xfrm flipH="1">
          <a:off x="4708071" y="41776602"/>
          <a:ext cx="1" cy="29668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747</xdr:row>
      <xdr:rowOff>217714</xdr:rowOff>
    </xdr:from>
    <xdr:to>
      <xdr:col>15</xdr:col>
      <xdr:colOff>190500</xdr:colOff>
      <xdr:row>751</xdr:row>
      <xdr:rowOff>326572</xdr:rowOff>
    </xdr:to>
    <xdr:cxnSp macro="">
      <xdr:nvCxnSpPr>
        <xdr:cNvPr id="27" name="直線矢印コネクタ 26"/>
        <xdr:cNvCxnSpPr/>
      </xdr:nvCxnSpPr>
      <xdr:spPr>
        <a:xfrm>
          <a:off x="3252107" y="43420393"/>
          <a:ext cx="0" cy="15240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107346</xdr:colOff>
      <xdr:row>31</xdr:row>
      <xdr:rowOff>27215</xdr:rowOff>
    </xdr:from>
    <xdr:to>
      <xdr:col>41</xdr:col>
      <xdr:colOff>95250</xdr:colOff>
      <xdr:row>31</xdr:row>
      <xdr:rowOff>222251</xdr:rowOff>
    </xdr:to>
    <xdr:sp macro="" textlink="">
      <xdr:nvSpPr>
        <xdr:cNvPr id="15" name="テキスト ボックス 14"/>
        <xdr:cNvSpPr txBox="1"/>
      </xdr:nvSpPr>
      <xdr:spPr>
        <a:xfrm>
          <a:off x="7748513" y="10335382"/>
          <a:ext cx="591154" cy="195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46</xdr:col>
      <xdr:colOff>95250</xdr:colOff>
      <xdr:row>32</xdr:row>
      <xdr:rowOff>21166</xdr:rowOff>
    </xdr:from>
    <xdr:to>
      <xdr:col>49</xdr:col>
      <xdr:colOff>412750</xdr:colOff>
      <xdr:row>32</xdr:row>
      <xdr:rowOff>275166</xdr:rowOff>
    </xdr:to>
    <xdr:sp macro="" textlink="">
      <xdr:nvSpPr>
        <xdr:cNvPr id="17" name="テキスト ボックス 16"/>
        <xdr:cNvSpPr txBox="1"/>
      </xdr:nvSpPr>
      <xdr:spPr>
        <a:xfrm>
          <a:off x="9345083" y="12266083"/>
          <a:ext cx="92075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710</v>
      </c>
      <c r="AT2" s="220"/>
      <c r="AU2" s="220"/>
      <c r="AV2" s="52" t="str">
        <f>IF(AW2="", "", "-")</f>
        <v/>
      </c>
      <c r="AW2" s="398"/>
      <c r="AX2" s="398"/>
    </row>
    <row r="3" spans="1:50" ht="21" customHeight="1" thickBot="1" x14ac:dyDescent="0.2">
      <c r="A3" s="521" t="s">
        <v>542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577</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124</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570</v>
      </c>
      <c r="AF5" s="715"/>
      <c r="AG5" s="715"/>
      <c r="AH5" s="715"/>
      <c r="AI5" s="715"/>
      <c r="AJ5" s="715"/>
      <c r="AK5" s="715"/>
      <c r="AL5" s="715"/>
      <c r="AM5" s="715"/>
      <c r="AN5" s="715"/>
      <c r="AO5" s="715"/>
      <c r="AP5" s="716"/>
      <c r="AQ5" s="717" t="s">
        <v>571</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9.5" customHeight="1" x14ac:dyDescent="0.15">
      <c r="A7" s="826" t="s">
        <v>22</v>
      </c>
      <c r="B7" s="827"/>
      <c r="C7" s="827"/>
      <c r="D7" s="827"/>
      <c r="E7" s="827"/>
      <c r="F7" s="828"/>
      <c r="G7" s="829" t="s">
        <v>686</v>
      </c>
      <c r="H7" s="830"/>
      <c r="I7" s="830"/>
      <c r="J7" s="830"/>
      <c r="K7" s="830"/>
      <c r="L7" s="830"/>
      <c r="M7" s="830"/>
      <c r="N7" s="830"/>
      <c r="O7" s="830"/>
      <c r="P7" s="830"/>
      <c r="Q7" s="830"/>
      <c r="R7" s="830"/>
      <c r="S7" s="830"/>
      <c r="T7" s="830"/>
      <c r="U7" s="830"/>
      <c r="V7" s="830"/>
      <c r="W7" s="830"/>
      <c r="X7" s="831"/>
      <c r="Y7" s="396" t="s">
        <v>514</v>
      </c>
      <c r="Z7" s="296"/>
      <c r="AA7" s="296"/>
      <c r="AB7" s="296"/>
      <c r="AC7" s="296"/>
      <c r="AD7" s="397"/>
      <c r="AE7" s="384" t="s">
        <v>695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0" t="s">
        <v>573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705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3" t="s">
        <v>7</v>
      </c>
      <c r="J13" s="634"/>
      <c r="K13" s="634"/>
      <c r="L13" s="634"/>
      <c r="M13" s="634"/>
      <c r="N13" s="634"/>
      <c r="O13" s="635"/>
      <c r="P13" s="108">
        <v>500</v>
      </c>
      <c r="Q13" s="109"/>
      <c r="R13" s="109"/>
      <c r="S13" s="109"/>
      <c r="T13" s="109"/>
      <c r="U13" s="109"/>
      <c r="V13" s="110"/>
      <c r="W13" s="108">
        <v>450</v>
      </c>
      <c r="X13" s="109"/>
      <c r="Y13" s="109"/>
      <c r="Z13" s="109"/>
      <c r="AA13" s="109"/>
      <c r="AB13" s="109"/>
      <c r="AC13" s="110"/>
      <c r="AD13" s="108">
        <v>450</v>
      </c>
      <c r="AE13" s="109"/>
      <c r="AF13" s="109"/>
      <c r="AG13" s="109"/>
      <c r="AH13" s="109"/>
      <c r="AI13" s="109"/>
      <c r="AJ13" s="110"/>
      <c r="AK13" s="108">
        <v>1472</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3" t="s">
        <v>8</v>
      </c>
      <c r="J14" s="627"/>
      <c r="K14" s="627"/>
      <c r="L14" s="627"/>
      <c r="M14" s="627"/>
      <c r="N14" s="627"/>
      <c r="O14" s="628"/>
      <c r="P14" s="108">
        <v>1000</v>
      </c>
      <c r="Q14" s="109"/>
      <c r="R14" s="109"/>
      <c r="S14" s="109"/>
      <c r="T14" s="109"/>
      <c r="U14" s="109"/>
      <c r="V14" s="110"/>
      <c r="W14" s="108" t="s">
        <v>575</v>
      </c>
      <c r="X14" s="109"/>
      <c r="Y14" s="109"/>
      <c r="Z14" s="109"/>
      <c r="AA14" s="109"/>
      <c r="AB14" s="109"/>
      <c r="AC14" s="110"/>
      <c r="AD14" s="108">
        <v>391</v>
      </c>
      <c r="AE14" s="109"/>
      <c r="AF14" s="109"/>
      <c r="AG14" s="109"/>
      <c r="AH14" s="109"/>
      <c r="AI14" s="109"/>
      <c r="AJ14" s="110"/>
      <c r="AK14" s="108" t="s">
        <v>696</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3" t="s">
        <v>51</v>
      </c>
      <c r="J15" s="574"/>
      <c r="K15" s="574"/>
      <c r="L15" s="574"/>
      <c r="M15" s="574"/>
      <c r="N15" s="574"/>
      <c r="O15" s="575"/>
      <c r="P15" s="108">
        <v>244</v>
      </c>
      <c r="Q15" s="109"/>
      <c r="R15" s="109"/>
      <c r="S15" s="109"/>
      <c r="T15" s="109"/>
      <c r="U15" s="109"/>
      <c r="V15" s="110"/>
      <c r="W15" s="108">
        <v>1181</v>
      </c>
      <c r="X15" s="109"/>
      <c r="Y15" s="109"/>
      <c r="Z15" s="109"/>
      <c r="AA15" s="109"/>
      <c r="AB15" s="109"/>
      <c r="AC15" s="110"/>
      <c r="AD15" s="108">
        <v>291</v>
      </c>
      <c r="AE15" s="109"/>
      <c r="AF15" s="109"/>
      <c r="AG15" s="109"/>
      <c r="AH15" s="109"/>
      <c r="AI15" s="109"/>
      <c r="AJ15" s="110"/>
      <c r="AK15" s="108">
        <v>607</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4"/>
      <c r="H16" s="745"/>
      <c r="I16" s="573" t="s">
        <v>52</v>
      </c>
      <c r="J16" s="574"/>
      <c r="K16" s="574"/>
      <c r="L16" s="574"/>
      <c r="M16" s="574"/>
      <c r="N16" s="574"/>
      <c r="O16" s="575"/>
      <c r="P16" s="108">
        <v>-1181</v>
      </c>
      <c r="Q16" s="109"/>
      <c r="R16" s="109"/>
      <c r="S16" s="109"/>
      <c r="T16" s="109"/>
      <c r="U16" s="109"/>
      <c r="V16" s="110"/>
      <c r="W16" s="108">
        <v>-291</v>
      </c>
      <c r="X16" s="109"/>
      <c r="Y16" s="109"/>
      <c r="Z16" s="109"/>
      <c r="AA16" s="109"/>
      <c r="AB16" s="109"/>
      <c r="AC16" s="110"/>
      <c r="AD16" s="108">
        <v>-607</v>
      </c>
      <c r="AE16" s="109"/>
      <c r="AF16" s="109"/>
      <c r="AG16" s="109"/>
      <c r="AH16" s="109"/>
      <c r="AI16" s="109"/>
      <c r="AJ16" s="110"/>
      <c r="AK16" s="108" t="s">
        <v>687</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4"/>
      <c r="H17" s="745"/>
      <c r="I17" s="573" t="s">
        <v>50</v>
      </c>
      <c r="J17" s="627"/>
      <c r="K17" s="627"/>
      <c r="L17" s="627"/>
      <c r="M17" s="627"/>
      <c r="N17" s="627"/>
      <c r="O17" s="628"/>
      <c r="P17" s="108" t="s">
        <v>574</v>
      </c>
      <c r="Q17" s="109"/>
      <c r="R17" s="109"/>
      <c r="S17" s="109"/>
      <c r="T17" s="109"/>
      <c r="U17" s="109"/>
      <c r="V17" s="110"/>
      <c r="W17" s="108" t="s">
        <v>574</v>
      </c>
      <c r="X17" s="109"/>
      <c r="Y17" s="109"/>
      <c r="Z17" s="109"/>
      <c r="AA17" s="109"/>
      <c r="AB17" s="109"/>
      <c r="AC17" s="110"/>
      <c r="AD17" s="108" t="s">
        <v>576</v>
      </c>
      <c r="AE17" s="109"/>
      <c r="AF17" s="109"/>
      <c r="AG17" s="109"/>
      <c r="AH17" s="109"/>
      <c r="AI17" s="109"/>
      <c r="AJ17" s="110"/>
      <c r="AK17" s="108" t="s">
        <v>687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563</v>
      </c>
      <c r="Q18" s="115"/>
      <c r="R18" s="115"/>
      <c r="S18" s="115"/>
      <c r="T18" s="115"/>
      <c r="U18" s="115"/>
      <c r="V18" s="116"/>
      <c r="W18" s="114">
        <f>SUM(W13:AC17)</f>
        <v>1340</v>
      </c>
      <c r="X18" s="115"/>
      <c r="Y18" s="115"/>
      <c r="Z18" s="115"/>
      <c r="AA18" s="115"/>
      <c r="AB18" s="115"/>
      <c r="AC18" s="116"/>
      <c r="AD18" s="114">
        <f>SUM(AD13:AJ17)</f>
        <v>525</v>
      </c>
      <c r="AE18" s="115"/>
      <c r="AF18" s="115"/>
      <c r="AG18" s="115"/>
      <c r="AH18" s="115"/>
      <c r="AI18" s="115"/>
      <c r="AJ18" s="116"/>
      <c r="AK18" s="114">
        <f>SUM(AK13:AQ17)</f>
        <v>2079</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492</v>
      </c>
      <c r="Q19" s="109"/>
      <c r="R19" s="109"/>
      <c r="S19" s="109"/>
      <c r="T19" s="109"/>
      <c r="U19" s="109"/>
      <c r="V19" s="110"/>
      <c r="W19" s="108">
        <v>872</v>
      </c>
      <c r="X19" s="109"/>
      <c r="Y19" s="109"/>
      <c r="Z19" s="109"/>
      <c r="AA19" s="109"/>
      <c r="AB19" s="109"/>
      <c r="AC19" s="110"/>
      <c r="AD19" s="108">
        <v>459</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0.87388987566607457</v>
      </c>
      <c r="Q20" s="537"/>
      <c r="R20" s="537"/>
      <c r="S20" s="537"/>
      <c r="T20" s="537"/>
      <c r="U20" s="537"/>
      <c r="V20" s="537"/>
      <c r="W20" s="537">
        <f t="shared" ref="W20" si="0">IF(W18=0, "-", SUM(W19)/W18)</f>
        <v>0.65074626865671636</v>
      </c>
      <c r="X20" s="537"/>
      <c r="Y20" s="537"/>
      <c r="Z20" s="537"/>
      <c r="AA20" s="537"/>
      <c r="AB20" s="537"/>
      <c r="AC20" s="537"/>
      <c r="AD20" s="537">
        <f t="shared" ref="AD20" si="1">IF(AD18=0, "-", SUM(AD19)/AD18)</f>
        <v>0.87428571428571433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6" t="s">
        <v>477</v>
      </c>
      <c r="H21" s="927"/>
      <c r="I21" s="927"/>
      <c r="J21" s="927"/>
      <c r="K21" s="927"/>
      <c r="L21" s="927"/>
      <c r="M21" s="927"/>
      <c r="N21" s="927"/>
      <c r="O21" s="927"/>
      <c r="P21" s="537">
        <f>IF(P19=0, "-", SUM(P19)/SUM(P13,P14))</f>
        <v>0.32800000000000001</v>
      </c>
      <c r="Q21" s="537"/>
      <c r="R21" s="537"/>
      <c r="S21" s="537"/>
      <c r="T21" s="537"/>
      <c r="U21" s="537"/>
      <c r="V21" s="537"/>
      <c r="W21" s="537">
        <f t="shared" ref="W21" si="2">IF(W19=0, "-", SUM(W19)/SUM(W13,W14))</f>
        <v>1.9377777777777778</v>
      </c>
      <c r="X21" s="537"/>
      <c r="Y21" s="537"/>
      <c r="Z21" s="537"/>
      <c r="AA21" s="537"/>
      <c r="AB21" s="537"/>
      <c r="AC21" s="537"/>
      <c r="AD21" s="537">
        <f t="shared" ref="AD21" si="3">IF(AD19=0, "-", SUM(AD19)/SUM(AD13,AD14))</f>
        <v>0.54577883472057076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105">
        <v>1472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1472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472</v>
      </c>
      <c r="B30" s="508"/>
      <c r="C30" s="508"/>
      <c r="D30" s="508"/>
      <c r="E30" s="508"/>
      <c r="F30" s="509"/>
      <c r="G30" s="645" t="s">
        <v>265</v>
      </c>
      <c r="H30" s="391"/>
      <c r="I30" s="391"/>
      <c r="J30" s="391"/>
      <c r="K30" s="391"/>
      <c r="L30" s="391"/>
      <c r="M30" s="391"/>
      <c r="N30" s="391"/>
      <c r="O30" s="577"/>
      <c r="P30" s="576" t="s">
        <v>59</v>
      </c>
      <c r="Q30" s="391"/>
      <c r="R30" s="391"/>
      <c r="S30" s="391"/>
      <c r="T30" s="391"/>
      <c r="U30" s="391"/>
      <c r="V30" s="391"/>
      <c r="W30" s="391"/>
      <c r="X30" s="577"/>
      <c r="Y30" s="463"/>
      <c r="Z30" s="464"/>
      <c r="AA30" s="465"/>
      <c r="AB30" s="387" t="s">
        <v>11</v>
      </c>
      <c r="AC30" s="388"/>
      <c r="AD30" s="389"/>
      <c r="AE30" s="387" t="s">
        <v>534</v>
      </c>
      <c r="AF30" s="388"/>
      <c r="AG30" s="388"/>
      <c r="AH30" s="389"/>
      <c r="AI30" s="387" t="s">
        <v>531</v>
      </c>
      <c r="AJ30" s="388"/>
      <c r="AK30" s="388"/>
      <c r="AL30" s="389"/>
      <c r="AM30" s="390" t="s">
        <v>526</v>
      </c>
      <c r="AN30" s="390"/>
      <c r="AO30" s="390"/>
      <c r="AP30" s="387"/>
      <c r="AQ30" s="636" t="s">
        <v>354</v>
      </c>
      <c r="AR30" s="637"/>
      <c r="AS30" s="637"/>
      <c r="AT30" s="638"/>
      <c r="AU30" s="391" t="s">
        <v>253</v>
      </c>
      <c r="AV30" s="391"/>
      <c r="AW30" s="391"/>
      <c r="AX30" s="392"/>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466"/>
      <c r="Z31" s="467"/>
      <c r="AA31" s="468"/>
      <c r="AB31" s="333"/>
      <c r="AC31" s="334"/>
      <c r="AD31" s="335"/>
      <c r="AE31" s="333"/>
      <c r="AF31" s="334"/>
      <c r="AG31" s="334"/>
      <c r="AH31" s="335"/>
      <c r="AI31" s="333"/>
      <c r="AJ31" s="334"/>
      <c r="AK31" s="334"/>
      <c r="AL31" s="335"/>
      <c r="AM31" s="377"/>
      <c r="AN31" s="377"/>
      <c r="AO31" s="377"/>
      <c r="AP31" s="333"/>
      <c r="AQ31" s="217" t="s">
        <v>651</v>
      </c>
      <c r="AR31" s="136"/>
      <c r="AS31" s="137" t="s">
        <v>355</v>
      </c>
      <c r="AT31" s="172"/>
      <c r="AU31" s="271">
        <v>31</v>
      </c>
      <c r="AV31" s="271"/>
      <c r="AW31" s="380" t="s">
        <v>300</v>
      </c>
      <c r="AX31" s="381"/>
    </row>
    <row r="32" spans="1:50" ht="23.25" customHeight="1" x14ac:dyDescent="0.15">
      <c r="A32" s="513"/>
      <c r="B32" s="511"/>
      <c r="C32" s="511"/>
      <c r="D32" s="511"/>
      <c r="E32" s="511"/>
      <c r="F32" s="512"/>
      <c r="G32" s="538" t="s">
        <v>578</v>
      </c>
      <c r="H32" s="539"/>
      <c r="I32" s="539"/>
      <c r="J32" s="539"/>
      <c r="K32" s="539"/>
      <c r="L32" s="539"/>
      <c r="M32" s="539"/>
      <c r="N32" s="539"/>
      <c r="O32" s="540"/>
      <c r="P32" s="161" t="s">
        <v>579</v>
      </c>
      <c r="Q32" s="161"/>
      <c r="R32" s="161"/>
      <c r="S32" s="161"/>
      <c r="T32" s="161"/>
      <c r="U32" s="161"/>
      <c r="V32" s="161"/>
      <c r="W32" s="161"/>
      <c r="X32" s="231"/>
      <c r="Y32" s="339" t="s">
        <v>12</v>
      </c>
      <c r="Z32" s="547"/>
      <c r="AA32" s="548"/>
      <c r="AB32" s="549" t="s">
        <v>495</v>
      </c>
      <c r="AC32" s="549"/>
      <c r="AD32" s="549"/>
      <c r="AE32" s="365">
        <v>66</v>
      </c>
      <c r="AF32" s="366"/>
      <c r="AG32" s="366"/>
      <c r="AH32" s="366"/>
      <c r="AI32" s="365">
        <v>68</v>
      </c>
      <c r="AJ32" s="366"/>
      <c r="AK32" s="366"/>
      <c r="AL32" s="366"/>
      <c r="AM32" s="365"/>
      <c r="AN32" s="366"/>
      <c r="AO32" s="366"/>
      <c r="AP32" s="366"/>
      <c r="AQ32" s="111" t="s">
        <v>650</v>
      </c>
      <c r="AR32" s="112"/>
      <c r="AS32" s="112"/>
      <c r="AT32" s="113"/>
      <c r="AU32" s="366" t="s">
        <v>653</v>
      </c>
      <c r="AV32" s="366"/>
      <c r="AW32" s="366"/>
      <c r="AX32" s="368"/>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495</v>
      </c>
      <c r="AC33" s="520"/>
      <c r="AD33" s="520"/>
      <c r="AE33" s="365">
        <v>66</v>
      </c>
      <c r="AF33" s="366"/>
      <c r="AG33" s="366"/>
      <c r="AH33" s="366"/>
      <c r="AI33" s="365">
        <v>66</v>
      </c>
      <c r="AJ33" s="366"/>
      <c r="AK33" s="366"/>
      <c r="AL33" s="366"/>
      <c r="AM33" s="365">
        <v>68</v>
      </c>
      <c r="AN33" s="366"/>
      <c r="AO33" s="366"/>
      <c r="AP33" s="366"/>
      <c r="AQ33" s="111" t="s">
        <v>650</v>
      </c>
      <c r="AR33" s="112"/>
      <c r="AS33" s="112"/>
      <c r="AT33" s="113"/>
      <c r="AU33" s="366"/>
      <c r="AV33" s="366"/>
      <c r="AW33" s="366"/>
      <c r="AX33" s="368"/>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5">
        <v>100</v>
      </c>
      <c r="AF34" s="366"/>
      <c r="AG34" s="366"/>
      <c r="AH34" s="366"/>
      <c r="AI34" s="365">
        <v>103</v>
      </c>
      <c r="AJ34" s="366"/>
      <c r="AK34" s="366"/>
      <c r="AL34" s="366"/>
      <c r="AM34" s="365" t="s">
        <v>650</v>
      </c>
      <c r="AN34" s="366"/>
      <c r="AO34" s="366"/>
      <c r="AP34" s="366"/>
      <c r="AQ34" s="111" t="s">
        <v>652</v>
      </c>
      <c r="AR34" s="112"/>
      <c r="AS34" s="112"/>
      <c r="AT34" s="113"/>
      <c r="AU34" s="366" t="s">
        <v>650</v>
      </c>
      <c r="AV34" s="366"/>
      <c r="AW34" s="366"/>
      <c r="AX34" s="368"/>
    </row>
    <row r="35" spans="1:50" ht="23.25" customHeight="1" x14ac:dyDescent="0.15">
      <c r="A35" s="897" t="s">
        <v>504</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472</v>
      </c>
      <c r="B37" s="640"/>
      <c r="C37" s="640"/>
      <c r="D37" s="640"/>
      <c r="E37" s="640"/>
      <c r="F37" s="641"/>
      <c r="G37" s="563" t="s">
        <v>265</v>
      </c>
      <c r="H37" s="382"/>
      <c r="I37" s="382"/>
      <c r="J37" s="382"/>
      <c r="K37" s="382"/>
      <c r="L37" s="382"/>
      <c r="M37" s="382"/>
      <c r="N37" s="382"/>
      <c r="O37" s="564"/>
      <c r="P37" s="629" t="s">
        <v>59</v>
      </c>
      <c r="Q37" s="382"/>
      <c r="R37" s="382"/>
      <c r="S37" s="382"/>
      <c r="T37" s="382"/>
      <c r="U37" s="382"/>
      <c r="V37" s="382"/>
      <c r="W37" s="382"/>
      <c r="X37" s="564"/>
      <c r="Y37" s="630"/>
      <c r="Z37" s="631"/>
      <c r="AA37" s="632"/>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466"/>
      <c r="Z38" s="467"/>
      <c r="AA38" s="468"/>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9" t="s">
        <v>12</v>
      </c>
      <c r="Z39" s="547"/>
      <c r="AA39" s="548"/>
      <c r="AB39" s="549"/>
      <c r="AC39" s="549"/>
      <c r="AD39" s="54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472</v>
      </c>
      <c r="B44" s="640"/>
      <c r="C44" s="640"/>
      <c r="D44" s="640"/>
      <c r="E44" s="640"/>
      <c r="F44" s="641"/>
      <c r="G44" s="563" t="s">
        <v>265</v>
      </c>
      <c r="H44" s="382"/>
      <c r="I44" s="382"/>
      <c r="J44" s="382"/>
      <c r="K44" s="382"/>
      <c r="L44" s="382"/>
      <c r="M44" s="382"/>
      <c r="N44" s="382"/>
      <c r="O44" s="564"/>
      <c r="P44" s="629" t="s">
        <v>59</v>
      </c>
      <c r="Q44" s="382"/>
      <c r="R44" s="382"/>
      <c r="S44" s="382"/>
      <c r="T44" s="382"/>
      <c r="U44" s="382"/>
      <c r="V44" s="382"/>
      <c r="W44" s="382"/>
      <c r="X44" s="564"/>
      <c r="Y44" s="630"/>
      <c r="Z44" s="631"/>
      <c r="AA44" s="632"/>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466"/>
      <c r="Z45" s="467"/>
      <c r="AA45" s="468"/>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9" t="s">
        <v>12</v>
      </c>
      <c r="Z46" s="547"/>
      <c r="AA46" s="548"/>
      <c r="AB46" s="549"/>
      <c r="AC46" s="549"/>
      <c r="AD46" s="54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472</v>
      </c>
      <c r="B51" s="511"/>
      <c r="C51" s="511"/>
      <c r="D51" s="511"/>
      <c r="E51" s="511"/>
      <c r="F51" s="512"/>
      <c r="G51" s="563" t="s">
        <v>265</v>
      </c>
      <c r="H51" s="382"/>
      <c r="I51" s="382"/>
      <c r="J51" s="382"/>
      <c r="K51" s="382"/>
      <c r="L51" s="382"/>
      <c r="M51" s="382"/>
      <c r="N51" s="382"/>
      <c r="O51" s="564"/>
      <c r="P51" s="629" t="s">
        <v>59</v>
      </c>
      <c r="Q51" s="382"/>
      <c r="R51" s="382"/>
      <c r="S51" s="382"/>
      <c r="T51" s="382"/>
      <c r="U51" s="382"/>
      <c r="V51" s="382"/>
      <c r="W51" s="382"/>
      <c r="X51" s="564"/>
      <c r="Y51" s="630"/>
      <c r="Z51" s="631"/>
      <c r="AA51" s="632"/>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466"/>
      <c r="Z52" s="467"/>
      <c r="AA52" s="468"/>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9" t="s">
        <v>12</v>
      </c>
      <c r="Z53" s="547"/>
      <c r="AA53" s="548"/>
      <c r="AB53" s="549"/>
      <c r="AC53" s="549"/>
      <c r="AD53" s="54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472</v>
      </c>
      <c r="B58" s="511"/>
      <c r="C58" s="511"/>
      <c r="D58" s="511"/>
      <c r="E58" s="511"/>
      <c r="F58" s="512"/>
      <c r="G58" s="563" t="s">
        <v>265</v>
      </c>
      <c r="H58" s="382"/>
      <c r="I58" s="382"/>
      <c r="J58" s="382"/>
      <c r="K58" s="382"/>
      <c r="L58" s="382"/>
      <c r="M58" s="382"/>
      <c r="N58" s="382"/>
      <c r="O58" s="564"/>
      <c r="P58" s="629" t="s">
        <v>59</v>
      </c>
      <c r="Q58" s="382"/>
      <c r="R58" s="382"/>
      <c r="S58" s="382"/>
      <c r="T58" s="382"/>
      <c r="U58" s="382"/>
      <c r="V58" s="382"/>
      <c r="W58" s="382"/>
      <c r="X58" s="564"/>
      <c r="Y58" s="630"/>
      <c r="Z58" s="631"/>
      <c r="AA58" s="632"/>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466"/>
      <c r="Z59" s="467"/>
      <c r="AA59" s="468"/>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9" t="s">
        <v>12</v>
      </c>
      <c r="Z60" s="547"/>
      <c r="AA60" s="548"/>
      <c r="AB60" s="549"/>
      <c r="AC60" s="549"/>
      <c r="AD60" s="54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thickBot="1" x14ac:dyDescent="0.2">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7"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8"/>
      <c r="B81" s="849"/>
      <c r="C81" s="550"/>
      <c r="D81" s="550"/>
      <c r="E81" s="550"/>
      <c r="F81" s="551"/>
      <c r="G81" s="380"/>
      <c r="H81" s="380"/>
      <c r="I81" s="380"/>
      <c r="J81" s="380"/>
      <c r="K81" s="380"/>
      <c r="L81" s="380"/>
      <c r="M81" s="380"/>
      <c r="N81" s="380"/>
      <c r="O81" s="380"/>
      <c r="P81" s="380"/>
      <c r="Q81" s="380"/>
      <c r="R81" s="380"/>
      <c r="S81" s="380"/>
      <c r="T81" s="380"/>
      <c r="U81" s="380"/>
      <c r="V81" s="380"/>
      <c r="W81" s="380"/>
      <c r="X81" s="380"/>
      <c r="Y81" s="380"/>
      <c r="Z81" s="380"/>
      <c r="AA81" s="566"/>
      <c r="AB81" s="57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18"/>
      <c r="B86" s="550"/>
      <c r="C86" s="550"/>
      <c r="D86" s="550"/>
      <c r="E86" s="550"/>
      <c r="F86" s="551"/>
      <c r="G86" s="565"/>
      <c r="H86" s="380"/>
      <c r="I86" s="380"/>
      <c r="J86" s="380"/>
      <c r="K86" s="380"/>
      <c r="L86" s="380"/>
      <c r="M86" s="380"/>
      <c r="N86" s="380"/>
      <c r="O86" s="566"/>
      <c r="P86" s="578"/>
      <c r="Q86" s="380"/>
      <c r="R86" s="380"/>
      <c r="S86" s="380"/>
      <c r="T86" s="380"/>
      <c r="U86" s="380"/>
      <c r="V86" s="380"/>
      <c r="W86" s="380"/>
      <c r="X86" s="566"/>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9"/>
      <c r="R87" s="799"/>
      <c r="S87" s="799"/>
      <c r="T87" s="799"/>
      <c r="U87" s="799"/>
      <c r="V87" s="799"/>
      <c r="W87" s="799"/>
      <c r="X87" s="800"/>
      <c r="Y87" s="755" t="s">
        <v>62</v>
      </c>
      <c r="Z87" s="756"/>
      <c r="AA87" s="757"/>
      <c r="AB87" s="549"/>
      <c r="AC87" s="549"/>
      <c r="AD87" s="549"/>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9" t="s">
        <v>54</v>
      </c>
      <c r="Z88" s="730"/>
      <c r="AA88" s="731"/>
      <c r="AB88" s="520"/>
      <c r="AC88" s="520"/>
      <c r="AD88" s="52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9" t="s">
        <v>13</v>
      </c>
      <c r="Z89" s="730"/>
      <c r="AA89" s="731"/>
      <c r="AB89" s="459" t="s">
        <v>14</v>
      </c>
      <c r="AC89" s="459"/>
      <c r="AD89" s="45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18"/>
      <c r="B91" s="550"/>
      <c r="C91" s="550"/>
      <c r="D91" s="550"/>
      <c r="E91" s="550"/>
      <c r="F91" s="551"/>
      <c r="G91" s="565"/>
      <c r="H91" s="380"/>
      <c r="I91" s="380"/>
      <c r="J91" s="380"/>
      <c r="K91" s="380"/>
      <c r="L91" s="380"/>
      <c r="M91" s="380"/>
      <c r="N91" s="380"/>
      <c r="O91" s="566"/>
      <c r="P91" s="578"/>
      <c r="Q91" s="380"/>
      <c r="R91" s="380"/>
      <c r="S91" s="380"/>
      <c r="T91" s="380"/>
      <c r="U91" s="380"/>
      <c r="V91" s="380"/>
      <c r="W91" s="380"/>
      <c r="X91" s="566"/>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5" t="s">
        <v>62</v>
      </c>
      <c r="Z92" s="756"/>
      <c r="AA92" s="757"/>
      <c r="AB92" s="549"/>
      <c r="AC92" s="549"/>
      <c r="AD92" s="549"/>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9" t="s">
        <v>54</v>
      </c>
      <c r="Z93" s="730"/>
      <c r="AA93" s="731"/>
      <c r="AB93" s="520"/>
      <c r="AC93" s="520"/>
      <c r="AD93" s="52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9" t="s">
        <v>13</v>
      </c>
      <c r="Z94" s="730"/>
      <c r="AA94" s="731"/>
      <c r="AB94" s="459" t="s">
        <v>14</v>
      </c>
      <c r="AC94" s="459"/>
      <c r="AD94" s="45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80"/>
      <c r="I96" s="380"/>
      <c r="J96" s="380"/>
      <c r="K96" s="380"/>
      <c r="L96" s="380"/>
      <c r="M96" s="380"/>
      <c r="N96" s="380"/>
      <c r="O96" s="566"/>
      <c r="P96" s="578"/>
      <c r="Q96" s="380"/>
      <c r="R96" s="380"/>
      <c r="S96" s="380"/>
      <c r="T96" s="380"/>
      <c r="U96" s="380"/>
      <c r="V96" s="380"/>
      <c r="W96" s="380"/>
      <c r="X96" s="566"/>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89"/>
      <c r="B101" s="490"/>
      <c r="C101" s="490"/>
      <c r="D101" s="490"/>
      <c r="E101" s="490"/>
      <c r="F101" s="491"/>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549" t="s">
        <v>640</v>
      </c>
      <c r="AC101" s="549"/>
      <c r="AD101" s="549"/>
      <c r="AE101" s="365">
        <v>73</v>
      </c>
      <c r="AF101" s="366"/>
      <c r="AG101" s="366"/>
      <c r="AH101" s="367"/>
      <c r="AI101" s="365">
        <v>54</v>
      </c>
      <c r="AJ101" s="366"/>
      <c r="AK101" s="366"/>
      <c r="AL101" s="367"/>
      <c r="AM101" s="365">
        <v>37</v>
      </c>
      <c r="AN101" s="366"/>
      <c r="AO101" s="366"/>
      <c r="AP101" s="367"/>
      <c r="AQ101" s="365" t="s">
        <v>582</v>
      </c>
      <c r="AR101" s="366"/>
      <c r="AS101" s="366"/>
      <c r="AT101" s="367"/>
      <c r="AU101" s="365" t="s">
        <v>582</v>
      </c>
      <c r="AV101" s="366"/>
      <c r="AW101" s="366"/>
      <c r="AX101" s="367"/>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40"/>
      <c r="AA102" s="341"/>
      <c r="AB102" s="549" t="s">
        <v>640</v>
      </c>
      <c r="AC102" s="549"/>
      <c r="AD102" s="549"/>
      <c r="AE102" s="359">
        <v>64</v>
      </c>
      <c r="AF102" s="359"/>
      <c r="AG102" s="359"/>
      <c r="AH102" s="359"/>
      <c r="AI102" s="359">
        <v>74</v>
      </c>
      <c r="AJ102" s="359"/>
      <c r="AK102" s="359"/>
      <c r="AL102" s="359"/>
      <c r="AM102" s="359">
        <v>75</v>
      </c>
      <c r="AN102" s="359"/>
      <c r="AO102" s="359"/>
      <c r="AP102" s="359"/>
      <c r="AQ102" s="814" t="s">
        <v>584</v>
      </c>
      <c r="AR102" s="815"/>
      <c r="AS102" s="815"/>
      <c r="AT102" s="816"/>
      <c r="AU102" s="814" t="s">
        <v>585</v>
      </c>
      <c r="AV102" s="815"/>
      <c r="AW102" s="815"/>
      <c r="AX102" s="816"/>
    </row>
    <row r="103" spans="1:60" ht="31.5" hidden="1" customHeight="1" x14ac:dyDescent="0.15">
      <c r="A103" s="486" t="s">
        <v>474</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c r="AC104" s="470"/>
      <c r="AD104" s="47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6" t="s">
        <v>474</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6" t="s">
        <v>474</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6" t="s">
        <v>474</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587</v>
      </c>
      <c r="AC116" s="301"/>
      <c r="AD116" s="302"/>
      <c r="AE116" s="359">
        <v>13463068</v>
      </c>
      <c r="AF116" s="359"/>
      <c r="AG116" s="359"/>
      <c r="AH116" s="359"/>
      <c r="AI116" s="359">
        <v>10522518</v>
      </c>
      <c r="AJ116" s="359"/>
      <c r="AK116" s="359"/>
      <c r="AL116" s="359"/>
      <c r="AM116" s="359">
        <v>16739622</v>
      </c>
      <c r="AN116" s="359"/>
      <c r="AO116" s="359"/>
      <c r="AP116" s="359"/>
      <c r="AQ116" s="365" t="s">
        <v>582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306" t="s">
        <v>590</v>
      </c>
      <c r="AJ117" s="306"/>
      <c r="AK117" s="306"/>
      <c r="AL117" s="306"/>
      <c r="AM117" s="306" t="s">
        <v>688</v>
      </c>
      <c r="AN117" s="306"/>
      <c r="AO117" s="306"/>
      <c r="AP117" s="306"/>
      <c r="AQ117" s="306"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689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689</v>
      </c>
      <c r="AC134" s="221"/>
      <c r="AD134" s="221"/>
      <c r="AE134" s="266" t="s">
        <v>689</v>
      </c>
      <c r="AF134" s="112"/>
      <c r="AG134" s="112"/>
      <c r="AH134" s="112"/>
      <c r="AI134" s="266" t="s">
        <v>692</v>
      </c>
      <c r="AJ134" s="112"/>
      <c r="AK134" s="112"/>
      <c r="AL134" s="112"/>
      <c r="AM134" s="266" t="s">
        <v>689</v>
      </c>
      <c r="AN134" s="112"/>
      <c r="AO134" s="112"/>
      <c r="AP134" s="112"/>
      <c r="AQ134" s="266" t="s">
        <v>694</v>
      </c>
      <c r="AR134" s="112"/>
      <c r="AS134" s="112"/>
      <c r="AT134" s="112"/>
      <c r="AU134" s="266" t="s">
        <v>689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690</v>
      </c>
      <c r="AC135" s="133"/>
      <c r="AD135" s="133"/>
      <c r="AE135" s="266" t="s">
        <v>691</v>
      </c>
      <c r="AF135" s="112"/>
      <c r="AG135" s="112"/>
      <c r="AH135" s="112"/>
      <c r="AI135" s="266" t="s">
        <v>693</v>
      </c>
      <c r="AJ135" s="112"/>
      <c r="AK135" s="112"/>
      <c r="AL135" s="112"/>
      <c r="AM135" s="266" t="s">
        <v>689</v>
      </c>
      <c r="AN135" s="112"/>
      <c r="AO135" s="112"/>
      <c r="AP135" s="112"/>
      <c r="AQ135" s="266" t="s">
        <v>689</v>
      </c>
      <c r="AR135" s="112"/>
      <c r="AS135" s="112"/>
      <c r="AT135" s="112"/>
      <c r="AU135" s="266" t="s">
        <v>689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724"/>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724"/>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724"/>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724"/>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724"/>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724"/>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724"/>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724"/>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724"/>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724"/>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724"/>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724"/>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724"/>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724"/>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724"/>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72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5"/>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72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5"/>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6"/>
      <c r="G430" s="240" t="s">
        <v>374</v>
      </c>
      <c r="H430" s="158"/>
      <c r="I430" s="158"/>
      <c r="J430" s="241" t="s">
        <v>581</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591</v>
      </c>
      <c r="AR432" s="136"/>
      <c r="AS432" s="137" t="s">
        <v>355</v>
      </c>
      <c r="AT432" s="172"/>
      <c r="AU432" s="136" t="s">
        <v>582</v>
      </c>
      <c r="AV432" s="136"/>
      <c r="AW432" s="137" t="s">
        <v>300</v>
      </c>
      <c r="AX432" s="138"/>
    </row>
    <row r="433" spans="1:50" ht="23.25" customHeight="1" x14ac:dyDescent="0.15">
      <c r="A433" s="994"/>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582</v>
      </c>
      <c r="AF433" s="112"/>
      <c r="AG433" s="112"/>
      <c r="AH433" s="112"/>
      <c r="AI433" s="111" t="s">
        <v>591</v>
      </c>
      <c r="AJ433" s="112"/>
      <c r="AK433" s="112"/>
      <c r="AL433" s="112"/>
      <c r="AM433" s="111" t="s">
        <v>582</v>
      </c>
      <c r="AN433" s="112"/>
      <c r="AO433" s="112"/>
      <c r="AP433" s="113"/>
      <c r="AQ433" s="111" t="s">
        <v>582</v>
      </c>
      <c r="AR433" s="112"/>
      <c r="AS433" s="112"/>
      <c r="AT433" s="113"/>
      <c r="AU433" s="112" t="s">
        <v>582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582</v>
      </c>
      <c r="AF434" s="112"/>
      <c r="AG434" s="112"/>
      <c r="AH434" s="113"/>
      <c r="AI434" s="111" t="s">
        <v>582</v>
      </c>
      <c r="AJ434" s="112"/>
      <c r="AK434" s="112"/>
      <c r="AL434" s="112"/>
      <c r="AM434" s="111" t="s">
        <v>582</v>
      </c>
      <c r="AN434" s="112"/>
      <c r="AO434" s="112"/>
      <c r="AP434" s="113"/>
      <c r="AQ434" s="111" t="s">
        <v>598</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2"/>
      <c r="AM435" s="111" t="s">
        <v>582</v>
      </c>
      <c r="AN435" s="112"/>
      <c r="AO435" s="112"/>
      <c r="AP435" s="113"/>
      <c r="AQ435" s="111" t="s">
        <v>600</v>
      </c>
      <c r="AR435" s="112"/>
      <c r="AS435" s="112"/>
      <c r="AT435" s="113"/>
      <c r="AU435" s="112" t="s">
        <v>602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597</v>
      </c>
      <c r="AF457" s="136"/>
      <c r="AG457" s="137" t="s">
        <v>355</v>
      </c>
      <c r="AH457" s="172"/>
      <c r="AI457" s="182"/>
      <c r="AJ457" s="182"/>
      <c r="AK457" s="182"/>
      <c r="AL457" s="177"/>
      <c r="AM457" s="182"/>
      <c r="AN457" s="182"/>
      <c r="AO457" s="182"/>
      <c r="AP457" s="177"/>
      <c r="AQ457" s="217" t="s">
        <v>601</v>
      </c>
      <c r="AR457" s="136"/>
      <c r="AS457" s="137" t="s">
        <v>355</v>
      </c>
      <c r="AT457" s="172"/>
      <c r="AU457" s="136" t="s">
        <v>603</v>
      </c>
      <c r="AV457" s="136"/>
      <c r="AW457" s="137" t="s">
        <v>300</v>
      </c>
      <c r="AX457" s="138"/>
    </row>
    <row r="458" spans="1:50" ht="23.25" customHeight="1" x14ac:dyDescent="0.15">
      <c r="A458" s="994"/>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582</v>
      </c>
      <c r="AF458" s="112"/>
      <c r="AG458" s="112"/>
      <c r="AH458" s="112"/>
      <c r="AI458" s="111" t="s">
        <v>598</v>
      </c>
      <c r="AJ458" s="112"/>
      <c r="AK458" s="112"/>
      <c r="AL458" s="112"/>
      <c r="AM458" s="111" t="s">
        <v>591</v>
      </c>
      <c r="AN458" s="112"/>
      <c r="AO458" s="112"/>
      <c r="AP458" s="113"/>
      <c r="AQ458" s="111" t="s">
        <v>602</v>
      </c>
      <c r="AR458" s="112"/>
      <c r="AS458" s="112"/>
      <c r="AT458" s="113"/>
      <c r="AU458" s="112" t="s">
        <v>582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582</v>
      </c>
      <c r="AF459" s="112"/>
      <c r="AG459" s="112"/>
      <c r="AH459" s="113"/>
      <c r="AI459" s="111" t="s">
        <v>599</v>
      </c>
      <c r="AJ459" s="112"/>
      <c r="AK459" s="112"/>
      <c r="AL459" s="112"/>
      <c r="AM459" s="111" t="s">
        <v>582</v>
      </c>
      <c r="AN459" s="112"/>
      <c r="AO459" s="112"/>
      <c r="AP459" s="113"/>
      <c r="AQ459" s="111" t="s">
        <v>603</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582</v>
      </c>
      <c r="AN460" s="112"/>
      <c r="AO460" s="112"/>
      <c r="AP460" s="113"/>
      <c r="AQ460" s="111" t="s">
        <v>582</v>
      </c>
      <c r="AR460" s="112"/>
      <c r="AS460" s="112"/>
      <c r="AT460" s="113"/>
      <c r="AU460" s="112" t="s">
        <v>602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1.7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572</v>
      </c>
      <c r="AE703" s="155"/>
      <c r="AF703" s="155"/>
      <c r="AG703" s="885" t="s">
        <v>607</v>
      </c>
      <c r="AH703" s="886"/>
      <c r="AI703" s="886"/>
      <c r="AJ703" s="886"/>
      <c r="AK703" s="886"/>
      <c r="AL703" s="886"/>
      <c r="AM703" s="886"/>
      <c r="AN703" s="886"/>
      <c r="AO703" s="886"/>
      <c r="AP703" s="886"/>
      <c r="AQ703" s="886"/>
      <c r="AR703" s="886"/>
      <c r="AS703" s="886"/>
      <c r="AT703" s="886"/>
      <c r="AU703" s="886"/>
      <c r="AV703" s="886"/>
      <c r="AW703" s="886"/>
      <c r="AX703" s="887"/>
    </row>
    <row r="704" spans="1:50" ht="56.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572</v>
      </c>
      <c r="AE704" s="584"/>
      <c r="AF704" s="584"/>
      <c r="AG704" s="724" t="s">
        <v>608</v>
      </c>
      <c r="AH704" s="233"/>
      <c r="AI704" s="233"/>
      <c r="AJ704" s="233"/>
      <c r="AK704" s="233"/>
      <c r="AL704" s="233"/>
      <c r="AM704" s="233"/>
      <c r="AN704" s="233"/>
      <c r="AO704" s="233"/>
      <c r="AP704" s="233"/>
      <c r="AQ704" s="233"/>
      <c r="AR704" s="233"/>
      <c r="AS704" s="233"/>
      <c r="AT704" s="233"/>
      <c r="AU704" s="233"/>
      <c r="AV704" s="233"/>
      <c r="AW704" s="233"/>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572</v>
      </c>
      <c r="AE705" s="733"/>
      <c r="AF705" s="73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2"/>
      <c r="D706" s="613"/>
      <c r="E706" s="681" t="s">
        <v>505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604</v>
      </c>
      <c r="AE706" s="155"/>
      <c r="AF706" s="156"/>
      <c r="AG706" s="724"/>
      <c r="AH706" s="233"/>
      <c r="AI706" s="233"/>
      <c r="AJ706" s="233"/>
      <c r="AK706" s="233"/>
      <c r="AL706" s="233"/>
      <c r="AM706" s="233"/>
      <c r="AN706" s="233"/>
      <c r="AO706" s="233"/>
      <c r="AP706" s="233"/>
      <c r="AQ706" s="233"/>
      <c r="AR706" s="233"/>
      <c r="AS706" s="233"/>
      <c r="AT706" s="233"/>
      <c r="AU706" s="233"/>
      <c r="AV706" s="233"/>
      <c r="AW706" s="233"/>
      <c r="AX706" s="725"/>
    </row>
    <row r="707" spans="1:50" ht="26.25" customHeight="1" x14ac:dyDescent="0.15">
      <c r="A707" s="653"/>
      <c r="B707" s="770"/>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604</v>
      </c>
      <c r="AE707" s="582"/>
      <c r="AF707" s="582"/>
      <c r="AG707" s="724"/>
      <c r="AH707" s="233"/>
      <c r="AI707" s="233"/>
      <c r="AJ707" s="233"/>
      <c r="AK707" s="233"/>
      <c r="AL707" s="233"/>
      <c r="AM707" s="233"/>
      <c r="AN707" s="233"/>
      <c r="AO707" s="233"/>
      <c r="AP707" s="233"/>
      <c r="AQ707" s="233"/>
      <c r="AR707" s="233"/>
      <c r="AS707" s="233"/>
      <c r="AT707" s="233"/>
      <c r="AU707" s="233"/>
      <c r="AV707" s="233"/>
      <c r="AW707" s="233"/>
      <c r="AX707" s="725"/>
    </row>
    <row r="708" spans="1:50" ht="45.7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572</v>
      </c>
      <c r="AE708" s="666"/>
      <c r="AF708" s="666"/>
      <c r="AG708" s="524" t="s">
        <v>610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572</v>
      </c>
      <c r="AE709" s="155"/>
      <c r="AF709" s="155"/>
      <c r="AG709" s="662" t="s">
        <v>611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605</v>
      </c>
      <c r="AE710" s="155"/>
      <c r="AF710" s="155"/>
      <c r="AG710" s="662" t="s">
        <v>582</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572</v>
      </c>
      <c r="AE711" s="155"/>
      <c r="AF711" s="155"/>
      <c r="AG711" s="662" t="s">
        <v>612</v>
      </c>
      <c r="AH711" s="663"/>
      <c r="AI711" s="663"/>
      <c r="AJ711" s="663"/>
      <c r="AK711" s="663"/>
      <c r="AL711" s="663"/>
      <c r="AM711" s="663"/>
      <c r="AN711" s="663"/>
      <c r="AO711" s="663"/>
      <c r="AP711" s="663"/>
      <c r="AQ711" s="663"/>
      <c r="AR711" s="663"/>
      <c r="AS711" s="663"/>
      <c r="AT711" s="663"/>
      <c r="AU711" s="663"/>
      <c r="AV711" s="663"/>
      <c r="AW711" s="663"/>
      <c r="AX711" s="664"/>
    </row>
    <row r="712" spans="1:50" ht="33.75" customHeight="1" x14ac:dyDescent="0.15">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572</v>
      </c>
      <c r="AE712" s="584"/>
      <c r="AF712" s="584"/>
      <c r="AG712" s="592" t="s">
        <v>613</v>
      </c>
      <c r="AH712" s="593"/>
      <c r="AI712" s="593"/>
      <c r="AJ712" s="593"/>
      <c r="AK712" s="593"/>
      <c r="AL712" s="593"/>
      <c r="AM712" s="593"/>
      <c r="AN712" s="593"/>
      <c r="AO712" s="593"/>
      <c r="AP712" s="593"/>
      <c r="AQ712" s="593"/>
      <c r="AR712" s="593"/>
      <c r="AS712" s="593"/>
      <c r="AT712" s="593"/>
      <c r="AU712" s="593"/>
      <c r="AV712" s="593"/>
      <c r="AW712" s="593"/>
      <c r="AX712" s="594"/>
    </row>
    <row r="713" spans="1:50" ht="50.25" customHeight="1" x14ac:dyDescent="0.15">
      <c r="A713" s="653"/>
      <c r="B713" s="654"/>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2" t="s">
        <v>706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605</v>
      </c>
      <c r="AE714" s="590"/>
      <c r="AF714" s="591"/>
      <c r="AG714" s="687" t="s">
        <v>597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572</v>
      </c>
      <c r="AE715" s="666"/>
      <c r="AF715" s="777"/>
      <c r="AG715" s="524" t="s">
        <v>614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2" t="s">
        <v>597</v>
      </c>
      <c r="AH716" s="663"/>
      <c r="AI716" s="663"/>
      <c r="AJ716" s="663"/>
      <c r="AK716" s="663"/>
      <c r="AL716" s="663"/>
      <c r="AM716" s="663"/>
      <c r="AN716" s="663"/>
      <c r="AO716" s="663"/>
      <c r="AP716" s="663"/>
      <c r="AQ716" s="663"/>
      <c r="AR716" s="663"/>
      <c r="AS716" s="663"/>
      <c r="AT716" s="663"/>
      <c r="AU716" s="663"/>
      <c r="AV716" s="663"/>
      <c r="AW716" s="663"/>
      <c r="AX716" s="664"/>
    </row>
    <row r="717" spans="1:50" ht="31.5"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572</v>
      </c>
      <c r="AE717" s="155"/>
      <c r="AF717" s="155"/>
      <c r="AG717" s="662" t="s">
        <v>615</v>
      </c>
      <c r="AH717" s="663"/>
      <c r="AI717" s="663"/>
      <c r="AJ717" s="663"/>
      <c r="AK717" s="663"/>
      <c r="AL717" s="663"/>
      <c r="AM717" s="663"/>
      <c r="AN717" s="663"/>
      <c r="AO717" s="663"/>
      <c r="AP717" s="663"/>
      <c r="AQ717" s="663"/>
      <c r="AR717" s="663"/>
      <c r="AS717" s="663"/>
      <c r="AT717" s="663"/>
      <c r="AU717" s="663"/>
      <c r="AV717" s="663"/>
      <c r="AW717" s="663"/>
      <c r="AX717" s="664"/>
    </row>
    <row r="718" spans="1:50" ht="47.2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572</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572</v>
      </c>
      <c r="AE719" s="666"/>
      <c r="AF719" s="666"/>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724"/>
      <c r="AH720" s="233"/>
      <c r="AI720" s="233"/>
      <c r="AJ720" s="233"/>
      <c r="AK720" s="233"/>
      <c r="AL720" s="233"/>
      <c r="AM720" s="233"/>
      <c r="AN720" s="233"/>
      <c r="AO720" s="233"/>
      <c r="AP720" s="233"/>
      <c r="AQ720" s="233"/>
      <c r="AR720" s="233"/>
      <c r="AS720" s="233"/>
      <c r="AT720" s="233"/>
      <c r="AU720" s="233"/>
      <c r="AV720" s="233"/>
      <c r="AW720" s="233"/>
      <c r="AX720" s="725"/>
    </row>
    <row r="721" spans="1:50" ht="24.75" customHeight="1" x14ac:dyDescent="0.15">
      <c r="A721" s="648"/>
      <c r="B721" s="649"/>
      <c r="C721" s="917" t="s">
        <v>577</v>
      </c>
      <c r="D721" s="918"/>
      <c r="E721" s="918"/>
      <c r="F721" s="919"/>
      <c r="G721" s="937" t="s">
        <v>465</v>
      </c>
      <c r="H721" s="938"/>
      <c r="I721" s="83" t="str">
        <f>IF(OR(G721="　", G721=""), "", "-")</f>
        <v/>
      </c>
      <c r="J721" s="916">
        <v>703</v>
      </c>
      <c r="K721" s="916"/>
      <c r="L721" s="83" t="str">
        <f>IF(M721="","","-")</f>
        <v/>
      </c>
      <c r="M721" s="84"/>
      <c r="N721" s="913" t="s">
        <v>606</v>
      </c>
      <c r="O721" s="914"/>
      <c r="P721" s="914"/>
      <c r="Q721" s="914"/>
      <c r="R721" s="914"/>
      <c r="S721" s="914"/>
      <c r="T721" s="914"/>
      <c r="U721" s="914"/>
      <c r="V721" s="914"/>
      <c r="W721" s="914"/>
      <c r="X721" s="914"/>
      <c r="Y721" s="914"/>
      <c r="Z721" s="914"/>
      <c r="AA721" s="914"/>
      <c r="AB721" s="914"/>
      <c r="AC721" s="914"/>
      <c r="AD721" s="914"/>
      <c r="AE721" s="914"/>
      <c r="AF721" s="915"/>
      <c r="AG721" s="724"/>
      <c r="AH721" s="233"/>
      <c r="AI721" s="233"/>
      <c r="AJ721" s="233"/>
      <c r="AK721" s="233"/>
      <c r="AL721" s="233"/>
      <c r="AM721" s="233"/>
      <c r="AN721" s="233"/>
      <c r="AO721" s="233"/>
      <c r="AP721" s="233"/>
      <c r="AQ721" s="233"/>
      <c r="AR721" s="233"/>
      <c r="AS721" s="233"/>
      <c r="AT721" s="233"/>
      <c r="AU721" s="233"/>
      <c r="AV721" s="233"/>
      <c r="AW721" s="233"/>
      <c r="AX721" s="725"/>
    </row>
    <row r="722" spans="1:50" ht="24.75" hidden="1"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3"/>
      <c r="AI722" s="233"/>
      <c r="AJ722" s="233"/>
      <c r="AK722" s="233"/>
      <c r="AL722" s="233"/>
      <c r="AM722" s="233"/>
      <c r="AN722" s="233"/>
      <c r="AO722" s="233"/>
      <c r="AP722" s="233"/>
      <c r="AQ722" s="233"/>
      <c r="AR722" s="233"/>
      <c r="AS722" s="233"/>
      <c r="AT722" s="233"/>
      <c r="AU722" s="233"/>
      <c r="AV722" s="233"/>
      <c r="AW722" s="233"/>
      <c r="AX722" s="725"/>
    </row>
    <row r="723" spans="1:50" ht="24.75" hidden="1"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3"/>
      <c r="AI723" s="233"/>
      <c r="AJ723" s="233"/>
      <c r="AK723" s="233"/>
      <c r="AL723" s="233"/>
      <c r="AM723" s="233"/>
      <c r="AN723" s="233"/>
      <c r="AO723" s="233"/>
      <c r="AP723" s="233"/>
      <c r="AQ723" s="233"/>
      <c r="AR723" s="233"/>
      <c r="AS723" s="233"/>
      <c r="AT723" s="233"/>
      <c r="AU723" s="233"/>
      <c r="AV723" s="233"/>
      <c r="AW723" s="233"/>
      <c r="AX723" s="725"/>
    </row>
    <row r="724" spans="1:50" ht="24.75" hidden="1"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3"/>
      <c r="AI724" s="233"/>
      <c r="AJ724" s="233"/>
      <c r="AK724" s="233"/>
      <c r="AL724" s="233"/>
      <c r="AM724" s="233"/>
      <c r="AN724" s="233"/>
      <c r="AO724" s="233"/>
      <c r="AP724" s="233"/>
      <c r="AQ724" s="233"/>
      <c r="AR724" s="233"/>
      <c r="AS724" s="233"/>
      <c r="AT724" s="233"/>
      <c r="AU724" s="233"/>
      <c r="AV724" s="233"/>
      <c r="AW724" s="233"/>
      <c r="AX724" s="725"/>
    </row>
    <row r="725" spans="1:50" ht="24.75" hidden="1"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1" t="s">
        <v>53</v>
      </c>
      <c r="D726" s="579"/>
      <c r="E726" s="579"/>
      <c r="F726" s="580"/>
      <c r="G726" s="797" t="s">
        <v>698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t="s">
        <v>697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609</v>
      </c>
      <c r="F737" s="122"/>
      <c r="G737" s="122"/>
      <c r="H737" s="122"/>
      <c r="I737" s="122"/>
      <c r="J737" s="122"/>
      <c r="K737" s="122"/>
      <c r="L737" s="122"/>
      <c r="M737" s="122"/>
      <c r="N737" s="101" t="s">
        <v>541</v>
      </c>
      <c r="O737" s="101"/>
      <c r="P737" s="101"/>
      <c r="Q737" s="101"/>
      <c r="R737" s="122" t="s">
        <v>618</v>
      </c>
      <c r="S737" s="122"/>
      <c r="T737" s="122"/>
      <c r="U737" s="122"/>
      <c r="V737" s="122"/>
      <c r="W737" s="122"/>
      <c r="X737" s="122"/>
      <c r="Y737" s="122"/>
      <c r="Z737" s="122"/>
      <c r="AA737" s="101" t="s">
        <v>540</v>
      </c>
      <c r="AB737" s="101"/>
      <c r="AC737" s="101"/>
      <c r="AD737" s="101"/>
      <c r="AE737" s="122" t="s">
        <v>619</v>
      </c>
      <c r="AF737" s="122"/>
      <c r="AG737" s="122"/>
      <c r="AH737" s="122"/>
      <c r="AI737" s="122"/>
      <c r="AJ737" s="122"/>
      <c r="AK737" s="122"/>
      <c r="AL737" s="122"/>
      <c r="AM737" s="122"/>
      <c r="AN737" s="101" t="s">
        <v>539</v>
      </c>
      <c r="AO737" s="101"/>
      <c r="AP737" s="101"/>
      <c r="AQ737" s="101"/>
      <c r="AR737" s="102" t="s">
        <v>620</v>
      </c>
      <c r="AS737" s="103"/>
      <c r="AT737" s="103"/>
      <c r="AU737" s="103"/>
      <c r="AV737" s="103"/>
      <c r="AW737" s="103"/>
      <c r="AX737" s="104"/>
      <c r="AY737" s="89"/>
      <c r="AZ737" s="89"/>
    </row>
    <row r="738" spans="1:52" ht="24.75" customHeight="1" x14ac:dyDescent="0.15">
      <c r="A738" s="123" t="s">
        <v>538</v>
      </c>
      <c r="B738" s="124"/>
      <c r="C738" s="124"/>
      <c r="D738" s="125"/>
      <c r="E738" s="122" t="s">
        <v>621</v>
      </c>
      <c r="F738" s="122"/>
      <c r="G738" s="122"/>
      <c r="H738" s="122"/>
      <c r="I738" s="122"/>
      <c r="J738" s="122"/>
      <c r="K738" s="122"/>
      <c r="L738" s="122"/>
      <c r="M738" s="122"/>
      <c r="N738" s="101" t="s">
        <v>537</v>
      </c>
      <c r="O738" s="101"/>
      <c r="P738" s="101"/>
      <c r="Q738" s="101"/>
      <c r="R738" s="122" t="s">
        <v>622</v>
      </c>
      <c r="S738" s="122"/>
      <c r="T738" s="122"/>
      <c r="U738" s="122"/>
      <c r="V738" s="122"/>
      <c r="W738" s="122"/>
      <c r="X738" s="122"/>
      <c r="Y738" s="122"/>
      <c r="Z738" s="122"/>
      <c r="AA738" s="101" t="s">
        <v>536</v>
      </c>
      <c r="AB738" s="101"/>
      <c r="AC738" s="101"/>
      <c r="AD738" s="101"/>
      <c r="AE738" s="122" t="s">
        <v>623</v>
      </c>
      <c r="AF738" s="122"/>
      <c r="AG738" s="122"/>
      <c r="AH738" s="122"/>
      <c r="AI738" s="122"/>
      <c r="AJ738" s="122"/>
      <c r="AK738" s="122"/>
      <c r="AL738" s="122"/>
      <c r="AM738" s="122"/>
      <c r="AN738" s="101" t="s">
        <v>532</v>
      </c>
      <c r="AO738" s="101"/>
      <c r="AP738" s="101"/>
      <c r="AQ738" s="101"/>
      <c r="AR738" s="102" t="s">
        <v>624</v>
      </c>
      <c r="AS738" s="103"/>
      <c r="AT738" s="103"/>
      <c r="AU738" s="103"/>
      <c r="AV738" s="103"/>
      <c r="AW738" s="103"/>
      <c r="AX738" s="104"/>
    </row>
    <row r="739" spans="1:52" ht="24.75" customHeight="1" thickBot="1" x14ac:dyDescent="0.2">
      <c r="A739" s="126" t="s">
        <v>528</v>
      </c>
      <c r="B739" s="127"/>
      <c r="C739" s="127"/>
      <c r="D739" s="128"/>
      <c r="E739" s="129" t="s">
        <v>577</v>
      </c>
      <c r="F739" s="117"/>
      <c r="G739" s="117"/>
      <c r="H739" s="93" t="str">
        <f>IF(E739="", "", "(")</f>
        <v>(</v>
      </c>
      <c r="I739" s="117" t="s">
        <v>465</v>
      </c>
      <c r="J739" s="117"/>
      <c r="K739" s="93" t="str">
        <f>IF(OR(I739="　", I739=""), "", "-")</f>
        <v/>
      </c>
      <c r="L739" s="118">
        <v>699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7" t="s">
        <v>680</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683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3"/>
      <c r="C781" s="763"/>
      <c r="D781" s="763"/>
      <c r="E781" s="763"/>
      <c r="F781" s="764"/>
      <c r="G781" s="447" t="s">
        <v>681</v>
      </c>
      <c r="H781" s="448"/>
      <c r="I781" s="448"/>
      <c r="J781" s="448"/>
      <c r="K781" s="449"/>
      <c r="L781" s="450" t="s">
        <v>682</v>
      </c>
      <c r="M781" s="451"/>
      <c r="N781" s="451"/>
      <c r="O781" s="451"/>
      <c r="P781" s="451"/>
      <c r="Q781" s="451"/>
      <c r="R781" s="451"/>
      <c r="S781" s="451"/>
      <c r="T781" s="451"/>
      <c r="U781" s="451"/>
      <c r="V781" s="451"/>
      <c r="W781" s="451"/>
      <c r="X781" s="452"/>
      <c r="Y781" s="453">
        <v>99</v>
      </c>
      <c r="Z781" s="454"/>
      <c r="AA781" s="454"/>
      <c r="AB781" s="555"/>
      <c r="AC781" s="447" t="s">
        <v>681</v>
      </c>
      <c r="AD781" s="448"/>
      <c r="AE781" s="448"/>
      <c r="AF781" s="448"/>
      <c r="AG781" s="449"/>
      <c r="AH781" s="450" t="s">
        <v>684</v>
      </c>
      <c r="AI781" s="451"/>
      <c r="AJ781" s="451"/>
      <c r="AK781" s="451"/>
      <c r="AL781" s="451"/>
      <c r="AM781" s="451"/>
      <c r="AN781" s="451"/>
      <c r="AO781" s="451"/>
      <c r="AP781" s="451"/>
      <c r="AQ781" s="451"/>
      <c r="AR781" s="451"/>
      <c r="AS781" s="451"/>
      <c r="AT781" s="452"/>
      <c r="AU781" s="453">
        <v>51</v>
      </c>
      <c r="AV781" s="454"/>
      <c r="AW781" s="454"/>
      <c r="AX781" s="455"/>
    </row>
    <row r="782" spans="1:50" ht="24.75" hidden="1" customHeight="1" x14ac:dyDescent="0.15">
      <c r="A782" s="554"/>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4"/>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4"/>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4"/>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4"/>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4"/>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4"/>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4"/>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4"/>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4"/>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51</v>
      </c>
      <c r="AV791" s="416"/>
      <c r="AW791" s="416"/>
      <c r="AX791" s="418"/>
    </row>
    <row r="792" spans="1:50" ht="24.75" customHeight="1" x14ac:dyDescent="0.15">
      <c r="A792" s="554"/>
      <c r="B792" s="763"/>
      <c r="C792" s="763"/>
      <c r="D792" s="763"/>
      <c r="E792" s="763"/>
      <c r="F792" s="764"/>
      <c r="G792" s="437" t="s">
        <v>685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6.25" customHeight="1" x14ac:dyDescent="0.15">
      <c r="A794" s="554"/>
      <c r="B794" s="763"/>
      <c r="C794" s="763"/>
      <c r="D794" s="763"/>
      <c r="E794" s="763"/>
      <c r="F794" s="764"/>
      <c r="G794" s="447" t="s">
        <v>681</v>
      </c>
      <c r="H794" s="448"/>
      <c r="I794" s="448"/>
      <c r="J794" s="448"/>
      <c r="K794" s="449"/>
      <c r="L794" s="450" t="s">
        <v>684</v>
      </c>
      <c r="M794" s="451"/>
      <c r="N794" s="451"/>
      <c r="O794" s="451"/>
      <c r="P794" s="451"/>
      <c r="Q794" s="451"/>
      <c r="R794" s="451"/>
      <c r="S794" s="451"/>
      <c r="T794" s="451"/>
      <c r="U794" s="451"/>
      <c r="V794" s="451"/>
      <c r="W794" s="451"/>
      <c r="X794" s="452"/>
      <c r="Y794" s="453">
        <v>99</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4"/>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4"/>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4"/>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4"/>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4"/>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4"/>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4"/>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4"/>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4"/>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4"/>
      <c r="B805" s="763"/>
      <c r="C805" s="763"/>
      <c r="D805" s="763"/>
      <c r="E805" s="763"/>
      <c r="F805" s="764"/>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4"/>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4"/>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4"/>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4"/>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4"/>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4"/>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4"/>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4"/>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4"/>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4"/>
      <c r="B818" s="763"/>
      <c r="C818" s="763"/>
      <c r="D818" s="763"/>
      <c r="E818" s="763"/>
      <c r="F818" s="764"/>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4"/>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4"/>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4"/>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4"/>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4"/>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4"/>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4"/>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4"/>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4"/>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641</v>
      </c>
      <c r="D837" s="419"/>
      <c r="E837" s="419"/>
      <c r="F837" s="419"/>
      <c r="G837" s="419"/>
      <c r="H837" s="419"/>
      <c r="I837" s="419"/>
      <c r="J837" s="420">
        <v>7000020250007</v>
      </c>
      <c r="K837" s="421"/>
      <c r="L837" s="421"/>
      <c r="M837" s="421"/>
      <c r="N837" s="421"/>
      <c r="O837" s="421"/>
      <c r="P837" s="317" t="s">
        <v>625</v>
      </c>
      <c r="Q837" s="318"/>
      <c r="R837" s="318"/>
      <c r="S837" s="318"/>
      <c r="T837" s="318"/>
      <c r="U837" s="318"/>
      <c r="V837" s="318"/>
      <c r="W837" s="318"/>
      <c r="X837" s="318"/>
      <c r="Y837" s="319">
        <v>99</v>
      </c>
      <c r="Z837" s="320"/>
      <c r="AA837" s="320"/>
      <c r="AB837" s="321"/>
      <c r="AC837" s="329" t="s">
        <v>626</v>
      </c>
      <c r="AD837" s="424"/>
      <c r="AE837" s="424"/>
      <c r="AF837" s="424"/>
      <c r="AG837" s="424"/>
      <c r="AH837" s="422" t="s">
        <v>627</v>
      </c>
      <c r="AI837" s="423"/>
      <c r="AJ837" s="423"/>
      <c r="AK837" s="423"/>
      <c r="AL837" s="326" t="s">
        <v>600</v>
      </c>
      <c r="AM837" s="327"/>
      <c r="AN837" s="327"/>
      <c r="AO837" s="328"/>
      <c r="AP837" s="322" t="s">
        <v>609</v>
      </c>
      <c r="AQ837" s="322"/>
      <c r="AR837" s="322"/>
      <c r="AS837" s="322"/>
      <c r="AT837" s="322"/>
      <c r="AU837" s="322"/>
      <c r="AV837" s="322"/>
      <c r="AW837" s="322"/>
      <c r="AX837" s="322"/>
    </row>
    <row r="838" spans="1:50" ht="30" customHeight="1" x14ac:dyDescent="0.15">
      <c r="A838" s="405">
        <v>2</v>
      </c>
      <c r="B838" s="405">
        <v>1</v>
      </c>
      <c r="C838" s="425" t="s">
        <v>642</v>
      </c>
      <c r="D838" s="419"/>
      <c r="E838" s="419"/>
      <c r="F838" s="419"/>
      <c r="G838" s="419"/>
      <c r="H838" s="419"/>
      <c r="I838" s="419"/>
      <c r="J838" s="420">
        <v>4000020360007</v>
      </c>
      <c r="K838" s="421"/>
      <c r="L838" s="421"/>
      <c r="M838" s="421"/>
      <c r="N838" s="421"/>
      <c r="O838" s="421"/>
      <c r="P838" s="317" t="s">
        <v>625</v>
      </c>
      <c r="Q838" s="318"/>
      <c r="R838" s="318"/>
      <c r="S838" s="318"/>
      <c r="T838" s="318"/>
      <c r="U838" s="318"/>
      <c r="V838" s="318"/>
      <c r="W838" s="318"/>
      <c r="X838" s="318"/>
      <c r="Y838" s="319">
        <v>96</v>
      </c>
      <c r="Z838" s="320"/>
      <c r="AA838" s="320"/>
      <c r="AB838" s="321"/>
      <c r="AC838" s="329" t="s">
        <v>626</v>
      </c>
      <c r="AD838" s="329"/>
      <c r="AE838" s="329"/>
      <c r="AF838" s="329"/>
      <c r="AG838" s="329"/>
      <c r="AH838" s="422" t="s">
        <v>628</v>
      </c>
      <c r="AI838" s="423"/>
      <c r="AJ838" s="423"/>
      <c r="AK838" s="423"/>
      <c r="AL838" s="326" t="s">
        <v>582</v>
      </c>
      <c r="AM838" s="327"/>
      <c r="AN838" s="327"/>
      <c r="AO838" s="328"/>
      <c r="AP838" s="322" t="s">
        <v>630</v>
      </c>
      <c r="AQ838" s="322"/>
      <c r="AR838" s="322"/>
      <c r="AS838" s="322"/>
      <c r="AT838" s="322"/>
      <c r="AU838" s="322"/>
      <c r="AV838" s="322"/>
      <c r="AW838" s="322"/>
      <c r="AX838" s="322"/>
    </row>
    <row r="839" spans="1:50" ht="30" customHeight="1" x14ac:dyDescent="0.15">
      <c r="A839" s="405">
        <v>3</v>
      </c>
      <c r="B839" s="405">
        <v>1</v>
      </c>
      <c r="C839" s="425" t="s">
        <v>643</v>
      </c>
      <c r="D839" s="419"/>
      <c r="E839" s="419"/>
      <c r="F839" s="419"/>
      <c r="G839" s="419"/>
      <c r="H839" s="419"/>
      <c r="I839" s="419"/>
      <c r="J839" s="420">
        <v>4000020270008</v>
      </c>
      <c r="K839" s="421"/>
      <c r="L839" s="421"/>
      <c r="M839" s="421"/>
      <c r="N839" s="421"/>
      <c r="O839" s="421"/>
      <c r="P839" s="317" t="s">
        <v>625</v>
      </c>
      <c r="Q839" s="318"/>
      <c r="R839" s="318"/>
      <c r="S839" s="318"/>
      <c r="T839" s="318"/>
      <c r="U839" s="318"/>
      <c r="V839" s="318"/>
      <c r="W839" s="318"/>
      <c r="X839" s="318"/>
      <c r="Y839" s="319">
        <v>50</v>
      </c>
      <c r="Z839" s="320"/>
      <c r="AA839" s="320"/>
      <c r="AB839" s="321"/>
      <c r="AC839" s="329" t="s">
        <v>626</v>
      </c>
      <c r="AD839" s="329"/>
      <c r="AE839" s="329"/>
      <c r="AF839" s="329"/>
      <c r="AG839" s="329"/>
      <c r="AH839" s="324" t="s">
        <v>599</v>
      </c>
      <c r="AI839" s="325"/>
      <c r="AJ839" s="325"/>
      <c r="AK839" s="325"/>
      <c r="AL839" s="326" t="s">
        <v>630</v>
      </c>
      <c r="AM839" s="327"/>
      <c r="AN839" s="327"/>
      <c r="AO839" s="328"/>
      <c r="AP839" s="322" t="s">
        <v>582</v>
      </c>
      <c r="AQ839" s="322"/>
      <c r="AR839" s="322"/>
      <c r="AS839" s="322"/>
      <c r="AT839" s="322"/>
      <c r="AU839" s="322"/>
      <c r="AV839" s="322"/>
      <c r="AW839" s="322"/>
      <c r="AX839" s="322"/>
    </row>
    <row r="840" spans="1:50" ht="30" customHeight="1" x14ac:dyDescent="0.15">
      <c r="A840" s="405">
        <v>4</v>
      </c>
      <c r="B840" s="405">
        <v>1</v>
      </c>
      <c r="C840" s="425" t="s">
        <v>644</v>
      </c>
      <c r="D840" s="419"/>
      <c r="E840" s="419"/>
      <c r="F840" s="419"/>
      <c r="G840" s="419"/>
      <c r="H840" s="419"/>
      <c r="I840" s="419"/>
      <c r="J840" s="420">
        <v>1000020200000</v>
      </c>
      <c r="K840" s="421"/>
      <c r="L840" s="421"/>
      <c r="M840" s="421"/>
      <c r="N840" s="421"/>
      <c r="O840" s="421"/>
      <c r="P840" s="317" t="s">
        <v>625</v>
      </c>
      <c r="Q840" s="318"/>
      <c r="R840" s="318"/>
      <c r="S840" s="318"/>
      <c r="T840" s="318"/>
      <c r="U840" s="318"/>
      <c r="V840" s="318"/>
      <c r="W840" s="318"/>
      <c r="X840" s="318"/>
      <c r="Y840" s="319">
        <v>26</v>
      </c>
      <c r="Z840" s="320"/>
      <c r="AA840" s="320"/>
      <c r="AB840" s="321"/>
      <c r="AC840" s="329" t="s">
        <v>626</v>
      </c>
      <c r="AD840" s="329"/>
      <c r="AE840" s="329"/>
      <c r="AF840" s="329"/>
      <c r="AG840" s="329"/>
      <c r="AH840" s="324" t="s">
        <v>582</v>
      </c>
      <c r="AI840" s="325"/>
      <c r="AJ840" s="325"/>
      <c r="AK840" s="325"/>
      <c r="AL840" s="326" t="s">
        <v>582</v>
      </c>
      <c r="AM840" s="327"/>
      <c r="AN840" s="327"/>
      <c r="AO840" s="328"/>
      <c r="AP840" s="322" t="s">
        <v>629</v>
      </c>
      <c r="AQ840" s="322"/>
      <c r="AR840" s="322"/>
      <c r="AS840" s="322"/>
      <c r="AT840" s="322"/>
      <c r="AU840" s="322"/>
      <c r="AV840" s="322"/>
      <c r="AW840" s="322"/>
      <c r="AX840" s="322"/>
    </row>
    <row r="841" spans="1:50" ht="30" customHeight="1" x14ac:dyDescent="0.15">
      <c r="A841" s="405">
        <v>5</v>
      </c>
      <c r="B841" s="405">
        <v>1</v>
      </c>
      <c r="C841" s="425" t="s">
        <v>645</v>
      </c>
      <c r="D841" s="419"/>
      <c r="E841" s="419"/>
      <c r="F841" s="419"/>
      <c r="G841" s="419"/>
      <c r="H841" s="419"/>
      <c r="I841" s="419"/>
      <c r="J841" s="420">
        <v>1000020470007</v>
      </c>
      <c r="K841" s="421"/>
      <c r="L841" s="421"/>
      <c r="M841" s="421"/>
      <c r="N841" s="421"/>
      <c r="O841" s="421"/>
      <c r="P841" s="317" t="s">
        <v>625</v>
      </c>
      <c r="Q841" s="318"/>
      <c r="R841" s="318"/>
      <c r="S841" s="318"/>
      <c r="T841" s="318"/>
      <c r="U841" s="318"/>
      <c r="V841" s="318"/>
      <c r="W841" s="318"/>
      <c r="X841" s="318"/>
      <c r="Y841" s="319">
        <v>25</v>
      </c>
      <c r="Z841" s="320"/>
      <c r="AA841" s="320"/>
      <c r="AB841" s="321"/>
      <c r="AC841" s="323" t="s">
        <v>626</v>
      </c>
      <c r="AD841" s="323"/>
      <c r="AE841" s="323"/>
      <c r="AF841" s="323"/>
      <c r="AG841" s="323"/>
      <c r="AH841" s="324" t="s">
        <v>629</v>
      </c>
      <c r="AI841" s="325"/>
      <c r="AJ841" s="325"/>
      <c r="AK841" s="325"/>
      <c r="AL841" s="326" t="s">
        <v>632</v>
      </c>
      <c r="AM841" s="327"/>
      <c r="AN841" s="327"/>
      <c r="AO841" s="328"/>
      <c r="AP841" s="322" t="s">
        <v>600</v>
      </c>
      <c r="AQ841" s="322"/>
      <c r="AR841" s="322"/>
      <c r="AS841" s="322"/>
      <c r="AT841" s="322"/>
      <c r="AU841" s="322"/>
      <c r="AV841" s="322"/>
      <c r="AW841" s="322"/>
      <c r="AX841" s="322"/>
    </row>
    <row r="842" spans="1:50" ht="30" customHeight="1" x14ac:dyDescent="0.15">
      <c r="A842" s="405">
        <v>6</v>
      </c>
      <c r="B842" s="405">
        <v>1</v>
      </c>
      <c r="C842" s="425" t="s">
        <v>646</v>
      </c>
      <c r="D842" s="419"/>
      <c r="E842" s="419"/>
      <c r="F842" s="419"/>
      <c r="G842" s="419"/>
      <c r="H842" s="419"/>
      <c r="I842" s="419"/>
      <c r="J842" s="420">
        <v>6000020400009</v>
      </c>
      <c r="K842" s="421"/>
      <c r="L842" s="421"/>
      <c r="M842" s="421"/>
      <c r="N842" s="421"/>
      <c r="O842" s="421"/>
      <c r="P842" s="317" t="s">
        <v>625</v>
      </c>
      <c r="Q842" s="318"/>
      <c r="R842" s="318"/>
      <c r="S842" s="318"/>
      <c r="T842" s="318"/>
      <c r="U842" s="318"/>
      <c r="V842" s="318"/>
      <c r="W842" s="318"/>
      <c r="X842" s="318"/>
      <c r="Y842" s="319">
        <v>25</v>
      </c>
      <c r="Z842" s="320"/>
      <c r="AA842" s="320"/>
      <c r="AB842" s="321"/>
      <c r="AC842" s="323" t="s">
        <v>626</v>
      </c>
      <c r="AD842" s="323"/>
      <c r="AE842" s="323"/>
      <c r="AF842" s="323"/>
      <c r="AG842" s="323"/>
      <c r="AH842" s="324" t="s">
        <v>630</v>
      </c>
      <c r="AI842" s="325"/>
      <c r="AJ842" s="325"/>
      <c r="AK842" s="325"/>
      <c r="AL842" s="326" t="s">
        <v>582</v>
      </c>
      <c r="AM842" s="327"/>
      <c r="AN842" s="327"/>
      <c r="AO842" s="328"/>
      <c r="AP842" s="322" t="s">
        <v>630</v>
      </c>
      <c r="AQ842" s="322"/>
      <c r="AR842" s="322"/>
      <c r="AS842" s="322"/>
      <c r="AT842" s="322"/>
      <c r="AU842" s="322"/>
      <c r="AV842" s="322"/>
      <c r="AW842" s="322"/>
      <c r="AX842" s="322"/>
    </row>
    <row r="843" spans="1:50" ht="30" customHeight="1" x14ac:dyDescent="0.15">
      <c r="A843" s="405">
        <v>7</v>
      </c>
      <c r="B843" s="405">
        <v>1</v>
      </c>
      <c r="C843" s="425" t="s">
        <v>647</v>
      </c>
      <c r="D843" s="419"/>
      <c r="E843" s="419"/>
      <c r="F843" s="419"/>
      <c r="G843" s="419"/>
      <c r="H843" s="419"/>
      <c r="I843" s="419"/>
      <c r="J843" s="420">
        <v>8000020370002</v>
      </c>
      <c r="K843" s="421"/>
      <c r="L843" s="421"/>
      <c r="M843" s="421"/>
      <c r="N843" s="421"/>
      <c r="O843" s="421"/>
      <c r="P843" s="317" t="s">
        <v>625</v>
      </c>
      <c r="Q843" s="318"/>
      <c r="R843" s="318"/>
      <c r="S843" s="318"/>
      <c r="T843" s="318"/>
      <c r="U843" s="318"/>
      <c r="V843" s="318"/>
      <c r="W843" s="318"/>
      <c r="X843" s="318"/>
      <c r="Y843" s="319">
        <v>18</v>
      </c>
      <c r="Z843" s="320"/>
      <c r="AA843" s="320"/>
      <c r="AB843" s="321"/>
      <c r="AC843" s="323" t="s">
        <v>626</v>
      </c>
      <c r="AD843" s="323"/>
      <c r="AE843" s="323"/>
      <c r="AF843" s="323"/>
      <c r="AG843" s="323"/>
      <c r="AH843" s="324" t="s">
        <v>631</v>
      </c>
      <c r="AI843" s="325"/>
      <c r="AJ843" s="325"/>
      <c r="AK843" s="325"/>
      <c r="AL843" s="326" t="s">
        <v>633</v>
      </c>
      <c r="AM843" s="327"/>
      <c r="AN843" s="327"/>
      <c r="AO843" s="328"/>
      <c r="AP843" s="322" t="s">
        <v>582</v>
      </c>
      <c r="AQ843" s="322"/>
      <c r="AR843" s="322"/>
      <c r="AS843" s="322"/>
      <c r="AT843" s="322"/>
      <c r="AU843" s="322"/>
      <c r="AV843" s="322"/>
      <c r="AW843" s="322"/>
      <c r="AX843" s="322"/>
    </row>
    <row r="844" spans="1:50" ht="30" customHeight="1" x14ac:dyDescent="0.15">
      <c r="A844" s="405">
        <v>8</v>
      </c>
      <c r="B844" s="405">
        <v>1</v>
      </c>
      <c r="C844" s="425" t="s">
        <v>648</v>
      </c>
      <c r="D844" s="419"/>
      <c r="E844" s="419"/>
      <c r="F844" s="419"/>
      <c r="G844" s="419"/>
      <c r="H844" s="419"/>
      <c r="I844" s="419"/>
      <c r="J844" s="420">
        <v>4000020300004</v>
      </c>
      <c r="K844" s="421"/>
      <c r="L844" s="421"/>
      <c r="M844" s="421"/>
      <c r="N844" s="421"/>
      <c r="O844" s="421"/>
      <c r="P844" s="317" t="s">
        <v>625</v>
      </c>
      <c r="Q844" s="318"/>
      <c r="R844" s="318"/>
      <c r="S844" s="318"/>
      <c r="T844" s="318"/>
      <c r="U844" s="318"/>
      <c r="V844" s="318"/>
      <c r="W844" s="318"/>
      <c r="X844" s="318"/>
      <c r="Y844" s="319">
        <v>18</v>
      </c>
      <c r="Z844" s="320"/>
      <c r="AA844" s="320"/>
      <c r="AB844" s="321"/>
      <c r="AC844" s="323" t="s">
        <v>626</v>
      </c>
      <c r="AD844" s="323"/>
      <c r="AE844" s="323"/>
      <c r="AF844" s="323"/>
      <c r="AG844" s="323"/>
      <c r="AH844" s="324" t="s">
        <v>582</v>
      </c>
      <c r="AI844" s="325"/>
      <c r="AJ844" s="325"/>
      <c r="AK844" s="325"/>
      <c r="AL844" s="326" t="s">
        <v>582</v>
      </c>
      <c r="AM844" s="327"/>
      <c r="AN844" s="327"/>
      <c r="AO844" s="328"/>
      <c r="AP844" s="322" t="s">
        <v>609</v>
      </c>
      <c r="AQ844" s="322"/>
      <c r="AR844" s="322"/>
      <c r="AS844" s="322"/>
      <c r="AT844" s="322"/>
      <c r="AU844" s="322"/>
      <c r="AV844" s="322"/>
      <c r="AW844" s="322"/>
      <c r="AX844" s="322"/>
    </row>
    <row r="845" spans="1:50" ht="30" customHeight="1" x14ac:dyDescent="0.15">
      <c r="A845" s="405">
        <v>9</v>
      </c>
      <c r="B845" s="405">
        <v>1</v>
      </c>
      <c r="C845" s="425" t="s">
        <v>700</v>
      </c>
      <c r="D845" s="419"/>
      <c r="E845" s="419"/>
      <c r="F845" s="419"/>
      <c r="G845" s="419"/>
      <c r="H845" s="419"/>
      <c r="I845" s="419"/>
      <c r="J845" s="420">
        <v>5000020240001</v>
      </c>
      <c r="K845" s="421"/>
      <c r="L845" s="421"/>
      <c r="M845" s="421"/>
      <c r="N845" s="421"/>
      <c r="O845" s="421"/>
      <c r="P845" s="317" t="s">
        <v>625</v>
      </c>
      <c r="Q845" s="318"/>
      <c r="R845" s="318"/>
      <c r="S845" s="318"/>
      <c r="T845" s="318"/>
      <c r="U845" s="318"/>
      <c r="V845" s="318"/>
      <c r="W845" s="318"/>
      <c r="X845" s="318"/>
      <c r="Y845" s="319">
        <v>15</v>
      </c>
      <c r="Z845" s="320"/>
      <c r="AA845" s="320"/>
      <c r="AB845" s="321"/>
      <c r="AC845" s="323" t="s">
        <v>626</v>
      </c>
      <c r="AD845" s="323"/>
      <c r="AE845" s="323"/>
      <c r="AF845" s="323"/>
      <c r="AG845" s="323"/>
      <c r="AH845" s="324" t="s">
        <v>582</v>
      </c>
      <c r="AI845" s="325"/>
      <c r="AJ845" s="325"/>
      <c r="AK845" s="325"/>
      <c r="AL845" s="326" t="s">
        <v>631</v>
      </c>
      <c r="AM845" s="327"/>
      <c r="AN845" s="327"/>
      <c r="AO845" s="328"/>
      <c r="AP845" s="322" t="s">
        <v>633</v>
      </c>
      <c r="AQ845" s="322"/>
      <c r="AR845" s="322"/>
      <c r="AS845" s="322"/>
      <c r="AT845" s="322"/>
      <c r="AU845" s="322"/>
      <c r="AV845" s="322"/>
      <c r="AW845" s="322"/>
      <c r="AX845" s="322"/>
    </row>
    <row r="846" spans="1:50" ht="30" customHeight="1" x14ac:dyDescent="0.15">
      <c r="A846" s="405">
        <v>10</v>
      </c>
      <c r="B846" s="405">
        <v>1</v>
      </c>
      <c r="C846" s="425" t="s">
        <v>649</v>
      </c>
      <c r="D846" s="419"/>
      <c r="E846" s="419"/>
      <c r="F846" s="419"/>
      <c r="G846" s="419"/>
      <c r="H846" s="419"/>
      <c r="I846" s="419"/>
      <c r="J846" s="420">
        <v>2000020080004</v>
      </c>
      <c r="K846" s="421"/>
      <c r="L846" s="421"/>
      <c r="M846" s="421"/>
      <c r="N846" s="421"/>
      <c r="O846" s="421"/>
      <c r="P846" s="317" t="s">
        <v>625</v>
      </c>
      <c r="Q846" s="318"/>
      <c r="R846" s="318"/>
      <c r="S846" s="318"/>
      <c r="T846" s="318"/>
      <c r="U846" s="318"/>
      <c r="V846" s="318"/>
      <c r="W846" s="318"/>
      <c r="X846" s="318"/>
      <c r="Y846" s="319">
        <v>14</v>
      </c>
      <c r="Z846" s="320"/>
      <c r="AA846" s="320"/>
      <c r="AB846" s="321"/>
      <c r="AC846" s="323" t="s">
        <v>626</v>
      </c>
      <c r="AD846" s="323"/>
      <c r="AE846" s="323"/>
      <c r="AF846" s="323"/>
      <c r="AG846" s="323"/>
      <c r="AH846" s="324" t="s">
        <v>582</v>
      </c>
      <c r="AI846" s="325"/>
      <c r="AJ846" s="325"/>
      <c r="AK846" s="325"/>
      <c r="AL846" s="326" t="s">
        <v>582</v>
      </c>
      <c r="AM846" s="327"/>
      <c r="AN846" s="327"/>
      <c r="AO846" s="328"/>
      <c r="AP846" s="322" t="s">
        <v>582</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658</v>
      </c>
      <c r="D870" s="419"/>
      <c r="E870" s="419"/>
      <c r="F870" s="419"/>
      <c r="G870" s="419"/>
      <c r="H870" s="419"/>
      <c r="I870" s="419"/>
      <c r="J870" s="420">
        <v>1000020372013</v>
      </c>
      <c r="K870" s="421"/>
      <c r="L870" s="421"/>
      <c r="M870" s="421"/>
      <c r="N870" s="421"/>
      <c r="O870" s="421"/>
      <c r="P870" s="317" t="s">
        <v>625</v>
      </c>
      <c r="Q870" s="318"/>
      <c r="R870" s="318"/>
      <c r="S870" s="318"/>
      <c r="T870" s="318"/>
      <c r="U870" s="318"/>
      <c r="V870" s="318"/>
      <c r="W870" s="318"/>
      <c r="X870" s="318"/>
      <c r="Y870" s="319">
        <v>51</v>
      </c>
      <c r="Z870" s="320"/>
      <c r="AA870" s="320"/>
      <c r="AB870" s="321"/>
      <c r="AC870" s="329" t="s">
        <v>626</v>
      </c>
      <c r="AD870" s="424"/>
      <c r="AE870" s="424"/>
      <c r="AF870" s="424"/>
      <c r="AG870" s="424"/>
      <c r="AH870" s="422" t="s">
        <v>585</v>
      </c>
      <c r="AI870" s="423"/>
      <c r="AJ870" s="423"/>
      <c r="AK870" s="423"/>
      <c r="AL870" s="326" t="s">
        <v>630</v>
      </c>
      <c r="AM870" s="327"/>
      <c r="AN870" s="327"/>
      <c r="AO870" s="328"/>
      <c r="AP870" s="322" t="s">
        <v>636</v>
      </c>
      <c r="AQ870" s="322"/>
      <c r="AR870" s="322"/>
      <c r="AS870" s="322"/>
      <c r="AT870" s="322"/>
      <c r="AU870" s="322"/>
      <c r="AV870" s="322"/>
      <c r="AW870" s="322"/>
      <c r="AX870" s="322"/>
    </row>
    <row r="871" spans="1:50" ht="30" customHeight="1" x14ac:dyDescent="0.15">
      <c r="A871" s="405">
        <v>2</v>
      </c>
      <c r="B871" s="405">
        <v>1</v>
      </c>
      <c r="C871" s="425" t="s">
        <v>657</v>
      </c>
      <c r="D871" s="419"/>
      <c r="E871" s="419"/>
      <c r="F871" s="419"/>
      <c r="G871" s="419"/>
      <c r="H871" s="419"/>
      <c r="I871" s="419"/>
      <c r="J871" s="420">
        <v>1000020282014</v>
      </c>
      <c r="K871" s="421"/>
      <c r="L871" s="421"/>
      <c r="M871" s="421"/>
      <c r="N871" s="421"/>
      <c r="O871" s="421"/>
      <c r="P871" s="317" t="s">
        <v>625</v>
      </c>
      <c r="Q871" s="318"/>
      <c r="R871" s="318"/>
      <c r="S871" s="318"/>
      <c r="T871" s="318"/>
      <c r="U871" s="318"/>
      <c r="V871" s="318"/>
      <c r="W871" s="318"/>
      <c r="X871" s="318"/>
      <c r="Y871" s="319">
        <v>30</v>
      </c>
      <c r="Z871" s="320"/>
      <c r="AA871" s="320"/>
      <c r="AB871" s="321"/>
      <c r="AC871" s="329" t="s">
        <v>626</v>
      </c>
      <c r="AD871" s="329"/>
      <c r="AE871" s="329"/>
      <c r="AF871" s="329"/>
      <c r="AG871" s="329"/>
      <c r="AH871" s="422" t="s">
        <v>582</v>
      </c>
      <c r="AI871" s="423"/>
      <c r="AJ871" s="423"/>
      <c r="AK871" s="423"/>
      <c r="AL871" s="326" t="s">
        <v>582</v>
      </c>
      <c r="AM871" s="327"/>
      <c r="AN871" s="327"/>
      <c r="AO871" s="328"/>
      <c r="AP871" s="322" t="s">
        <v>582</v>
      </c>
      <c r="AQ871" s="322"/>
      <c r="AR871" s="322"/>
      <c r="AS871" s="322"/>
      <c r="AT871" s="322"/>
      <c r="AU871" s="322"/>
      <c r="AV871" s="322"/>
      <c r="AW871" s="322"/>
      <c r="AX871" s="322"/>
    </row>
    <row r="872" spans="1:50" ht="30" customHeight="1" x14ac:dyDescent="0.15">
      <c r="A872" s="405">
        <v>3</v>
      </c>
      <c r="B872" s="405">
        <v>1</v>
      </c>
      <c r="C872" s="425" t="s">
        <v>656</v>
      </c>
      <c r="D872" s="419"/>
      <c r="E872" s="419"/>
      <c r="F872" s="419"/>
      <c r="G872" s="419"/>
      <c r="H872" s="419"/>
      <c r="I872" s="419"/>
      <c r="J872" s="420">
        <v>8000020401005</v>
      </c>
      <c r="K872" s="421"/>
      <c r="L872" s="421"/>
      <c r="M872" s="421"/>
      <c r="N872" s="421"/>
      <c r="O872" s="421"/>
      <c r="P872" s="317" t="s">
        <v>625</v>
      </c>
      <c r="Q872" s="318"/>
      <c r="R872" s="318"/>
      <c r="S872" s="318"/>
      <c r="T872" s="318"/>
      <c r="U872" s="318"/>
      <c r="V872" s="318"/>
      <c r="W872" s="318"/>
      <c r="X872" s="318"/>
      <c r="Y872" s="319">
        <v>13</v>
      </c>
      <c r="Z872" s="320"/>
      <c r="AA872" s="320"/>
      <c r="AB872" s="321"/>
      <c r="AC872" s="329" t="s">
        <v>626</v>
      </c>
      <c r="AD872" s="329"/>
      <c r="AE872" s="329"/>
      <c r="AF872" s="329"/>
      <c r="AG872" s="329"/>
      <c r="AH872" s="324" t="s">
        <v>599</v>
      </c>
      <c r="AI872" s="325"/>
      <c r="AJ872" s="325"/>
      <c r="AK872" s="325"/>
      <c r="AL872" s="326" t="s">
        <v>582</v>
      </c>
      <c r="AM872" s="327"/>
      <c r="AN872" s="327"/>
      <c r="AO872" s="328"/>
      <c r="AP872" s="322" t="s">
        <v>609</v>
      </c>
      <c r="AQ872" s="322"/>
      <c r="AR872" s="322"/>
      <c r="AS872" s="322"/>
      <c r="AT872" s="322"/>
      <c r="AU872" s="322"/>
      <c r="AV872" s="322"/>
      <c r="AW872" s="322"/>
      <c r="AX872" s="322"/>
    </row>
    <row r="873" spans="1:50" ht="30" customHeight="1" x14ac:dyDescent="0.15">
      <c r="A873" s="405">
        <v>4</v>
      </c>
      <c r="B873" s="405">
        <v>1</v>
      </c>
      <c r="C873" s="425" t="s">
        <v>659</v>
      </c>
      <c r="D873" s="419"/>
      <c r="E873" s="419"/>
      <c r="F873" s="419"/>
      <c r="G873" s="419"/>
      <c r="H873" s="419"/>
      <c r="I873" s="419"/>
      <c r="J873" s="420">
        <v>6000020332020</v>
      </c>
      <c r="K873" s="421"/>
      <c r="L873" s="421"/>
      <c r="M873" s="421"/>
      <c r="N873" s="421"/>
      <c r="O873" s="421"/>
      <c r="P873" s="317" t="s">
        <v>625</v>
      </c>
      <c r="Q873" s="318"/>
      <c r="R873" s="318"/>
      <c r="S873" s="318"/>
      <c r="T873" s="318"/>
      <c r="U873" s="318"/>
      <c r="V873" s="318"/>
      <c r="W873" s="318"/>
      <c r="X873" s="318"/>
      <c r="Y873" s="319">
        <v>12</v>
      </c>
      <c r="Z873" s="320"/>
      <c r="AA873" s="320"/>
      <c r="AB873" s="321"/>
      <c r="AC873" s="329" t="s">
        <v>626</v>
      </c>
      <c r="AD873" s="329"/>
      <c r="AE873" s="329"/>
      <c r="AF873" s="329"/>
      <c r="AG873" s="329"/>
      <c r="AH873" s="324" t="s">
        <v>582</v>
      </c>
      <c r="AI873" s="325"/>
      <c r="AJ873" s="325"/>
      <c r="AK873" s="325"/>
      <c r="AL873" s="326" t="s">
        <v>635</v>
      </c>
      <c r="AM873" s="327"/>
      <c r="AN873" s="327"/>
      <c r="AO873" s="328"/>
      <c r="AP873" s="322" t="s">
        <v>637</v>
      </c>
      <c r="AQ873" s="322"/>
      <c r="AR873" s="322"/>
      <c r="AS873" s="322"/>
      <c r="AT873" s="322"/>
      <c r="AU873" s="322"/>
      <c r="AV873" s="322"/>
      <c r="AW873" s="322"/>
      <c r="AX873" s="322"/>
    </row>
    <row r="874" spans="1:50" ht="30" customHeight="1" x14ac:dyDescent="0.15">
      <c r="A874" s="405">
        <v>5</v>
      </c>
      <c r="B874" s="405">
        <v>1</v>
      </c>
      <c r="C874" s="425" t="s">
        <v>663</v>
      </c>
      <c r="D874" s="419"/>
      <c r="E874" s="419"/>
      <c r="F874" s="419"/>
      <c r="G874" s="419"/>
      <c r="H874" s="419"/>
      <c r="I874" s="419"/>
      <c r="J874" s="420">
        <v>6000020271004</v>
      </c>
      <c r="K874" s="421"/>
      <c r="L874" s="421"/>
      <c r="M874" s="421"/>
      <c r="N874" s="421"/>
      <c r="O874" s="421"/>
      <c r="P874" s="317" t="s">
        <v>625</v>
      </c>
      <c r="Q874" s="318"/>
      <c r="R874" s="318"/>
      <c r="S874" s="318"/>
      <c r="T874" s="318"/>
      <c r="U874" s="318"/>
      <c r="V874" s="318"/>
      <c r="W874" s="318"/>
      <c r="X874" s="318"/>
      <c r="Y874" s="319">
        <v>12</v>
      </c>
      <c r="Z874" s="320"/>
      <c r="AA874" s="320"/>
      <c r="AB874" s="321"/>
      <c r="AC874" s="323" t="s">
        <v>626</v>
      </c>
      <c r="AD874" s="323"/>
      <c r="AE874" s="323"/>
      <c r="AF874" s="323"/>
      <c r="AG874" s="323"/>
      <c r="AH874" s="324" t="s">
        <v>634</v>
      </c>
      <c r="AI874" s="325"/>
      <c r="AJ874" s="325"/>
      <c r="AK874" s="325"/>
      <c r="AL874" s="326" t="s">
        <v>599</v>
      </c>
      <c r="AM874" s="327"/>
      <c r="AN874" s="327"/>
      <c r="AO874" s="328"/>
      <c r="AP874" s="322" t="s">
        <v>637</v>
      </c>
      <c r="AQ874" s="322"/>
      <c r="AR874" s="322"/>
      <c r="AS874" s="322"/>
      <c r="AT874" s="322"/>
      <c r="AU874" s="322"/>
      <c r="AV874" s="322"/>
      <c r="AW874" s="322"/>
      <c r="AX874" s="322"/>
    </row>
    <row r="875" spans="1:50" ht="30" customHeight="1" x14ac:dyDescent="0.15">
      <c r="A875" s="405">
        <v>6</v>
      </c>
      <c r="B875" s="405">
        <v>1</v>
      </c>
      <c r="C875" s="425" t="s">
        <v>662</v>
      </c>
      <c r="D875" s="419"/>
      <c r="E875" s="419"/>
      <c r="F875" s="419"/>
      <c r="G875" s="419"/>
      <c r="H875" s="419"/>
      <c r="I875" s="419"/>
      <c r="J875" s="420">
        <v>4000020442011</v>
      </c>
      <c r="K875" s="421"/>
      <c r="L875" s="421"/>
      <c r="M875" s="421"/>
      <c r="N875" s="421"/>
      <c r="O875" s="421"/>
      <c r="P875" s="317" t="s">
        <v>625</v>
      </c>
      <c r="Q875" s="318"/>
      <c r="R875" s="318"/>
      <c r="S875" s="318"/>
      <c r="T875" s="318"/>
      <c r="U875" s="318"/>
      <c r="V875" s="318"/>
      <c r="W875" s="318"/>
      <c r="X875" s="318"/>
      <c r="Y875" s="319">
        <v>10</v>
      </c>
      <c r="Z875" s="320"/>
      <c r="AA875" s="320"/>
      <c r="AB875" s="321"/>
      <c r="AC875" s="323" t="s">
        <v>626</v>
      </c>
      <c r="AD875" s="323"/>
      <c r="AE875" s="323"/>
      <c r="AF875" s="323"/>
      <c r="AG875" s="323"/>
      <c r="AH875" s="324" t="s">
        <v>582</v>
      </c>
      <c r="AI875" s="325"/>
      <c r="AJ875" s="325"/>
      <c r="AK875" s="325"/>
      <c r="AL875" s="326" t="s">
        <v>582</v>
      </c>
      <c r="AM875" s="327"/>
      <c r="AN875" s="327"/>
      <c r="AO875" s="328"/>
      <c r="AP875" s="322" t="s">
        <v>637</v>
      </c>
      <c r="AQ875" s="322"/>
      <c r="AR875" s="322"/>
      <c r="AS875" s="322"/>
      <c r="AT875" s="322"/>
      <c r="AU875" s="322"/>
      <c r="AV875" s="322"/>
      <c r="AW875" s="322"/>
      <c r="AX875" s="322"/>
    </row>
    <row r="876" spans="1:50" ht="30" customHeight="1" x14ac:dyDescent="0.15">
      <c r="A876" s="405">
        <v>7</v>
      </c>
      <c r="B876" s="405">
        <v>1</v>
      </c>
      <c r="C876" s="425" t="s">
        <v>664</v>
      </c>
      <c r="D876" s="419"/>
      <c r="E876" s="419"/>
      <c r="F876" s="419"/>
      <c r="G876" s="419"/>
      <c r="H876" s="419"/>
      <c r="I876" s="419"/>
      <c r="J876" s="420">
        <v>9000020012041</v>
      </c>
      <c r="K876" s="421"/>
      <c r="L876" s="421"/>
      <c r="M876" s="421"/>
      <c r="N876" s="421"/>
      <c r="O876" s="421"/>
      <c r="P876" s="317" t="s">
        <v>625</v>
      </c>
      <c r="Q876" s="318"/>
      <c r="R876" s="318"/>
      <c r="S876" s="318"/>
      <c r="T876" s="318"/>
      <c r="U876" s="318"/>
      <c r="V876" s="318"/>
      <c r="W876" s="318"/>
      <c r="X876" s="318"/>
      <c r="Y876" s="319">
        <v>7</v>
      </c>
      <c r="Z876" s="320"/>
      <c r="AA876" s="320"/>
      <c r="AB876" s="321"/>
      <c r="AC876" s="323" t="s">
        <v>626</v>
      </c>
      <c r="AD876" s="323"/>
      <c r="AE876" s="323"/>
      <c r="AF876" s="323"/>
      <c r="AG876" s="323"/>
      <c r="AH876" s="324" t="s">
        <v>630</v>
      </c>
      <c r="AI876" s="325"/>
      <c r="AJ876" s="325"/>
      <c r="AK876" s="325"/>
      <c r="AL876" s="326" t="s">
        <v>630</v>
      </c>
      <c r="AM876" s="327"/>
      <c r="AN876" s="327"/>
      <c r="AO876" s="328"/>
      <c r="AP876" s="322" t="s">
        <v>637</v>
      </c>
      <c r="AQ876" s="322"/>
      <c r="AR876" s="322"/>
      <c r="AS876" s="322"/>
      <c r="AT876" s="322"/>
      <c r="AU876" s="322"/>
      <c r="AV876" s="322"/>
      <c r="AW876" s="322"/>
      <c r="AX876" s="322"/>
    </row>
    <row r="877" spans="1:50" ht="30" customHeight="1" x14ac:dyDescent="0.15">
      <c r="A877" s="405">
        <v>8</v>
      </c>
      <c r="B877" s="405">
        <v>1</v>
      </c>
      <c r="C877" s="425" t="s">
        <v>661</v>
      </c>
      <c r="D877" s="419"/>
      <c r="E877" s="419"/>
      <c r="F877" s="419"/>
      <c r="G877" s="419"/>
      <c r="H877" s="419"/>
      <c r="I877" s="419"/>
      <c r="J877" s="420">
        <v>7000020392014</v>
      </c>
      <c r="K877" s="421"/>
      <c r="L877" s="421"/>
      <c r="M877" s="421"/>
      <c r="N877" s="421"/>
      <c r="O877" s="421"/>
      <c r="P877" s="317" t="s">
        <v>625</v>
      </c>
      <c r="Q877" s="318"/>
      <c r="R877" s="318"/>
      <c r="S877" s="318"/>
      <c r="T877" s="318"/>
      <c r="U877" s="318"/>
      <c r="V877" s="318"/>
      <c r="W877" s="318"/>
      <c r="X877" s="318"/>
      <c r="Y877" s="319">
        <v>5</v>
      </c>
      <c r="Z877" s="320"/>
      <c r="AA877" s="320"/>
      <c r="AB877" s="321"/>
      <c r="AC877" s="323" t="s">
        <v>626</v>
      </c>
      <c r="AD877" s="323"/>
      <c r="AE877" s="323"/>
      <c r="AF877" s="323"/>
      <c r="AG877" s="323"/>
      <c r="AH877" s="324" t="s">
        <v>654</v>
      </c>
      <c r="AI877" s="325"/>
      <c r="AJ877" s="325"/>
      <c r="AK877" s="325"/>
      <c r="AL877" s="326" t="s">
        <v>654</v>
      </c>
      <c r="AM877" s="327"/>
      <c r="AN877" s="327"/>
      <c r="AO877" s="328"/>
      <c r="AP877" s="322" t="s">
        <v>655</v>
      </c>
      <c r="AQ877" s="322"/>
      <c r="AR877" s="322"/>
      <c r="AS877" s="322"/>
      <c r="AT877" s="322"/>
      <c r="AU877" s="322"/>
      <c r="AV877" s="322"/>
      <c r="AW877" s="322"/>
      <c r="AX877" s="322"/>
    </row>
    <row r="878" spans="1:50" ht="30" customHeight="1" x14ac:dyDescent="0.15">
      <c r="A878" s="405">
        <v>9</v>
      </c>
      <c r="B878" s="405">
        <v>1</v>
      </c>
      <c r="C878" s="425" t="s">
        <v>660</v>
      </c>
      <c r="D878" s="419"/>
      <c r="E878" s="419"/>
      <c r="F878" s="419"/>
      <c r="G878" s="419"/>
      <c r="H878" s="419"/>
      <c r="I878" s="419"/>
      <c r="J878" s="420">
        <v>9000020312011</v>
      </c>
      <c r="K878" s="421"/>
      <c r="L878" s="421"/>
      <c r="M878" s="421"/>
      <c r="N878" s="421"/>
      <c r="O878" s="421"/>
      <c r="P878" s="317" t="s">
        <v>625</v>
      </c>
      <c r="Q878" s="318"/>
      <c r="R878" s="318"/>
      <c r="S878" s="318"/>
      <c r="T878" s="318"/>
      <c r="U878" s="318"/>
      <c r="V878" s="318"/>
      <c r="W878" s="318"/>
      <c r="X878" s="318"/>
      <c r="Y878" s="319">
        <v>3</v>
      </c>
      <c r="Z878" s="320"/>
      <c r="AA878" s="320"/>
      <c r="AB878" s="321"/>
      <c r="AC878" s="323" t="s">
        <v>626</v>
      </c>
      <c r="AD878" s="323"/>
      <c r="AE878" s="323"/>
      <c r="AF878" s="323"/>
      <c r="AG878" s="323"/>
      <c r="AH878" s="324" t="s">
        <v>654</v>
      </c>
      <c r="AI878" s="325"/>
      <c r="AJ878" s="325"/>
      <c r="AK878" s="325"/>
      <c r="AL878" s="326" t="s">
        <v>655</v>
      </c>
      <c r="AM878" s="327"/>
      <c r="AN878" s="327"/>
      <c r="AO878" s="328"/>
      <c r="AP878" s="322" t="s">
        <v>652</v>
      </c>
      <c r="AQ878" s="322"/>
      <c r="AR878" s="322"/>
      <c r="AS878" s="322"/>
      <c r="AT878" s="322"/>
      <c r="AU878" s="322"/>
      <c r="AV878" s="322"/>
      <c r="AW878" s="322"/>
      <c r="AX878" s="322"/>
    </row>
    <row r="879" spans="1:50" ht="30"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665</v>
      </c>
      <c r="D903" s="419"/>
      <c r="E903" s="419"/>
      <c r="F903" s="419"/>
      <c r="G903" s="419"/>
      <c r="H903" s="419"/>
      <c r="I903" s="419"/>
      <c r="J903" s="420">
        <v>4000020254258</v>
      </c>
      <c r="K903" s="421"/>
      <c r="L903" s="421"/>
      <c r="M903" s="421"/>
      <c r="N903" s="421"/>
      <c r="O903" s="421"/>
      <c r="P903" s="317" t="s">
        <v>625</v>
      </c>
      <c r="Q903" s="318"/>
      <c r="R903" s="318"/>
      <c r="S903" s="318"/>
      <c r="T903" s="318"/>
      <c r="U903" s="318"/>
      <c r="V903" s="318"/>
      <c r="W903" s="318"/>
      <c r="X903" s="318"/>
      <c r="Y903" s="319">
        <v>99</v>
      </c>
      <c r="Z903" s="320"/>
      <c r="AA903" s="320"/>
      <c r="AB903" s="321"/>
      <c r="AC903" s="329" t="s">
        <v>626</v>
      </c>
      <c r="AD903" s="424"/>
      <c r="AE903" s="424"/>
      <c r="AF903" s="424"/>
      <c r="AG903" s="424"/>
      <c r="AH903" s="422" t="s">
        <v>655</v>
      </c>
      <c r="AI903" s="423"/>
      <c r="AJ903" s="423"/>
      <c r="AK903" s="423"/>
      <c r="AL903" s="326" t="s">
        <v>652</v>
      </c>
      <c r="AM903" s="327"/>
      <c r="AN903" s="327"/>
      <c r="AO903" s="328"/>
      <c r="AP903" s="322" t="s">
        <v>671</v>
      </c>
      <c r="AQ903" s="322"/>
      <c r="AR903" s="322"/>
      <c r="AS903" s="322"/>
      <c r="AT903" s="322"/>
      <c r="AU903" s="322"/>
      <c r="AV903" s="322"/>
      <c r="AW903" s="322"/>
      <c r="AX903" s="322"/>
    </row>
    <row r="904" spans="1:50" ht="30" customHeight="1" x14ac:dyDescent="0.15">
      <c r="A904" s="405">
        <v>2</v>
      </c>
      <c r="B904" s="405">
        <v>1</v>
      </c>
      <c r="C904" s="425" t="s">
        <v>675</v>
      </c>
      <c r="D904" s="419"/>
      <c r="E904" s="419"/>
      <c r="F904" s="419"/>
      <c r="G904" s="419"/>
      <c r="H904" s="419"/>
      <c r="I904" s="419"/>
      <c r="J904" s="420">
        <v>60000200382026</v>
      </c>
      <c r="K904" s="421"/>
      <c r="L904" s="421"/>
      <c r="M904" s="421"/>
      <c r="N904" s="421"/>
      <c r="O904" s="421"/>
      <c r="P904" s="317" t="s">
        <v>625</v>
      </c>
      <c r="Q904" s="318"/>
      <c r="R904" s="318"/>
      <c r="S904" s="318"/>
      <c r="T904" s="318"/>
      <c r="U904" s="318"/>
      <c r="V904" s="318"/>
      <c r="W904" s="318"/>
      <c r="X904" s="318"/>
      <c r="Y904" s="319">
        <v>96</v>
      </c>
      <c r="Z904" s="320"/>
      <c r="AA904" s="320"/>
      <c r="AB904" s="321"/>
      <c r="AC904" s="329" t="s">
        <v>626</v>
      </c>
      <c r="AD904" s="329"/>
      <c r="AE904" s="329"/>
      <c r="AF904" s="329"/>
      <c r="AG904" s="329"/>
      <c r="AH904" s="422" t="s">
        <v>655</v>
      </c>
      <c r="AI904" s="423"/>
      <c r="AJ904" s="423"/>
      <c r="AK904" s="423"/>
      <c r="AL904" s="326" t="s">
        <v>652</v>
      </c>
      <c r="AM904" s="327"/>
      <c r="AN904" s="327"/>
      <c r="AO904" s="328"/>
      <c r="AP904" s="322" t="s">
        <v>650</v>
      </c>
      <c r="AQ904" s="322"/>
      <c r="AR904" s="322"/>
      <c r="AS904" s="322"/>
      <c r="AT904" s="322"/>
      <c r="AU904" s="322"/>
      <c r="AV904" s="322"/>
      <c r="AW904" s="322"/>
      <c r="AX904" s="322"/>
    </row>
    <row r="905" spans="1:50" ht="30" customHeight="1" x14ac:dyDescent="0.15">
      <c r="A905" s="405">
        <v>3</v>
      </c>
      <c r="B905" s="405">
        <v>1</v>
      </c>
      <c r="C905" s="425" t="s">
        <v>676</v>
      </c>
      <c r="D905" s="419"/>
      <c r="E905" s="419"/>
      <c r="F905" s="419"/>
      <c r="G905" s="419"/>
      <c r="H905" s="419"/>
      <c r="I905" s="419"/>
      <c r="J905" s="420">
        <v>6000020272191</v>
      </c>
      <c r="K905" s="421"/>
      <c r="L905" s="421"/>
      <c r="M905" s="421"/>
      <c r="N905" s="421"/>
      <c r="O905" s="421"/>
      <c r="P905" s="317" t="s">
        <v>625</v>
      </c>
      <c r="Q905" s="318"/>
      <c r="R905" s="318"/>
      <c r="S905" s="318"/>
      <c r="T905" s="318"/>
      <c r="U905" s="318"/>
      <c r="V905" s="318"/>
      <c r="W905" s="318"/>
      <c r="X905" s="318"/>
      <c r="Y905" s="319">
        <v>58</v>
      </c>
      <c r="Z905" s="320"/>
      <c r="AA905" s="320"/>
      <c r="AB905" s="321"/>
      <c r="AC905" s="329" t="s">
        <v>626</v>
      </c>
      <c r="AD905" s="329"/>
      <c r="AE905" s="329"/>
      <c r="AF905" s="329"/>
      <c r="AG905" s="329"/>
      <c r="AH905" s="324" t="s">
        <v>666</v>
      </c>
      <c r="AI905" s="325"/>
      <c r="AJ905" s="325"/>
      <c r="AK905" s="325"/>
      <c r="AL905" s="326" t="s">
        <v>652</v>
      </c>
      <c r="AM905" s="327"/>
      <c r="AN905" s="327"/>
      <c r="AO905" s="328"/>
      <c r="AP905" s="322" t="s">
        <v>650</v>
      </c>
      <c r="AQ905" s="322"/>
      <c r="AR905" s="322"/>
      <c r="AS905" s="322"/>
      <c r="AT905" s="322"/>
      <c r="AU905" s="322"/>
      <c r="AV905" s="322"/>
      <c r="AW905" s="322"/>
      <c r="AX905" s="322"/>
    </row>
    <row r="906" spans="1:50" ht="30" customHeight="1" x14ac:dyDescent="0.15">
      <c r="A906" s="405">
        <v>4</v>
      </c>
      <c r="B906" s="405">
        <v>1</v>
      </c>
      <c r="C906" s="425" t="s">
        <v>677</v>
      </c>
      <c r="D906" s="419"/>
      <c r="E906" s="419"/>
      <c r="F906" s="419"/>
      <c r="G906" s="419"/>
      <c r="H906" s="419"/>
      <c r="I906" s="419"/>
      <c r="J906" s="420">
        <v>2000020202177</v>
      </c>
      <c r="K906" s="421"/>
      <c r="L906" s="421"/>
      <c r="M906" s="421"/>
      <c r="N906" s="421"/>
      <c r="O906" s="421"/>
      <c r="P906" s="317" t="s">
        <v>625</v>
      </c>
      <c r="Q906" s="318"/>
      <c r="R906" s="318"/>
      <c r="S906" s="318"/>
      <c r="T906" s="318"/>
      <c r="U906" s="318"/>
      <c r="V906" s="318"/>
      <c r="W906" s="318"/>
      <c r="X906" s="318"/>
      <c r="Y906" s="319">
        <v>26</v>
      </c>
      <c r="Z906" s="320"/>
      <c r="AA906" s="320"/>
      <c r="AB906" s="321"/>
      <c r="AC906" s="329" t="s">
        <v>626</v>
      </c>
      <c r="AD906" s="329"/>
      <c r="AE906" s="329"/>
      <c r="AF906" s="329"/>
      <c r="AG906" s="329"/>
      <c r="AH906" s="324" t="s">
        <v>650</v>
      </c>
      <c r="AI906" s="325"/>
      <c r="AJ906" s="325"/>
      <c r="AK906" s="325"/>
      <c r="AL906" s="326" t="s">
        <v>650</v>
      </c>
      <c r="AM906" s="327"/>
      <c r="AN906" s="327"/>
      <c r="AO906" s="328"/>
      <c r="AP906" s="322" t="s">
        <v>650</v>
      </c>
      <c r="AQ906" s="322"/>
      <c r="AR906" s="322"/>
      <c r="AS906" s="322"/>
      <c r="AT906" s="322"/>
      <c r="AU906" s="322"/>
      <c r="AV906" s="322"/>
      <c r="AW906" s="322"/>
      <c r="AX906" s="322"/>
    </row>
    <row r="907" spans="1:50" ht="30" customHeight="1" x14ac:dyDescent="0.15">
      <c r="A907" s="405">
        <v>5</v>
      </c>
      <c r="B907" s="405">
        <v>1</v>
      </c>
      <c r="C907" s="425" t="s">
        <v>678</v>
      </c>
      <c r="D907" s="419"/>
      <c r="E907" s="419"/>
      <c r="F907" s="419"/>
      <c r="G907" s="419"/>
      <c r="H907" s="419"/>
      <c r="I907" s="419"/>
      <c r="J907" s="420">
        <v>1000020402273</v>
      </c>
      <c r="K907" s="421"/>
      <c r="L907" s="421"/>
      <c r="M907" s="421"/>
      <c r="N907" s="421"/>
      <c r="O907" s="421"/>
      <c r="P907" s="317" t="s">
        <v>625</v>
      </c>
      <c r="Q907" s="318"/>
      <c r="R907" s="318"/>
      <c r="S907" s="318"/>
      <c r="T907" s="318"/>
      <c r="U907" s="318"/>
      <c r="V907" s="318"/>
      <c r="W907" s="318"/>
      <c r="X907" s="318"/>
      <c r="Y907" s="319">
        <v>22</v>
      </c>
      <c r="Z907" s="320"/>
      <c r="AA907" s="320"/>
      <c r="AB907" s="321"/>
      <c r="AC907" s="323" t="s">
        <v>626</v>
      </c>
      <c r="AD907" s="323"/>
      <c r="AE907" s="323"/>
      <c r="AF907" s="323"/>
      <c r="AG907" s="323"/>
      <c r="AH907" s="324" t="s">
        <v>650</v>
      </c>
      <c r="AI907" s="325"/>
      <c r="AJ907" s="325"/>
      <c r="AK907" s="325"/>
      <c r="AL907" s="326" t="s">
        <v>650</v>
      </c>
      <c r="AM907" s="327"/>
      <c r="AN907" s="327"/>
      <c r="AO907" s="328"/>
      <c r="AP907" s="322" t="s">
        <v>668</v>
      </c>
      <c r="AQ907" s="322"/>
      <c r="AR907" s="322"/>
      <c r="AS907" s="322"/>
      <c r="AT907" s="322"/>
      <c r="AU907" s="322"/>
      <c r="AV907" s="322"/>
      <c r="AW907" s="322"/>
      <c r="AX907" s="322"/>
    </row>
    <row r="908" spans="1:50" ht="30" customHeight="1" x14ac:dyDescent="0.15">
      <c r="A908" s="405">
        <v>6</v>
      </c>
      <c r="B908" s="405">
        <v>1</v>
      </c>
      <c r="C908" s="425" t="s">
        <v>704</v>
      </c>
      <c r="D908" s="419"/>
      <c r="E908" s="419"/>
      <c r="F908" s="419"/>
      <c r="G908" s="419"/>
      <c r="H908" s="419"/>
      <c r="I908" s="419"/>
      <c r="J908" s="420">
        <v>7000020473821</v>
      </c>
      <c r="K908" s="421"/>
      <c r="L908" s="421"/>
      <c r="M908" s="421"/>
      <c r="N908" s="421"/>
      <c r="O908" s="421"/>
      <c r="P908" s="317" t="s">
        <v>625</v>
      </c>
      <c r="Q908" s="318"/>
      <c r="R908" s="318"/>
      <c r="S908" s="318"/>
      <c r="T908" s="318"/>
      <c r="U908" s="318"/>
      <c r="V908" s="318"/>
      <c r="W908" s="318"/>
      <c r="X908" s="318"/>
      <c r="Y908" s="319">
        <v>18</v>
      </c>
      <c r="Z908" s="320"/>
      <c r="AA908" s="320"/>
      <c r="AB908" s="321"/>
      <c r="AC908" s="323" t="s">
        <v>626</v>
      </c>
      <c r="AD908" s="323"/>
      <c r="AE908" s="323"/>
      <c r="AF908" s="323"/>
      <c r="AG908" s="323"/>
      <c r="AH908" s="324" t="s">
        <v>650</v>
      </c>
      <c r="AI908" s="325"/>
      <c r="AJ908" s="325"/>
      <c r="AK908" s="325"/>
      <c r="AL908" s="326" t="s">
        <v>668</v>
      </c>
      <c r="AM908" s="327"/>
      <c r="AN908" s="327"/>
      <c r="AO908" s="328"/>
      <c r="AP908" s="322" t="s">
        <v>652</v>
      </c>
      <c r="AQ908" s="322"/>
      <c r="AR908" s="322"/>
      <c r="AS908" s="322"/>
      <c r="AT908" s="322"/>
      <c r="AU908" s="322"/>
      <c r="AV908" s="322"/>
      <c r="AW908" s="322"/>
      <c r="AX908" s="322"/>
    </row>
    <row r="909" spans="1:50" ht="30" customHeight="1" x14ac:dyDescent="0.15">
      <c r="A909" s="405">
        <v>7</v>
      </c>
      <c r="B909" s="405">
        <v>1</v>
      </c>
      <c r="C909" s="425" t="s">
        <v>701</v>
      </c>
      <c r="D909" s="419"/>
      <c r="E909" s="419"/>
      <c r="F909" s="419"/>
      <c r="G909" s="419"/>
      <c r="H909" s="419"/>
      <c r="I909" s="419"/>
      <c r="J909" s="420">
        <v>9000020324485</v>
      </c>
      <c r="K909" s="421"/>
      <c r="L909" s="421"/>
      <c r="M909" s="421"/>
      <c r="N909" s="421"/>
      <c r="O909" s="421"/>
      <c r="P909" s="317" t="s">
        <v>625</v>
      </c>
      <c r="Q909" s="318"/>
      <c r="R909" s="318"/>
      <c r="S909" s="318"/>
      <c r="T909" s="318"/>
      <c r="U909" s="318"/>
      <c r="V909" s="318"/>
      <c r="W909" s="318"/>
      <c r="X909" s="318"/>
      <c r="Y909" s="319">
        <v>16</v>
      </c>
      <c r="Z909" s="320"/>
      <c r="AA909" s="320"/>
      <c r="AB909" s="321"/>
      <c r="AC909" s="323" t="s">
        <v>626</v>
      </c>
      <c r="AD909" s="323"/>
      <c r="AE909" s="323"/>
      <c r="AF909" s="323"/>
      <c r="AG909" s="323"/>
      <c r="AH909" s="324" t="s">
        <v>650</v>
      </c>
      <c r="AI909" s="325"/>
      <c r="AJ909" s="325"/>
      <c r="AK909" s="325"/>
      <c r="AL909" s="326" t="s">
        <v>669</v>
      </c>
      <c r="AM909" s="327"/>
      <c r="AN909" s="327"/>
      <c r="AO909" s="328"/>
      <c r="AP909" s="322" t="s">
        <v>672</v>
      </c>
      <c r="AQ909" s="322"/>
      <c r="AR909" s="322"/>
      <c r="AS909" s="322"/>
      <c r="AT909" s="322"/>
      <c r="AU909" s="322"/>
      <c r="AV909" s="322"/>
      <c r="AW909" s="322"/>
      <c r="AX909" s="322"/>
    </row>
    <row r="910" spans="1:50" ht="30" customHeight="1" x14ac:dyDescent="0.15">
      <c r="A910" s="405">
        <v>8</v>
      </c>
      <c r="B910" s="405">
        <v>1</v>
      </c>
      <c r="C910" s="425" t="s">
        <v>702</v>
      </c>
      <c r="D910" s="419"/>
      <c r="E910" s="419"/>
      <c r="F910" s="419"/>
      <c r="G910" s="419"/>
      <c r="H910" s="419"/>
      <c r="I910" s="419"/>
      <c r="J910" s="420">
        <v>1000020372021</v>
      </c>
      <c r="K910" s="421"/>
      <c r="L910" s="421"/>
      <c r="M910" s="421"/>
      <c r="N910" s="421"/>
      <c r="O910" s="421"/>
      <c r="P910" s="317" t="s">
        <v>625</v>
      </c>
      <c r="Q910" s="318"/>
      <c r="R910" s="318"/>
      <c r="S910" s="318"/>
      <c r="T910" s="318"/>
      <c r="U910" s="318"/>
      <c r="V910" s="318"/>
      <c r="W910" s="318"/>
      <c r="X910" s="318"/>
      <c r="Y910" s="319">
        <v>15</v>
      </c>
      <c r="Z910" s="320"/>
      <c r="AA910" s="320"/>
      <c r="AB910" s="321"/>
      <c r="AC910" s="323" t="s">
        <v>626</v>
      </c>
      <c r="AD910" s="323"/>
      <c r="AE910" s="323"/>
      <c r="AF910" s="323"/>
      <c r="AG910" s="323"/>
      <c r="AH910" s="324" t="s">
        <v>666</v>
      </c>
      <c r="AI910" s="325"/>
      <c r="AJ910" s="325"/>
      <c r="AK910" s="325"/>
      <c r="AL910" s="326" t="s">
        <v>670</v>
      </c>
      <c r="AM910" s="327"/>
      <c r="AN910" s="327"/>
      <c r="AO910" s="328"/>
      <c r="AP910" s="322" t="s">
        <v>673</v>
      </c>
      <c r="AQ910" s="322"/>
      <c r="AR910" s="322"/>
      <c r="AS910" s="322"/>
      <c r="AT910" s="322"/>
      <c r="AU910" s="322"/>
      <c r="AV910" s="322"/>
      <c r="AW910" s="322"/>
      <c r="AX910" s="322"/>
    </row>
    <row r="911" spans="1:50" ht="30" customHeight="1" x14ac:dyDescent="0.15">
      <c r="A911" s="405">
        <v>9</v>
      </c>
      <c r="B911" s="405">
        <v>1</v>
      </c>
      <c r="C911" s="425" t="s">
        <v>703</v>
      </c>
      <c r="D911" s="419"/>
      <c r="E911" s="419"/>
      <c r="F911" s="419"/>
      <c r="G911" s="419"/>
      <c r="H911" s="419"/>
      <c r="I911" s="419"/>
      <c r="J911" s="420">
        <v>4000020302074</v>
      </c>
      <c r="K911" s="421"/>
      <c r="L911" s="421"/>
      <c r="M911" s="421"/>
      <c r="N911" s="421"/>
      <c r="O911" s="421"/>
      <c r="P911" s="317" t="s">
        <v>625</v>
      </c>
      <c r="Q911" s="318"/>
      <c r="R911" s="318"/>
      <c r="S911" s="318"/>
      <c r="T911" s="318"/>
      <c r="U911" s="318"/>
      <c r="V911" s="318"/>
      <c r="W911" s="318"/>
      <c r="X911" s="318"/>
      <c r="Y911" s="319">
        <v>14</v>
      </c>
      <c r="Z911" s="320"/>
      <c r="AA911" s="320"/>
      <c r="AB911" s="321"/>
      <c r="AC911" s="323" t="s">
        <v>626</v>
      </c>
      <c r="AD911" s="323"/>
      <c r="AE911" s="323"/>
      <c r="AF911" s="323"/>
      <c r="AG911" s="323"/>
      <c r="AH911" s="324" t="s">
        <v>650</v>
      </c>
      <c r="AI911" s="325"/>
      <c r="AJ911" s="325"/>
      <c r="AK911" s="325"/>
      <c r="AL911" s="326" t="s">
        <v>650</v>
      </c>
      <c r="AM911" s="327"/>
      <c r="AN911" s="327"/>
      <c r="AO911" s="328"/>
      <c r="AP911" s="322" t="s">
        <v>674</v>
      </c>
      <c r="AQ911" s="322"/>
      <c r="AR911" s="322"/>
      <c r="AS911" s="322"/>
      <c r="AT911" s="322"/>
      <c r="AU911" s="322"/>
      <c r="AV911" s="322"/>
      <c r="AW911" s="322"/>
      <c r="AX911" s="322"/>
    </row>
    <row r="912" spans="1:50" ht="30" customHeight="1" x14ac:dyDescent="0.15">
      <c r="A912" s="405">
        <v>10</v>
      </c>
      <c r="B912" s="405">
        <v>1</v>
      </c>
      <c r="C912" s="425" t="s">
        <v>679</v>
      </c>
      <c r="D912" s="419"/>
      <c r="E912" s="419"/>
      <c r="F912" s="419"/>
      <c r="G912" s="419"/>
      <c r="H912" s="419"/>
      <c r="I912" s="419"/>
      <c r="J912" s="420">
        <v>3000020085464</v>
      </c>
      <c r="K912" s="421"/>
      <c r="L912" s="421"/>
      <c r="M912" s="421"/>
      <c r="N912" s="421"/>
      <c r="O912" s="421"/>
      <c r="P912" s="317" t="s">
        <v>625</v>
      </c>
      <c r="Q912" s="318"/>
      <c r="R912" s="318"/>
      <c r="S912" s="318"/>
      <c r="T912" s="318"/>
      <c r="U912" s="318"/>
      <c r="V912" s="318"/>
      <c r="W912" s="318"/>
      <c r="X912" s="318"/>
      <c r="Y912" s="319">
        <v>14</v>
      </c>
      <c r="Z912" s="320"/>
      <c r="AA912" s="320"/>
      <c r="AB912" s="321"/>
      <c r="AC912" s="323" t="s">
        <v>626</v>
      </c>
      <c r="AD912" s="323"/>
      <c r="AE912" s="323"/>
      <c r="AF912" s="323"/>
      <c r="AG912" s="323"/>
      <c r="AH912" s="324" t="s">
        <v>667</v>
      </c>
      <c r="AI912" s="325"/>
      <c r="AJ912" s="325"/>
      <c r="AK912" s="325"/>
      <c r="AL912" s="326" t="s">
        <v>650</v>
      </c>
      <c r="AM912" s="327"/>
      <c r="AN912" s="327"/>
      <c r="AO912" s="328"/>
      <c r="AP912" s="322" t="s">
        <v>674</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452</v>
      </c>
      <c r="AQ1101" s="427"/>
      <c r="AR1101" s="427"/>
      <c r="AS1101" s="427"/>
      <c r="AT1101" s="427"/>
      <c r="AU1101" s="427"/>
      <c r="AV1101" s="427"/>
      <c r="AW1101" s="427"/>
      <c r="AX1101" s="427"/>
    </row>
    <row r="1102" spans="1:50" ht="30" customHeight="1" x14ac:dyDescent="0.15">
      <c r="A1102" s="405">
        <v>1</v>
      </c>
      <c r="B1102" s="405">
        <v>1</v>
      </c>
      <c r="C1102" s="893"/>
      <c r="D1102" s="893"/>
      <c r="E1102" s="261" t="s">
        <v>582</v>
      </c>
      <c r="F1102" s="892"/>
      <c r="G1102" s="892"/>
      <c r="H1102" s="892"/>
      <c r="I1102" s="892"/>
      <c r="J1102" s="420" t="s">
        <v>630</v>
      </c>
      <c r="K1102" s="421"/>
      <c r="L1102" s="421"/>
      <c r="M1102" s="421"/>
      <c r="N1102" s="421"/>
      <c r="O1102" s="421"/>
      <c r="P1102" s="317" t="s">
        <v>630</v>
      </c>
      <c r="Q1102" s="318"/>
      <c r="R1102" s="318"/>
      <c r="S1102" s="318"/>
      <c r="T1102" s="318"/>
      <c r="U1102" s="318"/>
      <c r="V1102" s="318"/>
      <c r="W1102" s="318"/>
      <c r="X1102" s="318"/>
      <c r="Y1102" s="319" t="s">
        <v>582</v>
      </c>
      <c r="Z1102" s="320"/>
      <c r="AA1102" s="320"/>
      <c r="AB1102" s="321"/>
      <c r="AC1102" s="323"/>
      <c r="AD1102" s="323"/>
      <c r="AE1102" s="323"/>
      <c r="AF1102" s="323"/>
      <c r="AG1102" s="323"/>
      <c r="AH1102" s="324" t="s">
        <v>638</v>
      </c>
      <c r="AI1102" s="325"/>
      <c r="AJ1102" s="325"/>
      <c r="AK1102" s="325"/>
      <c r="AL1102" s="326" t="s">
        <v>582</v>
      </c>
      <c r="AM1102" s="327"/>
      <c r="AN1102" s="327"/>
      <c r="AO1102" s="328"/>
      <c r="AP1102" s="322" t="s">
        <v>639</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1:I911"/>
    <mergeCell ref="J910:O910"/>
    <mergeCell ref="P910:X910"/>
    <mergeCell ref="Y910:AB910"/>
    <mergeCell ref="AC910:AG910"/>
    <mergeCell ref="AH910:AK910"/>
    <mergeCell ref="AL910:AO910"/>
    <mergeCell ref="AP910:AX910"/>
    <mergeCell ref="C910:I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2:I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2">
    <cfRule type="expression" dxfId="2799" priority="13893">
      <formula>IF(RIGHT(TEXT(Y782,"0.#"),1)=".",FALSE,TRUE)</formula>
    </cfRule>
    <cfRule type="expression" dxfId="2798" priority="13894">
      <formula>IF(RIGHT(TEXT(Y782,"0.#"),1)=".",TRUE,FALSE)</formula>
    </cfRule>
  </conditionalFormatting>
  <conditionalFormatting sqref="Y791">
    <cfRule type="expression" dxfId="2797" priority="13889">
      <formula>IF(RIGHT(TEXT(Y791,"0.#"),1)=".",FALSE,TRUE)</formula>
    </cfRule>
    <cfRule type="expression" dxfId="2796" priority="13890">
      <formula>IF(RIGHT(TEXT(Y791,"0.#"),1)=".",TRUE,FALSE)</formula>
    </cfRule>
  </conditionalFormatting>
  <conditionalFormatting sqref="Y822:Y829 Y820 Y809:Y816 Y807 Y796:Y803 Y794">
    <cfRule type="expression" dxfId="2795" priority="13671">
      <formula>IF(RIGHT(TEXT(Y794,"0.#"),1)=".",FALSE,TRUE)</formula>
    </cfRule>
    <cfRule type="expression" dxfId="2794" priority="13672">
      <formula>IF(RIGHT(TEXT(Y794,"0.#"),1)=".",TRUE,FALSE)</formula>
    </cfRule>
  </conditionalFormatting>
  <conditionalFormatting sqref="P16:AQ17 P15:AX15 P13:V13 AD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Q101">
    <cfRule type="expression" dxfId="2789" priority="13709">
      <formula>IF(RIGHT(TEXT(AQ101,"0.#"),1)=".",FALSE,TRUE)</formula>
    </cfRule>
    <cfRule type="expression" dxfId="2788" priority="13710">
      <formula>IF(RIGHT(TEXT(AQ101,"0.#"),1)=".",TRUE,FALSE)</formula>
    </cfRule>
  </conditionalFormatting>
  <conditionalFormatting sqref="Y783:Y790 Y781">
    <cfRule type="expression" dxfId="2787" priority="13695">
      <formula>IF(RIGHT(TEXT(Y781,"0.#"),1)=".",FALSE,TRUE)</formula>
    </cfRule>
    <cfRule type="expression" dxfId="2786" priority="13696">
      <formula>IF(RIGHT(TEXT(Y781,"0.#"),1)=".",TRUE,FALSE)</formula>
    </cfRule>
  </conditionalFormatting>
  <conditionalFormatting sqref="AU782">
    <cfRule type="expression" dxfId="2785" priority="13693">
      <formula>IF(RIGHT(TEXT(AU782,"0.#"),1)=".",FALSE,TRUE)</formula>
    </cfRule>
    <cfRule type="expression" dxfId="2784" priority="13694">
      <formula>IF(RIGHT(TEXT(AU782,"0.#"),1)=".",TRUE,FALSE)</formula>
    </cfRule>
  </conditionalFormatting>
  <conditionalFormatting sqref="AU791">
    <cfRule type="expression" dxfId="2783" priority="13691">
      <formula>IF(RIGHT(TEXT(AU791,"0.#"),1)=".",FALSE,TRUE)</formula>
    </cfRule>
    <cfRule type="expression" dxfId="2782" priority="13692">
      <formula>IF(RIGHT(TEXT(AU791,"0.#"),1)=".",TRUE,FALSE)</formula>
    </cfRule>
  </conditionalFormatting>
  <conditionalFormatting sqref="AU783:AU790 AU781">
    <cfRule type="expression" dxfId="2781" priority="13689">
      <formula>IF(RIGHT(TEXT(AU781,"0.#"),1)=".",FALSE,TRUE)</formula>
    </cfRule>
    <cfRule type="expression" dxfId="2780" priority="13690">
      <formula>IF(RIGHT(TEXT(AU781,"0.#"),1)=".",TRUE,FALSE)</formula>
    </cfRule>
  </conditionalFormatting>
  <conditionalFormatting sqref="Y821 Y808 Y795">
    <cfRule type="expression" dxfId="2779" priority="13675">
      <formula>IF(RIGHT(TEXT(Y795,"0.#"),1)=".",FALSE,TRUE)</formula>
    </cfRule>
    <cfRule type="expression" dxfId="2778" priority="13676">
      <formula>IF(RIGHT(TEXT(Y795,"0.#"),1)=".",TRUE,FALSE)</formula>
    </cfRule>
  </conditionalFormatting>
  <conditionalFormatting sqref="Y830 Y817 Y804">
    <cfRule type="expression" dxfId="2777" priority="13673">
      <formula>IF(RIGHT(TEXT(Y804,"0.#"),1)=".",FALSE,TRUE)</formula>
    </cfRule>
    <cfRule type="expression" dxfId="2776" priority="13674">
      <formula>IF(RIGHT(TEXT(Y804,"0.#"),1)=".",TRUE,FALSE)</formula>
    </cfRule>
  </conditionalFormatting>
  <conditionalFormatting sqref="AU821 AU808 AU795">
    <cfRule type="expression" dxfId="2775" priority="13669">
      <formula>IF(RIGHT(TEXT(AU795,"0.#"),1)=".",FALSE,TRUE)</formula>
    </cfRule>
    <cfRule type="expression" dxfId="2774" priority="13670">
      <formula>IF(RIGHT(TEXT(AU795,"0.#"),1)=".",TRUE,FALSE)</formula>
    </cfRule>
  </conditionalFormatting>
  <conditionalFormatting sqref="AU830 AU817 AU804">
    <cfRule type="expression" dxfId="2773" priority="13667">
      <formula>IF(RIGHT(TEXT(AU804,"0.#"),1)=".",FALSE,TRUE)</formula>
    </cfRule>
    <cfRule type="expression" dxfId="2772" priority="13668">
      <formula>IF(RIGHT(TEXT(AU804,"0.#"),1)=".",TRUE,FALSE)</formula>
    </cfRule>
  </conditionalFormatting>
  <conditionalFormatting sqref="AU822:AU829 AU820 AU809:AU816 AU807 AU796:AU803 AU794">
    <cfRule type="expression" dxfId="2771" priority="13665">
      <formula>IF(RIGHT(TEXT(AU794,"0.#"),1)=".",FALSE,TRUE)</formula>
    </cfRule>
    <cfRule type="expression" dxfId="2770" priority="13666">
      <formula>IF(RIGHT(TEXT(AU794,"0.#"),1)=".",TRUE,FALSE)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Q116">
    <cfRule type="expression" dxfId="2605" priority="13173">
      <formula>IF(RIGHT(TEXT(AQ116,"0.#"),1)=".",FALSE,TRUE)</formula>
    </cfRule>
    <cfRule type="expression" dxfId="2604" priority="13174">
      <formula>IF(RIGHT(TEXT(AQ116,"0.#"),1)=".",TRUE,FALSE)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M117">
    <cfRule type="expression" dxfId="2601" priority="13167">
      <formula>IF(RIGHT(TEXT(AM117,"0.#"),1)=".",FALSE,TRUE)</formula>
    </cfRule>
    <cfRule type="expression" dxfId="2600" priority="13168">
      <formula>IF(RIGHT(TEXT(AM117,"0.#"),1)=".",TRUE,FALSE)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W13:AC13">
    <cfRule type="expression" dxfId="717" priority="17">
      <formula>IF(RIGHT(TEXT(W13,"0.#"),1)=".",FALSE,TRUE)</formula>
    </cfRule>
    <cfRule type="expression" dxfId="716" priority="18">
      <formula>IF(RIGHT(TEXT(W13,"0.#"),1)=".",TRUE,FALSE)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472</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555</v>
      </c>
      <c r="AF2" s="996"/>
      <c r="AG2" s="996"/>
      <c r="AH2" s="996"/>
      <c r="AI2" s="996" t="s">
        <v>552</v>
      </c>
      <c r="AJ2" s="996"/>
      <c r="AK2" s="996"/>
      <c r="AL2" s="996"/>
      <c r="AM2" s="996" t="s">
        <v>526</v>
      </c>
      <c r="AN2" s="996"/>
      <c r="AO2" s="996"/>
      <c r="AP2" s="456"/>
      <c r="AQ2" s="176" t="s">
        <v>354</v>
      </c>
      <c r="AR2" s="169"/>
      <c r="AS2" s="169"/>
      <c r="AT2" s="170"/>
      <c r="AU2" s="374" t="s">
        <v>253</v>
      </c>
      <c r="AV2" s="374"/>
      <c r="AW2" s="374"/>
      <c r="AX2" s="375"/>
    </row>
    <row r="3" spans="1:50" ht="18.75" customHeight="1" x14ac:dyDescent="0.15">
      <c r="A3" s="510"/>
      <c r="B3" s="511"/>
      <c r="C3" s="511"/>
      <c r="D3" s="511"/>
      <c r="E3" s="511"/>
      <c r="F3" s="512"/>
      <c r="G3" s="565"/>
      <c r="H3" s="380"/>
      <c r="I3" s="380"/>
      <c r="J3" s="380"/>
      <c r="K3" s="380"/>
      <c r="L3" s="380"/>
      <c r="M3" s="380"/>
      <c r="N3" s="380"/>
      <c r="O3" s="566"/>
      <c r="P3" s="578"/>
      <c r="Q3" s="380"/>
      <c r="R3" s="380"/>
      <c r="S3" s="380"/>
      <c r="T3" s="380"/>
      <c r="U3" s="380"/>
      <c r="V3" s="380"/>
      <c r="W3" s="380"/>
      <c r="X3" s="566"/>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472</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556</v>
      </c>
      <c r="AF9" s="996"/>
      <c r="AG9" s="996"/>
      <c r="AH9" s="996"/>
      <c r="AI9" s="996" t="s">
        <v>552</v>
      </c>
      <c r="AJ9" s="996"/>
      <c r="AK9" s="996"/>
      <c r="AL9" s="996"/>
      <c r="AM9" s="996" t="s">
        <v>526</v>
      </c>
      <c r="AN9" s="996"/>
      <c r="AO9" s="996"/>
      <c r="AP9" s="456"/>
      <c r="AQ9" s="176" t="s">
        <v>354</v>
      </c>
      <c r="AR9" s="169"/>
      <c r="AS9" s="169"/>
      <c r="AT9" s="170"/>
      <c r="AU9" s="374" t="s">
        <v>253</v>
      </c>
      <c r="AV9" s="374"/>
      <c r="AW9" s="374"/>
      <c r="AX9" s="375"/>
    </row>
    <row r="10" spans="1:50" ht="18.75" customHeight="1" x14ac:dyDescent="0.15">
      <c r="A10" s="510"/>
      <c r="B10" s="511"/>
      <c r="C10" s="511"/>
      <c r="D10" s="511"/>
      <c r="E10" s="511"/>
      <c r="F10" s="512"/>
      <c r="G10" s="565"/>
      <c r="H10" s="380"/>
      <c r="I10" s="380"/>
      <c r="J10" s="380"/>
      <c r="K10" s="380"/>
      <c r="L10" s="380"/>
      <c r="M10" s="380"/>
      <c r="N10" s="380"/>
      <c r="O10" s="566"/>
      <c r="P10" s="578"/>
      <c r="Q10" s="380"/>
      <c r="R10" s="380"/>
      <c r="S10" s="380"/>
      <c r="T10" s="380"/>
      <c r="U10" s="380"/>
      <c r="V10" s="380"/>
      <c r="W10" s="380"/>
      <c r="X10" s="566"/>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472</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555</v>
      </c>
      <c r="AF16" s="996"/>
      <c r="AG16" s="996"/>
      <c r="AH16" s="996"/>
      <c r="AI16" s="996" t="s">
        <v>553</v>
      </c>
      <c r="AJ16" s="996"/>
      <c r="AK16" s="996"/>
      <c r="AL16" s="996"/>
      <c r="AM16" s="996" t="s">
        <v>526</v>
      </c>
      <c r="AN16" s="996"/>
      <c r="AO16" s="996"/>
      <c r="AP16" s="456"/>
      <c r="AQ16" s="176" t="s">
        <v>354</v>
      </c>
      <c r="AR16" s="169"/>
      <c r="AS16" s="169"/>
      <c r="AT16" s="170"/>
      <c r="AU16" s="374" t="s">
        <v>253</v>
      </c>
      <c r="AV16" s="374"/>
      <c r="AW16" s="374"/>
      <c r="AX16" s="375"/>
    </row>
    <row r="17" spans="1:50" ht="18.75" customHeight="1" x14ac:dyDescent="0.15">
      <c r="A17" s="510"/>
      <c r="B17" s="511"/>
      <c r="C17" s="511"/>
      <c r="D17" s="511"/>
      <c r="E17" s="511"/>
      <c r="F17" s="512"/>
      <c r="G17" s="565"/>
      <c r="H17" s="380"/>
      <c r="I17" s="380"/>
      <c r="J17" s="380"/>
      <c r="K17" s="380"/>
      <c r="L17" s="380"/>
      <c r="M17" s="380"/>
      <c r="N17" s="380"/>
      <c r="O17" s="566"/>
      <c r="P17" s="578"/>
      <c r="Q17" s="380"/>
      <c r="R17" s="380"/>
      <c r="S17" s="380"/>
      <c r="T17" s="380"/>
      <c r="U17" s="380"/>
      <c r="V17" s="380"/>
      <c r="W17" s="380"/>
      <c r="X17" s="566"/>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472</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557</v>
      </c>
      <c r="AF23" s="996"/>
      <c r="AG23" s="996"/>
      <c r="AH23" s="996"/>
      <c r="AI23" s="996" t="s">
        <v>552</v>
      </c>
      <c r="AJ23" s="996"/>
      <c r="AK23" s="996"/>
      <c r="AL23" s="996"/>
      <c r="AM23" s="996" t="s">
        <v>526</v>
      </c>
      <c r="AN23" s="996"/>
      <c r="AO23" s="996"/>
      <c r="AP23" s="456"/>
      <c r="AQ23" s="176" t="s">
        <v>354</v>
      </c>
      <c r="AR23" s="169"/>
      <c r="AS23" s="169"/>
      <c r="AT23" s="170"/>
      <c r="AU23" s="374" t="s">
        <v>253</v>
      </c>
      <c r="AV23" s="374"/>
      <c r="AW23" s="374"/>
      <c r="AX23" s="375"/>
    </row>
    <row r="24" spans="1:50" ht="18.75" customHeight="1" x14ac:dyDescent="0.15">
      <c r="A24" s="510"/>
      <c r="B24" s="511"/>
      <c r="C24" s="511"/>
      <c r="D24" s="511"/>
      <c r="E24" s="511"/>
      <c r="F24" s="512"/>
      <c r="G24" s="565"/>
      <c r="H24" s="380"/>
      <c r="I24" s="380"/>
      <c r="J24" s="380"/>
      <c r="K24" s="380"/>
      <c r="L24" s="380"/>
      <c r="M24" s="380"/>
      <c r="N24" s="380"/>
      <c r="O24" s="566"/>
      <c r="P24" s="578"/>
      <c r="Q24" s="380"/>
      <c r="R24" s="380"/>
      <c r="S24" s="380"/>
      <c r="T24" s="380"/>
      <c r="U24" s="380"/>
      <c r="V24" s="380"/>
      <c r="W24" s="380"/>
      <c r="X24" s="566"/>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472</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555</v>
      </c>
      <c r="AF30" s="996"/>
      <c r="AG30" s="996"/>
      <c r="AH30" s="996"/>
      <c r="AI30" s="996" t="s">
        <v>552</v>
      </c>
      <c r="AJ30" s="996"/>
      <c r="AK30" s="996"/>
      <c r="AL30" s="996"/>
      <c r="AM30" s="996" t="s">
        <v>550</v>
      </c>
      <c r="AN30" s="996"/>
      <c r="AO30" s="996"/>
      <c r="AP30" s="456"/>
      <c r="AQ30" s="176" t="s">
        <v>354</v>
      </c>
      <c r="AR30" s="169"/>
      <c r="AS30" s="169"/>
      <c r="AT30" s="170"/>
      <c r="AU30" s="374" t="s">
        <v>253</v>
      </c>
      <c r="AV30" s="374"/>
      <c r="AW30" s="374"/>
      <c r="AX30" s="375"/>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472</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557</v>
      </c>
      <c r="AF37" s="996"/>
      <c r="AG37" s="996"/>
      <c r="AH37" s="996"/>
      <c r="AI37" s="996" t="s">
        <v>554</v>
      </c>
      <c r="AJ37" s="996"/>
      <c r="AK37" s="996"/>
      <c r="AL37" s="996"/>
      <c r="AM37" s="996" t="s">
        <v>551</v>
      </c>
      <c r="AN37" s="996"/>
      <c r="AO37" s="996"/>
      <c r="AP37" s="456"/>
      <c r="AQ37" s="176" t="s">
        <v>354</v>
      </c>
      <c r="AR37" s="169"/>
      <c r="AS37" s="169"/>
      <c r="AT37" s="170"/>
      <c r="AU37" s="374" t="s">
        <v>253</v>
      </c>
      <c r="AV37" s="374"/>
      <c r="AW37" s="374"/>
      <c r="AX37" s="375"/>
    </row>
    <row r="38" spans="1:50" ht="18.75"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472</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555</v>
      </c>
      <c r="AF44" s="996"/>
      <c r="AG44" s="996"/>
      <c r="AH44" s="996"/>
      <c r="AI44" s="996" t="s">
        <v>552</v>
      </c>
      <c r="AJ44" s="996"/>
      <c r="AK44" s="996"/>
      <c r="AL44" s="996"/>
      <c r="AM44" s="996" t="s">
        <v>526</v>
      </c>
      <c r="AN44" s="996"/>
      <c r="AO44" s="996"/>
      <c r="AP44" s="456"/>
      <c r="AQ44" s="176" t="s">
        <v>354</v>
      </c>
      <c r="AR44" s="169"/>
      <c r="AS44" s="169"/>
      <c r="AT44" s="170"/>
      <c r="AU44" s="374" t="s">
        <v>253</v>
      </c>
      <c r="AV44" s="374"/>
      <c r="AW44" s="374"/>
      <c r="AX44" s="375"/>
    </row>
    <row r="45" spans="1:50" ht="18.75"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472</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6" t="s">
        <v>11</v>
      </c>
      <c r="AC51" s="1009"/>
      <c r="AD51" s="1010"/>
      <c r="AE51" s="996" t="s">
        <v>555</v>
      </c>
      <c r="AF51" s="996"/>
      <c r="AG51" s="996"/>
      <c r="AH51" s="996"/>
      <c r="AI51" s="996" t="s">
        <v>552</v>
      </c>
      <c r="AJ51" s="996"/>
      <c r="AK51" s="996"/>
      <c r="AL51" s="996"/>
      <c r="AM51" s="996" t="s">
        <v>526</v>
      </c>
      <c r="AN51" s="996"/>
      <c r="AO51" s="996"/>
      <c r="AP51" s="456"/>
      <c r="AQ51" s="176" t="s">
        <v>354</v>
      </c>
      <c r="AR51" s="169"/>
      <c r="AS51" s="169"/>
      <c r="AT51" s="170"/>
      <c r="AU51" s="374" t="s">
        <v>253</v>
      </c>
      <c r="AV51" s="374"/>
      <c r="AW51" s="374"/>
      <c r="AX51" s="375"/>
    </row>
    <row r="52" spans="1:50" ht="18.75"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472</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555</v>
      </c>
      <c r="AF58" s="996"/>
      <c r="AG58" s="996"/>
      <c r="AH58" s="996"/>
      <c r="AI58" s="996" t="s">
        <v>552</v>
      </c>
      <c r="AJ58" s="996"/>
      <c r="AK58" s="996"/>
      <c r="AL58" s="996"/>
      <c r="AM58" s="996" t="s">
        <v>526</v>
      </c>
      <c r="AN58" s="996"/>
      <c r="AO58" s="996"/>
      <c r="AP58" s="456"/>
      <c r="AQ58" s="176" t="s">
        <v>354</v>
      </c>
      <c r="AR58" s="169"/>
      <c r="AS58" s="169"/>
      <c r="AT58" s="170"/>
      <c r="AU58" s="374" t="s">
        <v>253</v>
      </c>
      <c r="AV58" s="374"/>
      <c r="AW58" s="374"/>
      <c r="AX58" s="375"/>
    </row>
    <row r="59" spans="1:50" ht="18.75"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472</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555</v>
      </c>
      <c r="AF65" s="996"/>
      <c r="AG65" s="996"/>
      <c r="AH65" s="996"/>
      <c r="AI65" s="996" t="s">
        <v>552</v>
      </c>
      <c r="AJ65" s="996"/>
      <c r="AK65" s="996"/>
      <c r="AL65" s="996"/>
      <c r="AM65" s="996" t="s">
        <v>526</v>
      </c>
      <c r="AN65" s="996"/>
      <c r="AO65" s="996"/>
      <c r="AP65" s="456"/>
      <c r="AQ65" s="176" t="s">
        <v>354</v>
      </c>
      <c r="AR65" s="169"/>
      <c r="AS65" s="169"/>
      <c r="AT65" s="170"/>
      <c r="AU65" s="374" t="s">
        <v>253</v>
      </c>
      <c r="AV65" s="374"/>
      <c r="AW65" s="374"/>
      <c r="AX65" s="375"/>
    </row>
    <row r="66" spans="1:50" ht="18.75" customHeight="1" x14ac:dyDescent="0.15">
      <c r="A66" s="510"/>
      <c r="B66" s="511"/>
      <c r="C66" s="511"/>
      <c r="D66" s="511"/>
      <c r="E66" s="511"/>
      <c r="F66" s="512"/>
      <c r="G66" s="565"/>
      <c r="H66" s="380"/>
      <c r="I66" s="380"/>
      <c r="J66" s="380"/>
      <c r="K66" s="380"/>
      <c r="L66" s="380"/>
      <c r="M66" s="380"/>
      <c r="N66" s="380"/>
      <c r="O66" s="566"/>
      <c r="P66" s="578"/>
      <c r="Q66" s="380"/>
      <c r="R66" s="380"/>
      <c r="S66" s="380"/>
      <c r="T66" s="380"/>
      <c r="U66" s="380"/>
      <c r="V66" s="380"/>
      <c r="W66" s="380"/>
      <c r="X66" s="566"/>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2019-06-11T05:48:49Z</cp:lastPrinted>
  <dcterms:created xsi:type="dcterms:W3CDTF">2012-03-13T00:50:25Z</dcterms:created>
  <dcterms:modified xsi:type="dcterms:W3CDTF">2019-06-19T08:25:37Z</dcterms:modified>
</cp:coreProperties>
</file>