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508  12時〆　特会0529〆☆行政事業レビュー\中間公表\一般会計\各係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<sst xmlns="http://schemas.openxmlformats.org/spreadsheetml/2006/main" count="2948" uniqueCount="658">
  <si>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</si>
  <si>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</si>
  <si>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</si>
  <si>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</si>
  <si>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</si>
  <si>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</si>
  <si>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</si>
  <si>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</si>
  <si>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</si>
  <si>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</si>
  <si>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</si>
  <si>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</si>
  <si>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</si>
  <si>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</si>
  <si>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</si>
  <si>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</si>
  <si>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</si>
  <si>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</si>
  <si>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</si>
  <si>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</si>
  <si>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</si>
  <si>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</si>
  <si>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</si>
  <si>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</si>
  <si>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</si>
  <si>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</si>
  <si>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</si>
  <si>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</si>
  <si>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</si>
  <si>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</si>
  <si>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</si>
  <si>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</si>
  <si>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</si>
  <si>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</si>
  <si>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</si>
  <si>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</si>
  <si>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</si>
  <si>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</si>
  <si>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</si>
  <si>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</si>
  <si>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</si>
  <si>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</si>
  <si>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</si>
  <si>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</si>
  <si>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</si>
  <si>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</si>
  <si>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</si>
  <si>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</si>
  <si>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</si>
  <si>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</si>
  <si>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</si>
  <si>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</si>
  <si>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</si>
  <si>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</si>
  <si>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</si>
  <si>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</si>
  <si>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</si>
  <si>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</si>
  <si>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</si>
  <si>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</si>
  <si>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</si>
  <si>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</si>
  <si>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</si>
  <si>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</si>
  <si>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</si>
  <si>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</si>
  <si>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</si>
  <si>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</si>
  <si>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</si>
  <si>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</si>
  <si>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</si>
  <si>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</si>
  <si>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</si>
  <si>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</si>
  <si>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</si>
  <si>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</si>
  <si>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</si>
  <si>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</si>
  <si>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</si>
  <si>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</si>
  <si>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</si>
  <si>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</si>
  <si>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</si>
  <si>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</si>
  <si>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</si>
  <si>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</si>
  <si>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</si>
  <si>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</si>
  <si>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</si>
  <si>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</si>
  <si>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</si>
  <si>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</si>
  <si>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</si>
  <si>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</si>
  <si>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</si>
  <si>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</si>
  <si>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</si>
  <si>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</si>
  <si>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</si>
  <si>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</si>
  <si>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</si>
  <si>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</si>
  <si>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</si>
  <si>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</si>
  <si>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</si>
  <si>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</si>
  <si>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</si>
  <si>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</si>
  <si>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</si>
  <si>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</si>
  <si>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</si>
  <si>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</si>
  <si>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</si>
  <si>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</si>
  <si>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</si>
  <si>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</si>
  <si>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</si>
  <si>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</si>
  <si>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</si>
  <si>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</si>
  <si>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</si>
  <si>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</si>
  <si>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</si>
  <si>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</si>
  <si>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</si>
  <si>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</si>
  <si>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</si>
  <si>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</si>
  <si>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</si>
  <si>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</si>
  <si>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</si>
  <si>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</si>
  <si>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</si>
  <si>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</si>
  <si>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</si>
  <si>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</si>
  <si>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</si>
  <si>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</si>
  <si>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</si>
  <si>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</si>
  <si>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</si>
  <si>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</si>
  <si>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</si>
  <si>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</si>
  <si>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</si>
  <si>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</si>
  <si>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</si>
  <si>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</si>
  <si>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</si>
  <si>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</si>
  <si>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</si>
  <si>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</si>
  <si>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</si>
  <si>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</si>
  <si>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</si>
  <si>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</si>
  <si>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</si>
  <si>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</si>
  <si>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</si>
  <si>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</si>
  <si>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</si>
  <si>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</si>
  <si>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</si>
  <si>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</si>
  <si>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</si>
  <si>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</si>
  <si>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</si>
  <si>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</si>
  <si>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</si>
  <si>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</si>
  <si>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</si>
  <si>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</si>
  <si>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</si>
  <si>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</si>
  <si>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</si>
  <si>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</si>
  <si>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</si>
  <si>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</si>
  <si>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</si>
  <si>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</si>
  <si>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</si>
  <si>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</si>
  <si>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</si>
  <si>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</si>
  <si>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</si>
  <si>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</si>
  <si>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</si>
  <si>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</si>
  <si>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</si>
  <si>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</si>
  <si>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</si>
  <si>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</si>
  <si>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</si>
  <si>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</si>
  <si>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</si>
  <si>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</si>
  <si>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</si>
  <si>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</si>
  <si>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</si>
  <si>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</si>
  <si>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</si>
  <si>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</si>
  <si>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</si>
  <si>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</si>
  <si>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</si>
  <si>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</si>
  <si>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</si>
  <si>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</si>
  <si>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</si>
  <si>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</si>
  <si>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</si>
  <si>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</si>
  <si>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</si>
  <si>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</si>
  <si>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</si>
  <si>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</si>
  <si>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</si>
  <si>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</si>
  <si>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</si>
  <si>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</si>
  <si>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</si>
  <si>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</si>
  <si>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</si>
  <si>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</si>
  <si>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</si>
  <si>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</si>
  <si>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</si>
  <si>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</si>
  <si>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</si>
  <si>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</si>
  <si>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</si>
  <si>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</si>
  <si>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</si>
  <si>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</si>
  <si>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</si>
  <si>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</si>
  <si>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</si>
  <si>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</si>
  <si>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</si>
  <si>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</si>
  <si>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</si>
  <si>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</si>
  <si>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</si>
  <si>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</si>
  <si>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</si>
  <si>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</si>
  <si>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</si>
  <si>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</si>
  <si>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</si>
  <si>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</si>
  <si>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</si>
  <si>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</si>
  <si>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</si>
  <si>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</si>
  <si>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</si>
  <si>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</si>
  <si>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</si>
  <si>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</si>
  <si>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</si>
  <si>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</si>
  <si>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</si>
  <si>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</si>
  <si>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</si>
  <si>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</si>
  <si>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</si>
  <si>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</si>
  <si>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</si>
  <si>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</si>
  <si>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</si>
  <si>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</si>
  <si>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</si>
  <si>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</si>
  <si>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</si>
  <si>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</si>
  <si>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</si>
  <si>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</si>
  <si>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</si>
  <si>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</si>
  <si>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</si>
  <si>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</si>
  <si>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</si>
  <si>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</si>
  <si>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</si>
  <si>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</si>
  <si>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</si>
  <si>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</si>
  <si>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</si>
  <si>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</si>
  <si>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</si>
  <si>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</si>
  <si>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</si>
  <si>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</si>
  <si>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</si>
  <si>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</si>
  <si>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</si>
  <si>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</si>
  <si>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</si>
  <si>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</si>
  <si>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</si>
  <si>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</si>
  <si>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</si>
  <si>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</si>
  <si>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</si>
  <si>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</si>
  <si>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</si>
  <si>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</si>
  <si>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</si>
  <si>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</si>
  <si>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</si>
  <si>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</si>
  <si>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</si>
  <si>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</si>
  <si>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</si>
  <si>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</si>
  <si>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</si>
  <si>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</si>
  <si>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</si>
  <si>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</si>
  <si>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</si>
  <si>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</si>
  <si>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</si>
  <si>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</si>
  <si>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</si>
  <si>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</si>
  <si>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</si>
  <si>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</si>
  <si>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</si>
  <si>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</si>
  <si>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</si>
  <si>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</si>
  <si>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</si>
  <si>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</si>
  <si>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</si>
  <si>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</si>
  <si>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</si>
  <si>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</si>
  <si>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</si>
  <si>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</si>
  <si>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</si>
  <si>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</si>
  <si>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</si>
  <si>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</si>
  <si>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</si>
  <si>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</si>
  <si>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</si>
  <si>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</si>
  <si>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</si>
  <si>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</si>
  <si>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</si>
  <si>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</si>
  <si>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</si>
  <si>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</si>
  <si>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</si>
  <si>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</si>
  <si>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</si>
  <si>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</si>
  <si>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</si>
  <si>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</si>
  <si>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</si>
  <si>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</si>
  <si>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</si>
  <si>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</si>
  <si>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</si>
  <si>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</si>
  <si>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</si>
  <si>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</si>
  <si>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</si>
  <si>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</si>
  <si>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</si>
  <si>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</si>
  <si>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</si>
  <si>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</si>
  <si>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</si>
  <si>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</si>
  <si>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</si>
  <si>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</si>
  <si>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</si>
  <si>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</si>
  <si>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</si>
  <si>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</si>
  <si>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</si>
  <si>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</si>
  <si>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</si>
  <si>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</si>
  <si>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</si>
  <si>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</si>
  <si>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</si>
  <si>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</si>
  <si>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</si>
  <si>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</si>
  <si>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</si>
  <si>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</si>
  <si>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</si>
  <si>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</si>
  <si>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</si>
  <si>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</si>
  <si>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</si>
  <si>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</si>
  <si>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</si>
  <si>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</si>
  <si>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</si>
  <si>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</si>
  <si>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</si>
  <si>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</si>
  <si>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</si>
  <si>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</si>
  <si>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</si>
  <si>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</si>
  <si>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</si>
  <si>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</si>
  <si>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</si>
  <si>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</si>
  <si>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</si>
  <si>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</si>
  <si>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</si>
  <si>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</si>
  <si>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</si>
  <si>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</si>
  <si>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</si>
  <si>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</si>
  <si>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</si>
  <si>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</si>
  <si>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</si>
  <si>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</si>
  <si>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</si>
  <si>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</si>
  <si>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</si>
  <si>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</si>
  <si>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</si>
  <si>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</si>
  <si>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</si>
  <si>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</si>
  <si>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</si>
  <si>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</si>
  <si>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</si>
  <si>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</si>
  <si>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</si>
  <si>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</si>
  <si>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</si>
  <si>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</si>
  <si>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</si>
  <si>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</si>
  <si>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</si>
  <si>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</si>
  <si>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</si>
  <si>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</si>
  <si>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</si>
  <si>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</si>
  <si>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</si>
  <si>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</si>
  <si>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</si>
  <si>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</si>
  <si>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</si>
  <si>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</si>
  <si>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</si>
  <si>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</si>
  <si>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</si>
  <si>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</si>
  <si>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</si>
  <si>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</si>
  <si>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</si>
  <si>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</si>
  <si>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</si>
  <si>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</si>
  <si>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</si>
  <si>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</si>
  <si>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</si>
  <si>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</si>
  <si>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</si>
  <si>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</si>
  <si>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</si>
  <si>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</si>
  <si>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</si>
  <si>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</si>
  <si>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</si>
  <si>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</si>
  <si>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</si>
  <si>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</si>
  <si>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</si>
  <si>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</si>
  <si>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</si>
  <si>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</si>
  <si>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</si>
  <si>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</si>
  <si>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</si>
  <si>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</si>
  <si>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</si>
  <si>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</si>
  <si>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</si>
  <si>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</si>
  <si>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</si>
  <si>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</si>
  <si>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</si>
  <si>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</si>
  <si>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</si>
  <si>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</si>
  <si>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</si>
  <si>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</si>
  <si>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</si>
  <si>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</si>
  <si>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</si>
  <si>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</si>
  <si>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</si>
  <si>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</si>
  <si>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</si>
  <si>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</si>
  <si>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</si>
  <si>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</si>
  <si>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</si>
  <si>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</si>
  <si>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</si>
  <si>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</si>
  <si>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</si>
  <si>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</si>
  <si>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</si>
  <si>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</si>
  <si>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</si>
  <si>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</si>
  <si>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</si>
  <si>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</si>
  <si>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</si>
  <si>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</si>
  <si>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</si>
  <si>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</si>
  <si>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</si>
  <si>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</si>
  <si>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</si>
  <si>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</si>
  <si>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</si>
  <si>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</si>
  <si>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</si>
  <si>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</si>
  <si>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</si>
  <si>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</si>
  <si>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</si>
  <si>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</si>
  <si>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</si>
  <si>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</si>
  <si>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</si>
  <si>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</si>
  <si>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</si>
  <si>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</si>
  <si>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</si>
  <si>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</si>
  <si>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</si>
  <si>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</si>
  <si>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</si>
  <si>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</si>
  <si>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</si>
  <si>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</si>
  <si>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</si>
  <si>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</si>
  <si>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</si>
  <si>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</si>
  <si>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</si>
  <si>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</si>
  <si>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</si>
  <si>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</si>
  <si>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</si>
  <si>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</si>
  <si>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</si>
  <si>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</si>
  <si>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</si>
  <si>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</si>
  <si>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</si>
  <si>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</si>
  <si>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</si>
  <si>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</si>
  <si>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</si>
  <si>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</si>
  <si>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</si>
  <si>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子ども・子育て支援体制整備総合推進事業</t>
  </si>
  <si>
    <t>子ども・子育て支援体制整備総合推進事業</t>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</si>
  <si>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</si>
  <si>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</si>
  <si>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サトル</t>
    </rPh>
    <phoneticPr fontId="5"/>
  </si>
  <si>
    <t>○</t>
  </si>
  <si>
    <t>-</t>
  </si>
  <si>
    <t>-</t>
    <phoneticPr fontId="5"/>
  </si>
  <si>
    <t>「子ども・子育て支援新制度」において、質の高い教育・保育及び地域型保育並びに地域子ども・子育て支援事業を提供するために、必要となる人材確保や従事者の資質向上を図るための研修を行う。</t>
    <phoneticPr fontId="5"/>
  </si>
  <si>
    <t>子ども・子育て支援対策
推進事業費補助金</t>
    <phoneticPr fontId="5"/>
  </si>
  <si>
    <t>子育て支援員研修事業及び職員の資質向上・人材確保等研修事業の修了証明書発行者総数</t>
  </si>
  <si>
    <t>今後４年間（平成34年度末）に子育て支援員研修事業及び職員の資質向上・人材確保等研修事業の修了証明書発行者総数を6,292,873人に引き上げる。</t>
    <rPh sb="0" eb="2">
      <t>コンゴ</t>
    </rPh>
    <rPh sb="3" eb="5">
      <t>ネンカン</t>
    </rPh>
    <rPh sb="6" eb="8">
      <t>ヘイセイ</t>
    </rPh>
    <rPh sb="10" eb="13">
      <t>ネンドマツ</t>
    </rPh>
    <rPh sb="25" eb="26">
      <t>オヨ</t>
    </rPh>
    <rPh sb="52" eb="53">
      <t>シャ</t>
    </rPh>
    <rPh sb="53" eb="55">
      <t>ソウスウ</t>
    </rPh>
    <rPh sb="54" eb="55">
      <t>スウ</t>
    </rPh>
    <rPh sb="65" eb="66">
      <t>ニン</t>
    </rPh>
    <rPh sb="67" eb="68">
      <t>ヒ</t>
    </rPh>
    <rPh sb="69" eb="70">
      <t>ア</t>
    </rPh>
    <phoneticPr fontId="5"/>
  </si>
  <si>
    <t>-</t>
    <phoneticPr fontId="5"/>
  </si>
  <si>
    <t>研修実施都道府県等数</t>
    <rPh sb="0" eb="2">
      <t>ケンシュウ</t>
    </rPh>
    <rPh sb="2" eb="4">
      <t>ジッシ</t>
    </rPh>
    <rPh sb="8" eb="9">
      <t>トウ</t>
    </rPh>
    <rPh sb="9" eb="10">
      <t>スウ</t>
    </rPh>
    <phoneticPr fontId="5"/>
  </si>
  <si>
    <t>都道府県等数</t>
    <rPh sb="0" eb="4">
      <t>トドウフケン</t>
    </rPh>
    <rPh sb="4" eb="5">
      <t>トウ</t>
    </rPh>
    <phoneticPr fontId="5"/>
  </si>
  <si>
    <t>単位当たりコスト＝X／Y
X：「執行額（千円）」
Y：「研修実施都道府県等数」　　　　　　　　　　　　</t>
  </si>
  <si>
    <t>千円</t>
    <rPh sb="0" eb="2">
      <t>センエン</t>
    </rPh>
    <phoneticPr fontId="5"/>
  </si>
  <si>
    <t>　　X/Y</t>
  </si>
  <si>
    <t>985,317/662</t>
  </si>
  <si>
    <t>1,418,415/695</t>
  </si>
  <si>
    <t>1,941,580/714</t>
    <phoneticPr fontId="5"/>
  </si>
  <si>
    <t>3,599,077/714</t>
    <phoneticPr fontId="5"/>
  </si>
  <si>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</si>
  <si>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</si>
  <si>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t>
    <phoneticPr fontId="5"/>
  </si>
  <si>
    <t>-</t>
    <phoneticPr fontId="5"/>
  </si>
  <si>
    <t>-</t>
    <phoneticPr fontId="5"/>
  </si>
  <si>
    <t>-</t>
    <phoneticPr fontId="5"/>
  </si>
  <si>
    <t>-</t>
    <phoneticPr fontId="5"/>
  </si>
  <si>
    <t>-</t>
    <phoneticPr fontId="5"/>
  </si>
  <si>
    <t>-</t>
    <phoneticPr fontId="5"/>
  </si>
  <si>
    <t>「子ども・子育て支援新制度」のもとに実施される各種子育て
支援事業の担い手の育成等を目的とするものであり、社会
的にも関心の高い各種子育て支援の推進に資するものである。</t>
  </si>
  <si>
    <t>‐</t>
  </si>
  <si>
    <t>無</t>
  </si>
  <si>
    <t>研修参加費用のうち、教材等に係る実費相当部分等につい
ては、受講者が負担するものとしている。</t>
  </si>
  <si>
    <t>実施要綱、交付要綱によりその使途を定め、実施計画の内容と妥当性を考慮した上、実施主体へ交付している。</t>
    <rPh sb="38" eb="40">
      <t>ジッシ</t>
    </rPh>
    <rPh sb="40" eb="42">
      <t>シュタイ</t>
    </rPh>
    <phoneticPr fontId="5"/>
  </si>
  <si>
    <t>事業実施に必要な経費に限定している。</t>
  </si>
  <si>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rPh sb="0" eb="2">
      <t>コソダ</t>
    </rPh>
    <rPh sb="3" eb="5">
      <t>シエン</t>
    </rPh>
    <rPh sb="13" eb="15">
      <t>ジンザイ</t>
    </rPh>
    <rPh sb="15" eb="17">
      <t>カクホ</t>
    </rPh>
    <rPh sb="18" eb="20">
      <t>コンナン</t>
    </rPh>
    <rPh sb="21" eb="22">
      <t>トウ</t>
    </rPh>
    <rPh sb="26" eb="28">
      <t>ケンシュウ</t>
    </rPh>
    <rPh sb="28" eb="30">
      <t>ジッシ</t>
    </rPh>
    <rPh sb="31" eb="33">
      <t>テイチョウ</t>
    </rPh>
    <rPh sb="37" eb="40">
      <t>シッコウリツ</t>
    </rPh>
    <rPh sb="41" eb="42">
      <t>ヒク</t>
    </rPh>
    <rPh sb="43" eb="45">
      <t>スイジュン</t>
    </rPh>
    <rPh sb="53" eb="55">
      <t>ヘイセイ</t>
    </rPh>
    <rPh sb="66" eb="68">
      <t>ヒカク</t>
    </rPh>
    <rPh sb="75" eb="77">
      <t>ジョウショウ</t>
    </rPh>
    <rPh sb="82" eb="85">
      <t>ジチタイ</t>
    </rPh>
    <rPh sb="89" eb="91">
      <t>ジギョウ</t>
    </rPh>
    <rPh sb="91" eb="93">
      <t>ジッシ</t>
    </rPh>
    <rPh sb="93" eb="95">
      <t>タイセイ</t>
    </rPh>
    <rPh sb="96" eb="98">
      <t>セイビ</t>
    </rPh>
    <rPh sb="99" eb="101">
      <t>チャクジツ</t>
    </rPh>
    <rPh sb="102" eb="103">
      <t>スス</t>
    </rPh>
    <rPh sb="108" eb="109">
      <t>カンガ</t>
    </rPh>
    <rPh sb="119" eb="123">
      <t>トドウフケン</t>
    </rPh>
    <rPh sb="126" eb="128">
      <t>ホイク</t>
    </rPh>
    <rPh sb="128" eb="130">
      <t>ブンヤ</t>
    </rPh>
    <rPh sb="131" eb="133">
      <t>タイキ</t>
    </rPh>
    <rPh sb="133" eb="135">
      <t>ジドウ</t>
    </rPh>
    <rPh sb="135" eb="137">
      <t>タイサク</t>
    </rPh>
    <rPh sb="141" eb="143">
      <t>ホイク</t>
    </rPh>
    <rPh sb="144" eb="145">
      <t>ニナ</t>
    </rPh>
    <rPh sb="146" eb="147">
      <t>テ</t>
    </rPh>
    <rPh sb="148" eb="150">
      <t>カクホ</t>
    </rPh>
    <rPh sb="151" eb="154">
      <t>ホイクシ</t>
    </rPh>
    <rPh sb="255" eb="257">
      <t>コンゴ</t>
    </rPh>
    <rPh sb="258" eb="260">
      <t>チャクジツ</t>
    </rPh>
    <rPh sb="261" eb="263">
      <t>ジギョウ</t>
    </rPh>
    <rPh sb="263" eb="265">
      <t>ジッシ</t>
    </rPh>
    <rPh sb="266" eb="267">
      <t>スス</t>
    </rPh>
    <rPh sb="271" eb="273">
      <t>ミコ</t>
    </rPh>
    <phoneticPr fontId="5"/>
  </si>
  <si>
    <t>△</t>
  </si>
  <si>
    <t>子ども・子育て支援新制度に係る事業であり、実施主体（都道府県、市町村）の事業実施ニーズがあることから、今後、活動実績の伸びが見込まれる。</t>
    <rPh sb="54" eb="56">
      <t>カツドウ</t>
    </rPh>
    <rPh sb="56" eb="58">
      <t>ジッセキ</t>
    </rPh>
    <rPh sb="59" eb="60">
      <t>ノ</t>
    </rPh>
    <phoneticPr fontId="5"/>
  </si>
  <si>
    <t>子ども・子育て支援対策推進事業費補助金等（子ども・子育て支援体制整備総合推進事業を除く）</t>
    <phoneticPr fontId="5"/>
  </si>
  <si>
    <t>新27-043</t>
  </si>
  <si>
    <t>新27-0034</t>
  </si>
  <si>
    <t>0641</t>
  </si>
  <si>
    <t>-</t>
    <phoneticPr fontId="5"/>
  </si>
  <si>
    <t>-</t>
    <phoneticPr fontId="5"/>
  </si>
  <si>
    <t>補助金</t>
    <rPh sb="0" eb="3">
      <t>ホジョキン</t>
    </rPh>
    <phoneticPr fontId="5"/>
  </si>
  <si>
    <t>補助金</t>
  </si>
  <si>
    <t>A.東京都</t>
    <phoneticPr fontId="5"/>
  </si>
  <si>
    <t>保育士等キャリアアップ研修事業</t>
  </si>
  <si>
    <t>新規卒業者の確保、就業継続支援事業</t>
    <phoneticPr fontId="5"/>
  </si>
  <si>
    <t>放課後児童支援員等研修事業</t>
    <rPh sb="0" eb="3">
      <t>ホウカゴ</t>
    </rPh>
    <rPh sb="3" eb="5">
      <t>ジドウ</t>
    </rPh>
    <rPh sb="5" eb="8">
      <t>シエンイン</t>
    </rPh>
    <rPh sb="8" eb="9">
      <t>トウ</t>
    </rPh>
    <rPh sb="9" eb="11">
      <t>ケンシュウ</t>
    </rPh>
    <rPh sb="11" eb="13">
      <t>ジギョウ</t>
    </rPh>
    <phoneticPr fontId="5"/>
  </si>
  <si>
    <t>保育の質の向上のための研修等事業</t>
    <rPh sb="13" eb="14">
      <t>トウ</t>
    </rPh>
    <phoneticPr fontId="5"/>
  </si>
  <si>
    <t>多様な保育研修事業</t>
    <phoneticPr fontId="5"/>
  </si>
  <si>
    <t>-</t>
    <phoneticPr fontId="5"/>
  </si>
  <si>
    <t>-</t>
    <phoneticPr fontId="5"/>
  </si>
  <si>
    <t>-</t>
    <phoneticPr fontId="5"/>
  </si>
  <si>
    <t>東京都</t>
  </si>
  <si>
    <t>神奈川県</t>
  </si>
  <si>
    <t>補助金等交付</t>
  </si>
  <si>
    <t>-</t>
    <phoneticPr fontId="5"/>
  </si>
  <si>
    <t>-</t>
    <phoneticPr fontId="5"/>
  </si>
  <si>
    <t>-</t>
    <phoneticPr fontId="5"/>
  </si>
  <si>
    <t>埼玉県</t>
    <phoneticPr fontId="5"/>
  </si>
  <si>
    <t>千葉県</t>
    <rPh sb="0" eb="3">
      <t>チバケン</t>
    </rPh>
    <phoneticPr fontId="5"/>
  </si>
  <si>
    <t>横浜市</t>
    <phoneticPr fontId="5"/>
  </si>
  <si>
    <t>福岡県</t>
    <rPh sb="0" eb="3">
      <t>フクオカケン</t>
    </rPh>
    <phoneticPr fontId="5"/>
  </si>
  <si>
    <t>茨城県</t>
    <rPh sb="0" eb="3">
      <t>イバラキケン</t>
    </rPh>
    <phoneticPr fontId="5"/>
  </si>
  <si>
    <t>福島県</t>
    <phoneticPr fontId="5"/>
  </si>
  <si>
    <t>広島県</t>
    <rPh sb="0" eb="3">
      <t>ヒロシマケン</t>
    </rPh>
    <phoneticPr fontId="5"/>
  </si>
  <si>
    <t>大阪市</t>
    <phoneticPr fontId="5"/>
  </si>
  <si>
    <t>（１）子育て支援員研修事業＜補助＞・・・【実施主体】都道府県、市町村　【補助率】１／２
（２）職員の資質向上・人材確保等研修事業＜補助＞・・・【実施主体】都道府県、市町村　【補助率】１／２</t>
  </si>
  <si>
    <t>人</t>
    <rPh sb="0" eb="1">
      <t>ニン</t>
    </rPh>
    <phoneticPr fontId="5"/>
  </si>
  <si>
    <t>子育て支援課調（実施主体（都道府県、市町村）に対する実施状況（見込み）調査）</t>
    <rPh sb="0" eb="2">
      <t>コソダ</t>
    </rPh>
    <rPh sb="3" eb="6">
      <t>シエンカ</t>
    </rPh>
    <rPh sb="6" eb="7">
      <t>シラ</t>
    </rPh>
    <rPh sb="8" eb="10">
      <t>ジッシ</t>
    </rPh>
    <rPh sb="10" eb="12">
      <t>シュタイ</t>
    </rPh>
    <rPh sb="13" eb="17">
      <t>トドウフケン</t>
    </rPh>
    <rPh sb="18" eb="21">
      <t>シチョウソン</t>
    </rPh>
    <rPh sb="23" eb="24">
      <t>タイ</t>
    </rPh>
    <rPh sb="26" eb="28">
      <t>ジッシ</t>
    </rPh>
    <rPh sb="28" eb="30">
      <t>ジョウキョウ</t>
    </rPh>
    <rPh sb="31" eb="33">
      <t>ミコ</t>
    </rPh>
    <rPh sb="35" eb="37">
      <t>チョウサ</t>
    </rPh>
    <phoneticPr fontId="5"/>
  </si>
  <si>
    <t>実施主体（都道府県、市町村）における４年後の実施見込みを成果目標として掲げており、これまでのところ成果実績が目標に追いついていないが、今後、着実に事業実施が進むものと見込まれる。</t>
    <rPh sb="19" eb="21">
      <t>ネンゴ</t>
    </rPh>
    <rPh sb="22" eb="24">
      <t>ジッシ</t>
    </rPh>
    <rPh sb="28" eb="30">
      <t>セイカ</t>
    </rPh>
    <rPh sb="30" eb="32">
      <t>モクヒョウ</t>
    </rPh>
    <rPh sb="35" eb="36">
      <t>カカ</t>
    </rPh>
    <rPh sb="49" eb="51">
      <t>セイカ</t>
    </rPh>
    <rPh sb="51" eb="53">
      <t>ジッセキ</t>
    </rPh>
    <rPh sb="54" eb="56">
      <t>モクヒョウ</t>
    </rPh>
    <rPh sb="57" eb="58">
      <t>オ</t>
    </rPh>
    <phoneticPr fontId="5"/>
  </si>
  <si>
    <t>質の高い教育・保育及び地域型保育並びに地域子ども・子育て支援事業を提供するために必要となる人材確保や従事者の資質向上を図るための研修を行うものであり、研修受講者が各種の子育て支援施策の担い手として活躍している。</t>
    <rPh sb="75" eb="77">
      <t>ケンシュウ</t>
    </rPh>
    <rPh sb="77" eb="80">
      <t>ジュコウシャ</t>
    </rPh>
    <rPh sb="81" eb="83">
      <t>カクシュ</t>
    </rPh>
    <rPh sb="89" eb="91">
      <t>セサク</t>
    </rPh>
    <rPh sb="92" eb="93">
      <t>ニナ</t>
    </rPh>
    <rPh sb="94" eb="95">
      <t>テ</t>
    </rPh>
    <rPh sb="98" eb="100">
      <t>カツヤク</t>
    </rPh>
    <phoneticPr fontId="5"/>
  </si>
  <si>
    <t xml:space="preserve">【過去の公開プロセスの実施状況】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
   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
   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
   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
   べきである。　　
○対応状況の概要
　 平成29年度に都道府県等に対して研修の実施等に関するアンケート調査を実施し、現状の把握・分析を行った。これにより、今後４年間（平成34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の作成、小規模自治体等における研修の広域開催の促進策、その他研修効果を高めるための工夫等について検討する予定であり、今後、実施主体（都道府県、市町村）でより積極的に事業が実施できるよう支援していくこととしている。
</t>
    <rPh sb="1" eb="3">
      <t>カコ</t>
    </rPh>
    <rPh sb="4" eb="6">
      <t>コウカイ</t>
    </rPh>
    <rPh sb="11" eb="13">
      <t>ジッシ</t>
    </rPh>
    <rPh sb="13" eb="15">
      <t>ジョウキョウ</t>
    </rPh>
    <rPh sb="18" eb="20">
      <t>ジッシ</t>
    </rPh>
    <rPh sb="20" eb="21">
      <t>ネン</t>
    </rPh>
    <rPh sb="22" eb="24">
      <t>ヘイセイ</t>
    </rPh>
    <rPh sb="26" eb="28">
      <t>ネンド</t>
    </rPh>
    <rPh sb="38" eb="40">
      <t>バンゴウ</t>
    </rPh>
    <rPh sb="48" eb="50">
      <t>ジギョウ</t>
    </rPh>
    <rPh sb="50" eb="51">
      <t>メイ</t>
    </rPh>
    <rPh sb="74" eb="76">
      <t>コウカイ</t>
    </rPh>
    <rPh sb="81" eb="83">
      <t>ケッカ</t>
    </rPh>
    <rPh sb="83" eb="84">
      <t>トウ</t>
    </rPh>
    <rPh sb="85" eb="87">
      <t>シュクゲン</t>
    </rPh>
    <rPh sb="568" eb="570">
      <t>タイオウ</t>
    </rPh>
    <rPh sb="570" eb="572">
      <t>ジョウキョウ</t>
    </rPh>
    <rPh sb="573" eb="575">
      <t>ガイヨウ</t>
    </rPh>
    <rPh sb="836" eb="837">
      <t>トウ</t>
    </rPh>
    <rPh sb="915" eb="916">
      <t>オコナ</t>
    </rPh>
    <rPh sb="926" eb="928">
      <t>ヘイセイ</t>
    </rPh>
    <rPh sb="930" eb="932">
      <t>ネンド</t>
    </rPh>
    <phoneticPr fontId="5"/>
  </si>
  <si>
    <t>　 平成29年度行政事業レビュー公開プロセスの結果を踏まえ、平成29年度に都道府県等に対して研修の実施等に関するアンケート調査を実施し、現状の把握・分析を行った。これにより、今後４年間（平成34年度末）に子育て支援員研修事業及び職員の資質向上・人材確保等研修事業の修了証明書発行者総数を6,292,873人に引き上げることを成果目標とすることとした。
　 今後は成果目標の達成に向け、実施主体（都道府県、市町村）の事業実施体制が着実に進むものと見込んでいる。</t>
    <rPh sb="2" eb="4">
      <t>ヘイセイ</t>
    </rPh>
    <rPh sb="162" eb="164">
      <t>セイカ</t>
    </rPh>
    <rPh sb="164" eb="166">
      <t>モクヒョウ</t>
    </rPh>
    <rPh sb="178" eb="180">
      <t>コンゴ</t>
    </rPh>
    <rPh sb="181" eb="183">
      <t>セイカ</t>
    </rPh>
    <rPh sb="183" eb="185">
      <t>モクヒョウ</t>
    </rPh>
    <rPh sb="186" eb="188">
      <t>タッセイ</t>
    </rPh>
    <rPh sb="189" eb="190">
      <t>ム</t>
    </rPh>
    <rPh sb="207" eb="209">
      <t>ジギョウ</t>
    </rPh>
    <rPh sb="209" eb="211">
      <t>ジッシ</t>
    </rPh>
    <rPh sb="211" eb="213">
      <t>タイセイ</t>
    </rPh>
    <rPh sb="214" eb="216">
      <t>チャクジツ</t>
    </rPh>
    <rPh sb="217" eb="218">
      <t>スス</t>
    </rPh>
    <rPh sb="222" eb="224">
      <t>ミコ</t>
    </rPh>
    <phoneticPr fontId="5"/>
  </si>
  <si>
    <t>子育て支援員研修事業</t>
    <rPh sb="0" eb="2">
      <t>コソダ</t>
    </rPh>
    <rPh sb="3" eb="6">
      <t>シエンイン</t>
    </rPh>
    <rPh sb="6" eb="8">
      <t>ケンシュウ</t>
    </rPh>
    <rPh sb="8" eb="10">
      <t>ジギョウ</t>
    </rPh>
    <phoneticPr fontId="5"/>
  </si>
  <si>
    <t>本事業は、平成２７年度より実施されている子ども・子育て支援新制度において、全ての子ども・子育て家庭のニーズに応じた支援を実現するため、各種事業の担い手となる必要な人材育成及び各種事業において従事されている方々の資質向上等を行うことで、質の高い地域子育て支援施策の実現に寄与するものである。本事業の更なる普及により今後、より質の高い上位施策の実現が期待できる。</t>
    <phoneticPr fontId="5"/>
  </si>
  <si>
    <t>各種子育て支援サービスを担う人材について、全国一律の
一定程度の質・量の確保に資するものであり、国で実施する
必要がある。</t>
    <phoneticPr fontId="5"/>
  </si>
  <si>
    <t>利用者のニーズに対応した多様な保育サービスなどの子育
て支援事業を提供するとともに、質の向上を図ることが求め
られていることから、優先度が高い。</t>
    <phoneticPr fontId="5"/>
  </si>
  <si>
    <t>本事業は、子ども・子育て支援新制度において、質の高い教育・保育等を提供するために、必要となる人材確保や従事者の資質向上を図るための研修を、地方公共団体等が行うものである。
一方で、関連事業である「子ども・子育て支援対策推進事業費補助金等（子ども・子育て支援体制整備総合推進事業を除く）」については、子ども・子育て支援新制度において、従前からの課題や新たな問題点等を解決するための調査研究を行い、得られた結果を本事業における子育て支援員研修等にフィードバックすることにより、研修内容の充実と、効果の更なる向上につなげるものである。
両者は事業内容、使途が異なっており、適切な役割分担がなされている。</t>
    <rPh sb="0" eb="1">
      <t>ホン</t>
    </rPh>
    <rPh sb="69" eb="71">
      <t>チホウ</t>
    </rPh>
    <rPh sb="71" eb="73">
      <t>コウキョウ</t>
    </rPh>
    <rPh sb="73" eb="75">
      <t>ダンタイ</t>
    </rPh>
    <rPh sb="75" eb="76">
      <t>トウ</t>
    </rPh>
    <rPh sb="90" eb="92">
      <t>カンレン</t>
    </rPh>
    <rPh sb="194" eb="195">
      <t>オコナ</t>
    </rPh>
    <rPh sb="204" eb="205">
      <t>ホン</t>
    </rPh>
    <rPh sb="205" eb="207">
      <t>ジギョウ</t>
    </rPh>
    <phoneticPr fontId="5"/>
  </si>
  <si>
    <t>　 平成29年度行政事業レビュー公開プロセスの結果を踏まえ、平成30年度に子育て支援員研修及び保育士等キャリアアップ研修におけるe-ラー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の作成、小規模自治体等における研修の広域開催の促進策、その他研修効果を高めるための工夫等について検討する予定であり、今後、実施主体（都道府県、市町村）でより積極的に事業が実施できるよう支援していくこととしている。</t>
    <phoneticPr fontId="5"/>
  </si>
  <si>
    <t>0642</t>
    <phoneticPr fontId="5"/>
  </si>
  <si>
    <t>・子ども・子育て支援体制整備総合推進事業費の国庫補助について（厚生労働省子ども家庭局長　H30.7.30　厚生労働省発子0730第1 号）
・子育て支援員研修事業の実施について（厚生労働省雇用均等・児童家庭局長　H27.5.21　雇児発0521第18号）
・職員の資質向上・人材確保等研修事業の実施について（厚生労働省雇用均等・児童家庭局長　H27.5.21　雇児発0521第19号）</t>
    <rPh sb="31" eb="33">
      <t>コウセイ</t>
    </rPh>
    <rPh sb="33" eb="36">
      <t>ロウドウショウ</t>
    </rPh>
    <rPh sb="36" eb="37">
      <t>コ</t>
    </rPh>
    <rPh sb="39" eb="42">
      <t>カテイキョク</t>
    </rPh>
    <rPh sb="42" eb="43">
      <t>チョウ</t>
    </rPh>
    <phoneticPr fontId="5"/>
  </si>
  <si>
    <t>実施要綱、交付要綱によりその使途を定め、実施計画の内容と妥当性を考慮した上、実施主体へ交付している。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</si>
</sst>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190499</xdr:colOff>
      <xdr:row>740</xdr:row>
      <xdr:rowOff>122459</xdr:rowOff>
    </xdr:from>
    <xdr:to>
      <xdr:col>37</xdr:col>
      <xdr:colOff>136071</xdr:colOff>
      <xdr:row>753</xdr:row>
      <xdr:rowOff>244929</xdr:rowOff>
    </xdr:to>
    <xdr:grpSp>
      <xdr:nvGrpSpPr>
        <xdr:cNvPr id="3" name="グループ化 9"/>
        <xdr:cNvGrpSpPr>
          <a:grpSpLocks/>
        </xdr:cNvGrpSpPr>
      </xdr:nvGrpSpPr>
      <xdr:grpSpPr bwMode="auto">
        <a:xfrm>
          <a:off x="4309418" y="52574317"/>
          <a:ext cx="3446653" cy="4640409"/>
          <a:chOff x="2364886" y="32223075"/>
          <a:chExt cx="3384365" cy="3723565"/>
        </a:xfrm>
      </xdr:grpSpPr>
      <xdr:sp macro="" textlink="">
        <xdr:nvSpPr>
          <xdr:cNvPr id="4" name="正方形/長方形 3"/>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１，９４２百万円</a:t>
            </a:r>
            <a:endParaRPr kumimoji="1" lang="en-US" altLang="ja-JP" sz="1000"/>
          </a:p>
        </xdr:txBody>
      </xdr:sp>
      <xdr:sp macro="" textlink="">
        <xdr:nvSpPr>
          <xdr:cNvPr id="5" name="大かっこ 4"/>
          <xdr:cNvSpPr/>
        </xdr:nvSpPr>
        <xdr:spPr bwMode="auto">
          <a:xfrm>
            <a:off x="2364886" y="33194710"/>
            <a:ext cx="3218351" cy="27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交付申請書の内容審査、交付決定　等</a:t>
            </a:r>
            <a:endParaRPr kumimoji="1" lang="en-US" altLang="ja-JP" sz="1000"/>
          </a:p>
        </xdr:txBody>
      </xdr:sp>
      <xdr:sp macro="" textlink="">
        <xdr:nvSpPr>
          <xdr:cNvPr id="6" name="正方形/長方形 5"/>
          <xdr:cNvSpPr/>
        </xdr:nvSpPr>
        <xdr:spPr bwMode="auto">
          <a:xfrm>
            <a:off x="3245401" y="33883912"/>
            <a:ext cx="1523049"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7" name="直線矢印コネクタ 6"/>
          <xdr:cNvCxnSpPr/>
        </xdr:nvCxnSpPr>
        <xdr:spPr bwMode="auto">
          <a:xfrm>
            <a:off x="3993105" y="33646881"/>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bwMode="auto">
          <a:xfrm>
            <a:off x="2374407" y="35169871"/>
            <a:ext cx="3374844" cy="776769"/>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子育て支援員研修事業（補助）</a:t>
            </a:r>
          </a:p>
          <a:p>
            <a:pPr algn="ctr">
              <a:lnSpc>
                <a:spcPts val="1200"/>
              </a:lnSpc>
            </a:pPr>
            <a:r>
              <a:rPr kumimoji="1" lang="ja-JP" altLang="en-US" sz="1000">
                <a:solidFill>
                  <a:schemeClr val="tx1"/>
                </a:solidFill>
                <a:effectLst/>
                <a:latin typeface="+mn-lt"/>
                <a:ea typeface="+mn-ea"/>
                <a:cs typeface="+mn-cs"/>
              </a:rPr>
              <a:t>職員の資質向上・人材確保等研修事業（補助）の実施</a:t>
            </a:r>
            <a:endParaRPr kumimoji="1" lang="en-US" altLang="ja-JP" sz="1000">
              <a:solidFill>
                <a:schemeClr val="tx1"/>
              </a:solidFill>
              <a:effectLst/>
              <a:latin typeface="+mn-lt"/>
              <a:ea typeface="+mn-ea"/>
              <a:cs typeface="+mn-cs"/>
            </a:endParaRPr>
          </a:p>
          <a:p>
            <a:pPr algn="ctr">
              <a:lnSpc>
                <a:spcPts val="1200"/>
              </a:lnSpc>
            </a:pP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研修の実施にあたっては委託も可</a:t>
            </a:r>
          </a:p>
        </xdr:txBody>
      </xdr:sp>
      <xdr:sp macro="" textlink="">
        <xdr:nvSpPr>
          <xdr:cNvPr id="9" name="正方形/長方形 8"/>
          <xdr:cNvSpPr/>
        </xdr:nvSpPr>
        <xdr:spPr bwMode="auto">
          <a:xfrm>
            <a:off x="2921339" y="34313453"/>
            <a:ext cx="2126767" cy="7674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a:t>
            </a:r>
            <a:endParaRPr kumimoji="1" lang="en-US" altLang="ja-JP" sz="1000"/>
          </a:p>
          <a:p>
            <a:pPr algn="ctr"/>
            <a:r>
              <a:rPr kumimoji="1" lang="ja-JP" altLang="en-US" sz="1000"/>
              <a:t>１，９４２百万円</a:t>
            </a:r>
            <a:endParaRPr kumimoji="1" lang="en-US" altLang="ja-JP" sz="1000"/>
          </a:p>
        </xdr:txBody>
      </xdr:sp>
    </xdr:grpSp>
    <xdr:clientData/>
  </xdr:twoCellAnchor>
  <xdr:twoCellAnchor>
    <xdr:from>
      <xdr:col>29</xdr:col>
      <xdr:colOff>13606</xdr:colOff>
      <xdr:row>754</xdr:row>
      <xdr:rowOff>108857</xdr:rowOff>
    </xdr:from>
    <xdr:to>
      <xdr:col>29</xdr:col>
      <xdr:colOff>27214</xdr:colOff>
      <xdr:row>756</xdr:row>
      <xdr:rowOff>18231</xdr:rowOff>
    </xdr:to>
    <xdr:cxnSp macro="">
      <xdr:nvCxnSpPr>
        <xdr:cNvPr id="10" name="直線矢印コネクタ 9"/>
        <xdr:cNvCxnSpPr/>
      </xdr:nvCxnSpPr>
      <xdr:spPr bwMode="auto">
        <a:xfrm flipH="1">
          <a:off x="5814331" y="57449357"/>
          <a:ext cx="13608" cy="61422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754</xdr:row>
      <xdr:rowOff>27214</xdr:rowOff>
    </xdr:from>
    <xdr:to>
      <xdr:col>38</xdr:col>
      <xdr:colOff>136072</xdr:colOff>
      <xdr:row>758</xdr:row>
      <xdr:rowOff>503465</xdr:rowOff>
    </xdr:to>
    <xdr:sp macro="" textlink="">
      <xdr:nvSpPr>
        <xdr:cNvPr id="11" name="大かっこ 10"/>
        <xdr:cNvSpPr/>
      </xdr:nvSpPr>
      <xdr:spPr>
        <a:xfrm>
          <a:off x="3922939" y="57367714"/>
          <a:ext cx="3814083" cy="2514601"/>
        </a:xfrm>
        <a:prstGeom prst="bracketPair">
          <a:avLst>
            <a:gd name="adj" fmla="val 29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13606</xdr:colOff>
      <xdr:row>756</xdr:row>
      <xdr:rowOff>326572</xdr:rowOff>
    </xdr:from>
    <xdr:to>
      <xdr:col>32</xdr:col>
      <xdr:colOff>190498</xdr:colOff>
      <xdr:row>757</xdr:row>
      <xdr:rowOff>87252</xdr:rowOff>
    </xdr:to>
    <xdr:sp macro="" textlink="">
      <xdr:nvSpPr>
        <xdr:cNvPr id="12" name="正方形/長方形 11"/>
        <xdr:cNvSpPr/>
      </xdr:nvSpPr>
      <xdr:spPr bwMode="auto">
        <a:xfrm>
          <a:off x="5014231" y="58371922"/>
          <a:ext cx="1577067" cy="42743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000"/>
            <a:t>社会福祉法人　等</a:t>
          </a:r>
          <a:endParaRPr kumimoji="1" lang="en-US" altLang="ja-JP" sz="1000"/>
        </a:p>
      </xdr:txBody>
    </xdr:sp>
    <xdr:clientData/>
  </xdr:twoCellAnchor>
  <xdr:twoCellAnchor>
    <xdr:from>
      <xdr:col>23</xdr:col>
      <xdr:colOff>163287</xdr:colOff>
      <xdr:row>757</xdr:row>
      <xdr:rowOff>190501</xdr:rowOff>
    </xdr:from>
    <xdr:to>
      <xdr:col>34</xdr:col>
      <xdr:colOff>136072</xdr:colOff>
      <xdr:row>758</xdr:row>
      <xdr:rowOff>163285</xdr:rowOff>
    </xdr:to>
    <xdr:sp macro="" textlink="">
      <xdr:nvSpPr>
        <xdr:cNvPr id="13" name="大かっこ 12"/>
        <xdr:cNvSpPr/>
      </xdr:nvSpPr>
      <xdr:spPr bwMode="auto">
        <a:xfrm>
          <a:off x="4763862" y="58902601"/>
          <a:ext cx="2173060" cy="639534"/>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子育て支援員研修・職員の資質向上・人材確保等研修の実施</a:t>
          </a:r>
        </a:p>
      </xdr:txBody>
    </xdr:sp>
    <xdr:clientData/>
  </xdr:twoCellAnchor>
  <xdr:twoCellAnchor>
    <xdr:from>
      <xdr:col>25</xdr:col>
      <xdr:colOff>176894</xdr:colOff>
      <xdr:row>756</xdr:row>
      <xdr:rowOff>54429</xdr:rowOff>
    </xdr:from>
    <xdr:to>
      <xdr:col>32</xdr:col>
      <xdr:colOff>35756</xdr:colOff>
      <xdr:row>756</xdr:row>
      <xdr:rowOff>367392</xdr:rowOff>
    </xdr:to>
    <xdr:sp macro="" textlink="">
      <xdr:nvSpPr>
        <xdr:cNvPr id="14" name="正方形/長方形 13"/>
        <xdr:cNvSpPr/>
      </xdr:nvSpPr>
      <xdr:spPr bwMode="auto">
        <a:xfrm>
          <a:off x="5177519" y="58099779"/>
          <a:ext cx="1259037" cy="312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委託</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29</xdr:col>
      <xdr:colOff>166008</xdr:colOff>
      <xdr:row>754</xdr:row>
      <xdr:rowOff>57147</xdr:rowOff>
    </xdr:from>
    <xdr:to>
      <xdr:col>38</xdr:col>
      <xdr:colOff>149678</xdr:colOff>
      <xdr:row>755</xdr:row>
      <xdr:rowOff>176890</xdr:rowOff>
    </xdr:to>
    <xdr:sp macro="" textlink="">
      <xdr:nvSpPr>
        <xdr:cNvPr id="15" name="正方形/長方形 14"/>
        <xdr:cNvSpPr/>
      </xdr:nvSpPr>
      <xdr:spPr bwMode="auto">
        <a:xfrm>
          <a:off x="5966733" y="57397647"/>
          <a:ext cx="1783895" cy="47216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研修の実施を委託する場合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7" zoomScale="74" zoomScaleNormal="75" zoomScaleSheetLayoutView="74" zoomScalePageLayoutView="85" workbookViewId="0">
      <selection activeCell="BI842" sqref="BI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648</v>
      </c>
      <c r="AT2" s="220"/>
      <c r="AU2" s="220"/>
      <c r="AV2" s="52" t="str">
        <f>IF(AW2="", "", "-")</f>
        <v/>
      </c>
      <c r="AW2" s="400"/>
      <c r="AX2" s="400"/>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20.75" customHeight="1" x14ac:dyDescent="0.15">
      <c r="A7" s="828" t="s">
        <v>22</v>
      </c>
      <c r="B7" s="829"/>
      <c r="C7" s="829"/>
      <c r="D7" s="829"/>
      <c r="E7" s="829"/>
      <c r="F7" s="830"/>
      <c r="G7" s="831" t="s">
        <v>578</v>
      </c>
      <c r="H7" s="832"/>
      <c r="I7" s="832"/>
      <c r="J7" s="832"/>
      <c r="K7" s="832"/>
      <c r="L7" s="832"/>
      <c r="M7" s="832"/>
      <c r="N7" s="832"/>
      <c r="O7" s="832"/>
      <c r="P7" s="832"/>
      <c r="Q7" s="832"/>
      <c r="R7" s="832"/>
      <c r="S7" s="832"/>
      <c r="T7" s="832"/>
      <c r="U7" s="832"/>
      <c r="V7" s="832"/>
      <c r="W7" s="832"/>
      <c r="X7" s="833"/>
      <c r="Y7" s="398" t="s">
        <v>516</v>
      </c>
      <c r="Z7" s="296"/>
      <c r="AA7" s="296"/>
      <c r="AB7" s="296"/>
      <c r="AC7" s="296"/>
      <c r="AD7" s="399"/>
      <c r="AE7" s="386" t="s">
        <v>656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378</v>
      </c>
      <c r="B8" s="829"/>
      <c r="C8" s="829"/>
      <c r="D8" s="829"/>
      <c r="E8" s="829"/>
      <c r="F8" s="830"/>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2235</v>
      </c>
      <c r="Q13" s="109"/>
      <c r="R13" s="109"/>
      <c r="S13" s="109"/>
      <c r="T13" s="109"/>
      <c r="U13" s="109"/>
      <c r="V13" s="110"/>
      <c r="W13" s="108">
        <v>3347</v>
      </c>
      <c r="X13" s="109"/>
      <c r="Y13" s="109"/>
      <c r="Z13" s="109"/>
      <c r="AA13" s="109"/>
      <c r="AB13" s="109"/>
      <c r="AC13" s="110"/>
      <c r="AD13" s="108">
        <v>2673</v>
      </c>
      <c r="AE13" s="109"/>
      <c r="AF13" s="109"/>
      <c r="AG13" s="109"/>
      <c r="AH13" s="109"/>
      <c r="AI13" s="109"/>
      <c r="AJ13" s="110"/>
      <c r="AK13" s="108">
        <v>3599</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-129</v>
      </c>
      <c r="Q17" s="109"/>
      <c r="R17" s="109"/>
      <c r="S17" s="109"/>
      <c r="T17" s="109"/>
      <c r="U17" s="109"/>
      <c r="V17" s="110"/>
      <c r="W17" s="108">
        <v>-76</v>
      </c>
      <c r="X17" s="109"/>
      <c r="Y17" s="109"/>
      <c r="Z17" s="109"/>
      <c r="AA17" s="109"/>
      <c r="AB17" s="109"/>
      <c r="AC17" s="110"/>
      <c r="AD17" s="108">
        <v>-180</v>
      </c>
      <c r="AE17" s="109"/>
      <c r="AF17" s="109"/>
      <c r="AG17" s="109"/>
      <c r="AH17" s="109"/>
      <c r="AI17" s="109"/>
      <c r="AJ17" s="110"/>
      <c r="AK17" s="108" t="s">
        <v>577</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2106</v>
      </c>
      <c r="Q18" s="115"/>
      <c r="R18" s="115"/>
      <c r="S18" s="115"/>
      <c r="T18" s="115"/>
      <c r="U18" s="115"/>
      <c r="V18" s="116"/>
      <c r="W18" s="114">
        <f>SUM(W13:AC17)</f>
        <v>3271</v>
      </c>
      <c r="X18" s="115"/>
      <c r="Y18" s="115"/>
      <c r="Z18" s="115"/>
      <c r="AA18" s="115"/>
      <c r="AB18" s="115"/>
      <c r="AC18" s="116"/>
      <c r="AD18" s="114">
        <f>SUM(AD13:AJ17)</f>
        <v>2493</v>
      </c>
      <c r="AE18" s="115"/>
      <c r="AF18" s="115"/>
      <c r="AG18" s="115"/>
      <c r="AH18" s="115"/>
      <c r="AI18" s="115"/>
      <c r="AJ18" s="116"/>
      <c r="AK18" s="114">
        <f>SUM(AK13:AQ17)</f>
        <v>3599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985</v>
      </c>
      <c r="Q19" s="109"/>
      <c r="R19" s="109"/>
      <c r="S19" s="109"/>
      <c r="T19" s="109"/>
      <c r="U19" s="109"/>
      <c r="V19" s="110"/>
      <c r="W19" s="108">
        <v>1418</v>
      </c>
      <c r="X19" s="109"/>
      <c r="Y19" s="109"/>
      <c r="Z19" s="109"/>
      <c r="AA19" s="109"/>
      <c r="AB19" s="109"/>
      <c r="AC19" s="110"/>
      <c r="AD19" s="108">
        <v>1942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0.46771130104463438</v>
      </c>
      <c r="Q20" s="539"/>
      <c r="R20" s="539"/>
      <c r="S20" s="539"/>
      <c r="T20" s="539"/>
      <c r="U20" s="539"/>
      <c r="V20" s="539"/>
      <c r="W20" s="539">
        <f t="shared" ref="W20" si="0">IF(W18=0, "-", SUM(W19)/W18)</f>
        <v>0.4335065729134821</v>
      </c>
      <c r="X20" s="539"/>
      <c r="Y20" s="539"/>
      <c r="Z20" s="539"/>
      <c r="AA20" s="539"/>
      <c r="AB20" s="539"/>
      <c r="AC20" s="539"/>
      <c r="AD20" s="539">
        <f t="shared" ref="AD20" si="1">IF(AD18=0, "-", SUM(AD19)/AD18)</f>
        <v>0.77898114721219414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0.4407158836689038</v>
      </c>
      <c r="Q21" s="539"/>
      <c r="R21" s="539"/>
      <c r="S21" s="539"/>
      <c r="T21" s="539"/>
      <c r="U21" s="539"/>
      <c r="V21" s="539"/>
      <c r="W21" s="539">
        <f t="shared" ref="W21" si="2">IF(W19=0, "-", SUM(W19)/SUM(W13,W14))</f>
        <v>0.42366298177472361</v>
      </c>
      <c r="X21" s="539"/>
      <c r="Y21" s="539"/>
      <c r="Z21" s="539"/>
      <c r="AA21" s="539"/>
      <c r="AB21" s="539"/>
      <c r="AC21" s="539"/>
      <c r="AD21" s="539">
        <f t="shared" ref="AD21" si="3">IF(AD19=0, "-", SUM(AD19)/SUM(AD13,AD14))</f>
        <v>0.7265245043022821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3599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3599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536</v>
      </c>
      <c r="AF30" s="390"/>
      <c r="AG30" s="390"/>
      <c r="AH30" s="391"/>
      <c r="AI30" s="389" t="s">
        <v>533</v>
      </c>
      <c r="AJ30" s="390"/>
      <c r="AK30" s="390"/>
      <c r="AL30" s="391"/>
      <c r="AM30" s="392" t="s">
        <v>528</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583</v>
      </c>
      <c r="AR31" s="136"/>
      <c r="AS31" s="137" t="s">
        <v>355</v>
      </c>
      <c r="AT31" s="172"/>
      <c r="AU31" s="271">
        <v>34</v>
      </c>
      <c r="AV31" s="271"/>
      <c r="AW31" s="382" t="s">
        <v>300</v>
      </c>
      <c r="AX31" s="383"/>
    </row>
    <row r="32" spans="1:50" ht="30" customHeight="1" x14ac:dyDescent="0.15">
      <c r="A32" s="515"/>
      <c r="B32" s="513"/>
      <c r="C32" s="513"/>
      <c r="D32" s="513"/>
      <c r="E32" s="513"/>
      <c r="F32" s="514"/>
      <c r="G32" s="540" t="s">
        <v>582</v>
      </c>
      <c r="H32" s="541"/>
      <c r="I32" s="541"/>
      <c r="J32" s="541"/>
      <c r="K32" s="541"/>
      <c r="L32" s="541"/>
      <c r="M32" s="541"/>
      <c r="N32" s="541"/>
      <c r="O32" s="542"/>
      <c r="P32" s="161" t="s">
        <v>581</v>
      </c>
      <c r="Q32" s="161"/>
      <c r="R32" s="161"/>
      <c r="S32" s="161"/>
      <c r="T32" s="161"/>
      <c r="U32" s="161"/>
      <c r="V32" s="161"/>
      <c r="W32" s="161"/>
      <c r="X32" s="231"/>
      <c r="Y32" s="341" t="s">
        <v>12</v>
      </c>
      <c r="Z32" s="549"/>
      <c r="AA32" s="550"/>
      <c r="AB32" s="551" t="s">
        <v>643</v>
      </c>
      <c r="AC32" s="551"/>
      <c r="AD32" s="551"/>
      <c r="AE32" s="367">
        <v>1259170</v>
      </c>
      <c r="AF32" s="368"/>
      <c r="AG32" s="368"/>
      <c r="AH32" s="368"/>
      <c r="AI32" s="367">
        <v>2140327</v>
      </c>
      <c r="AJ32" s="368"/>
      <c r="AK32" s="368"/>
      <c r="AL32" s="368"/>
      <c r="AM32" s="367">
        <v>3212807</v>
      </c>
      <c r="AN32" s="368"/>
      <c r="AO32" s="368"/>
      <c r="AP32" s="368"/>
      <c r="AQ32" s="111" t="s">
        <v>577</v>
      </c>
      <c r="AR32" s="112"/>
      <c r="AS32" s="112"/>
      <c r="AT32" s="113"/>
      <c r="AU32" s="368" t="s">
        <v>577</v>
      </c>
      <c r="AV32" s="368"/>
      <c r="AW32" s="368"/>
      <c r="AX32" s="370"/>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643</v>
      </c>
      <c r="AC33" s="522"/>
      <c r="AD33" s="522"/>
      <c r="AE33" s="367">
        <v>6292873</v>
      </c>
      <c r="AF33" s="368"/>
      <c r="AG33" s="368"/>
      <c r="AH33" s="368"/>
      <c r="AI33" s="367">
        <v>6292873</v>
      </c>
      <c r="AJ33" s="368"/>
      <c r="AK33" s="368"/>
      <c r="AL33" s="368"/>
      <c r="AM33" s="367">
        <v>6292873</v>
      </c>
      <c r="AN33" s="368"/>
      <c r="AO33" s="368"/>
      <c r="AP33" s="368"/>
      <c r="AQ33" s="111" t="s">
        <v>577</v>
      </c>
      <c r="AR33" s="112"/>
      <c r="AS33" s="112"/>
      <c r="AT33" s="113"/>
      <c r="AU33" s="368">
        <v>6292873</v>
      </c>
      <c r="AV33" s="368"/>
      <c r="AW33" s="368"/>
      <c r="AX33" s="370"/>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v>20</v>
      </c>
      <c r="AF34" s="368"/>
      <c r="AG34" s="368"/>
      <c r="AH34" s="368"/>
      <c r="AI34" s="367">
        <v>34</v>
      </c>
      <c r="AJ34" s="368"/>
      <c r="AK34" s="368"/>
      <c r="AL34" s="368"/>
      <c r="AM34" s="367">
        <v>51</v>
      </c>
      <c r="AN34" s="368"/>
      <c r="AO34" s="368"/>
      <c r="AP34" s="368"/>
      <c r="AQ34" s="111" t="s">
        <v>577</v>
      </c>
      <c r="AR34" s="112"/>
      <c r="AS34" s="112"/>
      <c r="AT34" s="113"/>
      <c r="AU34" s="368" t="s">
        <v>577</v>
      </c>
      <c r="AV34" s="368"/>
      <c r="AW34" s="368"/>
      <c r="AX34" s="370"/>
    </row>
    <row r="35" spans="1:50" ht="23.25" customHeight="1" x14ac:dyDescent="0.15">
      <c r="A35" s="899" t="s">
        <v>506</v>
      </c>
      <c r="B35" s="900"/>
      <c r="C35" s="900"/>
      <c r="D35" s="900"/>
      <c r="E35" s="900"/>
      <c r="F35" s="901"/>
      <c r="G35" s="905" t="s">
        <v>644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1" t="s">
        <v>536</v>
      </c>
      <c r="AF65" s="372"/>
      <c r="AG65" s="372"/>
      <c r="AH65" s="373"/>
      <c r="AI65" s="371" t="s">
        <v>533</v>
      </c>
      <c r="AJ65" s="372"/>
      <c r="AK65" s="372"/>
      <c r="AL65" s="373"/>
      <c r="AM65" s="378" t="s">
        <v>528</v>
      </c>
      <c r="AN65" s="378"/>
      <c r="AO65" s="378"/>
      <c r="AP65" s="371"/>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585</v>
      </c>
      <c r="AC101" s="551"/>
      <c r="AD101" s="551"/>
      <c r="AE101" s="367">
        <v>662</v>
      </c>
      <c r="AF101" s="368"/>
      <c r="AG101" s="368"/>
      <c r="AH101" s="369"/>
      <c r="AI101" s="367">
        <v>695</v>
      </c>
      <c r="AJ101" s="368"/>
      <c r="AK101" s="368"/>
      <c r="AL101" s="369"/>
      <c r="AM101" s="367">
        <v>714</v>
      </c>
      <c r="AN101" s="368"/>
      <c r="AO101" s="368"/>
      <c r="AP101" s="369"/>
      <c r="AQ101" s="367" t="s">
        <v>577</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585</v>
      </c>
      <c r="AC102" s="551"/>
      <c r="AD102" s="551"/>
      <c r="AE102" s="361">
        <v>651</v>
      </c>
      <c r="AF102" s="361"/>
      <c r="AG102" s="361"/>
      <c r="AH102" s="361"/>
      <c r="AI102" s="361">
        <v>662</v>
      </c>
      <c r="AJ102" s="361"/>
      <c r="AK102" s="361"/>
      <c r="AL102" s="361"/>
      <c r="AM102" s="361">
        <v>695</v>
      </c>
      <c r="AN102" s="361"/>
      <c r="AO102" s="361"/>
      <c r="AP102" s="361"/>
      <c r="AQ102" s="816">
        <v>714</v>
      </c>
      <c r="AR102" s="817"/>
      <c r="AS102" s="817"/>
      <c r="AT102" s="818"/>
      <c r="AU102" s="816"/>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586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587</v>
      </c>
      <c r="AC116" s="301"/>
      <c r="AD116" s="302"/>
      <c r="AE116" s="361">
        <v>1488</v>
      </c>
      <c r="AF116" s="361"/>
      <c r="AG116" s="361"/>
      <c r="AH116" s="361"/>
      <c r="AI116" s="361">
        <v>2041</v>
      </c>
      <c r="AJ116" s="361"/>
      <c r="AK116" s="361"/>
      <c r="AL116" s="361"/>
      <c r="AM116" s="361">
        <v>2719</v>
      </c>
      <c r="AN116" s="361"/>
      <c r="AO116" s="361"/>
      <c r="AP116" s="361"/>
      <c r="AQ116" s="367">
        <v>5041</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588</v>
      </c>
      <c r="AC117" s="345"/>
      <c r="AD117" s="346"/>
      <c r="AE117" s="306" t="s">
        <v>589</v>
      </c>
      <c r="AF117" s="306"/>
      <c r="AG117" s="306"/>
      <c r="AH117" s="306"/>
      <c r="AI117" s="306" t="s">
        <v>590</v>
      </c>
      <c r="AJ117" s="306"/>
      <c r="AK117" s="306"/>
      <c r="AL117" s="306"/>
      <c r="AM117" s="306" t="s">
        <v>591</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566</v>
      </c>
      <c r="B130" s="993"/>
      <c r="C130" s="992" t="s">
        <v>358</v>
      </c>
      <c r="D130" s="993"/>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597</v>
      </c>
      <c r="AV133" s="136"/>
      <c r="AW133" s="137" t="s">
        <v>300</v>
      </c>
      <c r="AX133" s="138"/>
    </row>
    <row r="134" spans="1:50" ht="39.75" customHeight="1" x14ac:dyDescent="0.15">
      <c r="A134" s="996"/>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596</v>
      </c>
      <c r="H154" s="161"/>
      <c r="I154" s="161"/>
      <c r="J154" s="161"/>
      <c r="K154" s="161"/>
      <c r="L154" s="161"/>
      <c r="M154" s="161"/>
      <c r="N154" s="161"/>
      <c r="O154" s="161"/>
      <c r="P154" s="231"/>
      <c r="Q154" s="160" t="s">
        <v>596</v>
      </c>
      <c r="R154" s="161"/>
      <c r="S154" s="161"/>
      <c r="T154" s="161"/>
      <c r="U154" s="161"/>
      <c r="V154" s="161"/>
      <c r="W154" s="161"/>
      <c r="X154" s="161"/>
      <c r="Y154" s="161"/>
      <c r="Z154" s="161"/>
      <c r="AA154" s="925"/>
      <c r="AB154" s="255" t="s">
        <v>598</v>
      </c>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t="s">
        <v>596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650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599</v>
      </c>
      <c r="AR432" s="136"/>
      <c r="AS432" s="137" t="s">
        <v>355</v>
      </c>
      <c r="AT432" s="172"/>
      <c r="AU432" s="136" t="s">
        <v>596</v>
      </c>
      <c r="AV432" s="136"/>
      <c r="AW432" s="137" t="s">
        <v>300</v>
      </c>
      <c r="AX432" s="138"/>
    </row>
    <row r="433" spans="1:50" ht="23.25" customHeight="1" x14ac:dyDescent="0.15">
      <c r="A433" s="996"/>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6"/>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576</v>
      </c>
      <c r="AE702" s="898"/>
      <c r="AF702" s="898"/>
      <c r="AG702" s="887" t="s">
        <v>602</v>
      </c>
      <c r="AH702" s="888"/>
      <c r="AI702" s="888"/>
      <c r="AJ702" s="888"/>
      <c r="AK702" s="888"/>
      <c r="AL702" s="888"/>
      <c r="AM702" s="888"/>
      <c r="AN702" s="888"/>
      <c r="AO702" s="888"/>
      <c r="AP702" s="888"/>
      <c r="AQ702" s="888"/>
      <c r="AR702" s="888"/>
      <c r="AS702" s="888"/>
      <c r="AT702" s="888"/>
      <c r="AU702" s="888"/>
      <c r="AV702" s="888"/>
      <c r="AW702" s="888"/>
      <c r="AX702" s="889"/>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651</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652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603</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170.1"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576</v>
      </c>
      <c r="AE714" s="592"/>
      <c r="AF714" s="593"/>
      <c r="AG714" s="689" t="s">
        <v>657</v>
      </c>
      <c r="AH714" s="690"/>
      <c r="AI714" s="690"/>
      <c r="AJ714" s="690"/>
      <c r="AK714" s="690"/>
      <c r="AL714" s="690"/>
      <c r="AM714" s="690"/>
      <c r="AN714" s="690"/>
      <c r="AO714" s="690"/>
      <c r="AP714" s="690"/>
      <c r="AQ714" s="690"/>
      <c r="AR714" s="690"/>
      <c r="AS714" s="690"/>
      <c r="AT714" s="690"/>
      <c r="AU714" s="690"/>
      <c r="AV714" s="690"/>
      <c r="AW714" s="690"/>
      <c r="AX714" s="691"/>
    </row>
    <row r="715" spans="1:50" ht="72"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9"/>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603</v>
      </c>
      <c r="AE716" s="761"/>
      <c r="AF716" s="761"/>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609</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7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576</v>
      </c>
      <c r="AE719" s="668"/>
      <c r="AF719" s="668"/>
      <c r="AG719" s="160" t="s">
        <v>653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36" customHeight="1" x14ac:dyDescent="0.15">
      <c r="A721" s="650"/>
      <c r="B721" s="651"/>
      <c r="C721" s="919" t="s">
        <v>570</v>
      </c>
      <c r="D721" s="920"/>
      <c r="E721" s="920"/>
      <c r="F721" s="921"/>
      <c r="G721" s="939"/>
      <c r="H721" s="940"/>
      <c r="I721" s="83" t="str">
        <f>IF(OR(G721="　", G721=""), "", "-")</f>
        <v/>
      </c>
      <c r="J721" s="918">
        <v>647</v>
      </c>
      <c r="K721" s="918"/>
      <c r="L721" s="83" t="str">
        <f>IF(M721="","","-")</f>
        <v/>
      </c>
      <c r="M721" s="84"/>
      <c r="N721" s="915" t="s">
        <v>611</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648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120" customHeight="1" thickBot="1" x14ac:dyDescent="0.2">
      <c r="A727" s="623"/>
      <c r="B727" s="624"/>
      <c r="C727" s="695" t="s">
        <v>57</v>
      </c>
      <c r="D727" s="696"/>
      <c r="E727" s="696"/>
      <c r="F727" s="697"/>
      <c r="G727" s="797" t="s">
        <v>654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0.1" customHeight="1" thickBot="1" x14ac:dyDescent="0.2">
      <c r="A735" s="611" t="s">
        <v>647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615</v>
      </c>
      <c r="F737" s="122"/>
      <c r="G737" s="122"/>
      <c r="H737" s="122"/>
      <c r="I737" s="122"/>
      <c r="J737" s="122"/>
      <c r="K737" s="122"/>
      <c r="L737" s="122"/>
      <c r="M737" s="122"/>
      <c r="N737" s="101" t="s">
        <v>543</v>
      </c>
      <c r="O737" s="101"/>
      <c r="P737" s="101"/>
      <c r="Q737" s="101"/>
      <c r="R737" s="122" t="s">
        <v>616</v>
      </c>
      <c r="S737" s="122"/>
      <c r="T737" s="122"/>
      <c r="U737" s="122"/>
      <c r="V737" s="122"/>
      <c r="W737" s="122"/>
      <c r="X737" s="122"/>
      <c r="Y737" s="122"/>
      <c r="Z737" s="122"/>
      <c r="AA737" s="101" t="s">
        <v>542</v>
      </c>
      <c r="AB737" s="101"/>
      <c r="AC737" s="101"/>
      <c r="AD737" s="101"/>
      <c r="AE737" s="122" t="s">
        <v>596</v>
      </c>
      <c r="AF737" s="122"/>
      <c r="AG737" s="122"/>
      <c r="AH737" s="122"/>
      <c r="AI737" s="122"/>
      <c r="AJ737" s="122"/>
      <c r="AK737" s="122"/>
      <c r="AL737" s="122"/>
      <c r="AM737" s="122"/>
      <c r="AN737" s="101" t="s">
        <v>541</v>
      </c>
      <c r="AO737" s="101"/>
      <c r="AP737" s="101"/>
      <c r="AQ737" s="101"/>
      <c r="AR737" s="102" t="s">
        <v>600</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614</v>
      </c>
      <c r="AF738" s="122"/>
      <c r="AG738" s="122"/>
      <c r="AH738" s="122"/>
      <c r="AI738" s="122"/>
      <c r="AJ738" s="122"/>
      <c r="AK738" s="122"/>
      <c r="AL738" s="122"/>
      <c r="AM738" s="122"/>
      <c r="AN738" s="101" t="s">
        <v>534</v>
      </c>
      <c r="AO738" s="101"/>
      <c r="AP738" s="101"/>
      <c r="AQ738" s="101"/>
      <c r="AR738" s="102" t="s">
        <v>655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617</v>
      </c>
      <c r="H781" s="450"/>
      <c r="I781" s="450"/>
      <c r="J781" s="450"/>
      <c r="K781" s="451"/>
      <c r="L781" s="452" t="s">
        <v>620</v>
      </c>
      <c r="M781" s="453"/>
      <c r="N781" s="453"/>
      <c r="O781" s="453"/>
      <c r="P781" s="453"/>
      <c r="Q781" s="453"/>
      <c r="R781" s="453"/>
      <c r="S781" s="453"/>
      <c r="T781" s="453"/>
      <c r="U781" s="453"/>
      <c r="V781" s="453"/>
      <c r="W781" s="453"/>
      <c r="X781" s="454"/>
      <c r="Y781" s="455">
        <v>124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51" t="s">
        <v>617</v>
      </c>
      <c r="H782" s="352"/>
      <c r="I782" s="352"/>
      <c r="J782" s="352"/>
      <c r="K782" s="353"/>
      <c r="L782" s="404" t="s">
        <v>649</v>
      </c>
      <c r="M782" s="749"/>
      <c r="N782" s="749"/>
      <c r="O782" s="749"/>
      <c r="P782" s="749"/>
      <c r="Q782" s="749"/>
      <c r="R782" s="749"/>
      <c r="S782" s="749"/>
      <c r="T782" s="749"/>
      <c r="U782" s="749"/>
      <c r="V782" s="749"/>
      <c r="W782" s="749"/>
      <c r="X782" s="750"/>
      <c r="Y782" s="401">
        <v>76</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5"/>
      <c r="C783" s="765"/>
      <c r="D783" s="765"/>
      <c r="E783" s="765"/>
      <c r="F783" s="766"/>
      <c r="G783" s="351" t="s">
        <v>617</v>
      </c>
      <c r="H783" s="352"/>
      <c r="I783" s="352"/>
      <c r="J783" s="352"/>
      <c r="K783" s="353"/>
      <c r="L783" s="404" t="s">
        <v>621</v>
      </c>
      <c r="M783" s="405"/>
      <c r="N783" s="405"/>
      <c r="O783" s="405"/>
      <c r="P783" s="405"/>
      <c r="Q783" s="405"/>
      <c r="R783" s="405"/>
      <c r="S783" s="405"/>
      <c r="T783" s="405"/>
      <c r="U783" s="405"/>
      <c r="V783" s="405"/>
      <c r="W783" s="405"/>
      <c r="X783" s="406"/>
      <c r="Y783" s="401">
        <v>53</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5"/>
      <c r="C784" s="765"/>
      <c r="D784" s="765"/>
      <c r="E784" s="765"/>
      <c r="F784" s="766"/>
      <c r="G784" s="351" t="s">
        <v>618</v>
      </c>
      <c r="H784" s="352"/>
      <c r="I784" s="352"/>
      <c r="J784" s="352"/>
      <c r="K784" s="353"/>
      <c r="L784" s="404" t="s">
        <v>622</v>
      </c>
      <c r="M784" s="405"/>
      <c r="N784" s="405"/>
      <c r="O784" s="405"/>
      <c r="P784" s="405"/>
      <c r="Q784" s="405"/>
      <c r="R784" s="405"/>
      <c r="S784" s="405"/>
      <c r="T784" s="405"/>
      <c r="U784" s="405"/>
      <c r="V784" s="405"/>
      <c r="W784" s="405"/>
      <c r="X784" s="406"/>
      <c r="Y784" s="401">
        <v>28</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5"/>
      <c r="C785" s="765"/>
      <c r="D785" s="765"/>
      <c r="E785" s="765"/>
      <c r="F785" s="766"/>
      <c r="G785" s="351" t="s">
        <v>618</v>
      </c>
      <c r="H785" s="352"/>
      <c r="I785" s="352"/>
      <c r="J785" s="352"/>
      <c r="K785" s="353"/>
      <c r="L785" s="404" t="s">
        <v>623</v>
      </c>
      <c r="M785" s="405"/>
      <c r="N785" s="405"/>
      <c r="O785" s="405"/>
      <c r="P785" s="405"/>
      <c r="Q785" s="405"/>
      <c r="R785" s="405"/>
      <c r="S785" s="405"/>
      <c r="T785" s="405"/>
      <c r="U785" s="405"/>
      <c r="V785" s="405"/>
      <c r="W785" s="405"/>
      <c r="X785" s="406"/>
      <c r="Y785" s="401">
        <v>19</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5"/>
      <c r="C786" s="765"/>
      <c r="D786" s="765"/>
      <c r="E786" s="765"/>
      <c r="F786" s="766"/>
      <c r="G786" s="351" t="s">
        <v>618</v>
      </c>
      <c r="H786" s="352"/>
      <c r="I786" s="352"/>
      <c r="J786" s="352"/>
      <c r="K786" s="353"/>
      <c r="L786" s="404" t="s">
        <v>624</v>
      </c>
      <c r="M786" s="405"/>
      <c r="N786" s="405"/>
      <c r="O786" s="405"/>
      <c r="P786" s="405"/>
      <c r="Q786" s="405"/>
      <c r="R786" s="405"/>
      <c r="S786" s="405"/>
      <c r="T786" s="405"/>
      <c r="U786" s="405"/>
      <c r="V786" s="405"/>
      <c r="W786" s="405"/>
      <c r="X786" s="406"/>
      <c r="Y786" s="401">
        <v>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302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1" t="s">
        <v>628</v>
      </c>
      <c r="D837" s="421"/>
      <c r="E837" s="421"/>
      <c r="F837" s="421"/>
      <c r="G837" s="421"/>
      <c r="H837" s="421"/>
      <c r="I837" s="421"/>
      <c r="J837" s="422">
        <v>8000020130001</v>
      </c>
      <c r="K837" s="423"/>
      <c r="L837" s="423"/>
      <c r="M837" s="423"/>
      <c r="N837" s="423"/>
      <c r="O837" s="423"/>
      <c r="P837" s="317" t="s">
        <v>571</v>
      </c>
      <c r="Q837" s="317"/>
      <c r="R837" s="317"/>
      <c r="S837" s="317"/>
      <c r="T837" s="317"/>
      <c r="U837" s="317"/>
      <c r="V837" s="317"/>
      <c r="W837" s="317"/>
      <c r="X837" s="317"/>
      <c r="Y837" s="318">
        <v>302</v>
      </c>
      <c r="Z837" s="319"/>
      <c r="AA837" s="319"/>
      <c r="AB837" s="320"/>
      <c r="AC837" s="328" t="s">
        <v>630</v>
      </c>
      <c r="AD837" s="329"/>
      <c r="AE837" s="329"/>
      <c r="AF837" s="329"/>
      <c r="AG837" s="329"/>
      <c r="AH837" s="330" t="s">
        <v>631</v>
      </c>
      <c r="AI837" s="331"/>
      <c r="AJ837" s="331"/>
      <c r="AK837" s="331"/>
      <c r="AL837" s="325" t="s">
        <v>632</v>
      </c>
      <c r="AM837" s="326"/>
      <c r="AN837" s="326"/>
      <c r="AO837" s="327"/>
      <c r="AP837" s="321" t="s">
        <v>633</v>
      </c>
      <c r="AQ837" s="321"/>
      <c r="AR837" s="321"/>
      <c r="AS837" s="321"/>
      <c r="AT837" s="321"/>
      <c r="AU837" s="321"/>
      <c r="AV837" s="321"/>
      <c r="AW837" s="321"/>
      <c r="AX837" s="321"/>
    </row>
    <row r="838" spans="1:50" ht="30" customHeight="1" x14ac:dyDescent="0.15">
      <c r="A838" s="407">
        <v>2</v>
      </c>
      <c r="B838" s="407">
        <v>1</v>
      </c>
      <c r="C838" s="421" t="s">
        <v>629</v>
      </c>
      <c r="D838" s="421"/>
      <c r="E838" s="421"/>
      <c r="F838" s="421"/>
      <c r="G838" s="421"/>
      <c r="H838" s="421"/>
      <c r="I838" s="421"/>
      <c r="J838" s="422">
        <v>1000020140007</v>
      </c>
      <c r="K838" s="423"/>
      <c r="L838" s="423"/>
      <c r="M838" s="423"/>
      <c r="N838" s="423"/>
      <c r="O838" s="423"/>
      <c r="P838" s="317" t="s">
        <v>571</v>
      </c>
      <c r="Q838" s="317"/>
      <c r="R838" s="317"/>
      <c r="S838" s="317"/>
      <c r="T838" s="317"/>
      <c r="U838" s="317"/>
      <c r="V838" s="317"/>
      <c r="W838" s="317"/>
      <c r="X838" s="317"/>
      <c r="Y838" s="318">
        <v>109</v>
      </c>
      <c r="Z838" s="319"/>
      <c r="AA838" s="319"/>
      <c r="AB838" s="320"/>
      <c r="AC838" s="328" t="s">
        <v>630</v>
      </c>
      <c r="AD838" s="329"/>
      <c r="AE838" s="329"/>
      <c r="AF838" s="329"/>
      <c r="AG838" s="329"/>
      <c r="AH838" s="330" t="s">
        <v>631</v>
      </c>
      <c r="AI838" s="331"/>
      <c r="AJ838" s="331"/>
      <c r="AK838" s="331"/>
      <c r="AL838" s="325" t="s">
        <v>632</v>
      </c>
      <c r="AM838" s="326"/>
      <c r="AN838" s="326"/>
      <c r="AO838" s="327"/>
      <c r="AP838" s="321" t="s">
        <v>633</v>
      </c>
      <c r="AQ838" s="321"/>
      <c r="AR838" s="321"/>
      <c r="AS838" s="321"/>
      <c r="AT838" s="321"/>
      <c r="AU838" s="321"/>
      <c r="AV838" s="321"/>
      <c r="AW838" s="321"/>
      <c r="AX838" s="321"/>
    </row>
    <row r="839" spans="1:50" ht="30" customHeight="1" x14ac:dyDescent="0.15">
      <c r="A839" s="407">
        <v>3</v>
      </c>
      <c r="B839" s="407">
        <v>1</v>
      </c>
      <c r="C839" s="424" t="s">
        <v>634</v>
      </c>
      <c r="D839" s="421"/>
      <c r="E839" s="421"/>
      <c r="F839" s="421"/>
      <c r="G839" s="421"/>
      <c r="H839" s="421"/>
      <c r="I839" s="421"/>
      <c r="J839" s="422">
        <v>1000020110001</v>
      </c>
      <c r="K839" s="423"/>
      <c r="L839" s="423"/>
      <c r="M839" s="423"/>
      <c r="N839" s="423"/>
      <c r="O839" s="423"/>
      <c r="P839" s="425" t="s">
        <v>571</v>
      </c>
      <c r="Q839" s="317"/>
      <c r="R839" s="317"/>
      <c r="S839" s="317"/>
      <c r="T839" s="317"/>
      <c r="U839" s="317"/>
      <c r="V839" s="317"/>
      <c r="W839" s="317"/>
      <c r="X839" s="317"/>
      <c r="Y839" s="318">
        <v>90</v>
      </c>
      <c r="Z839" s="319"/>
      <c r="AA839" s="319"/>
      <c r="AB839" s="320"/>
      <c r="AC839" s="328" t="s">
        <v>630</v>
      </c>
      <c r="AD839" s="329"/>
      <c r="AE839" s="329"/>
      <c r="AF839" s="329"/>
      <c r="AG839" s="329"/>
      <c r="AH839" s="330" t="s">
        <v>631</v>
      </c>
      <c r="AI839" s="331"/>
      <c r="AJ839" s="331"/>
      <c r="AK839" s="331"/>
      <c r="AL839" s="325" t="s">
        <v>632</v>
      </c>
      <c r="AM839" s="326"/>
      <c r="AN839" s="326"/>
      <c r="AO839" s="327"/>
      <c r="AP839" s="321" t="s">
        <v>633</v>
      </c>
      <c r="AQ839" s="321"/>
      <c r="AR839" s="321"/>
      <c r="AS839" s="321"/>
      <c r="AT839" s="321"/>
      <c r="AU839" s="321"/>
      <c r="AV839" s="321"/>
      <c r="AW839" s="321"/>
      <c r="AX839" s="321"/>
    </row>
    <row r="840" spans="1:50" ht="30" customHeight="1" x14ac:dyDescent="0.15">
      <c r="A840" s="407">
        <v>4</v>
      </c>
      <c r="B840" s="407">
        <v>1</v>
      </c>
      <c r="C840" s="424" t="s">
        <v>635</v>
      </c>
      <c r="D840" s="421"/>
      <c r="E840" s="421"/>
      <c r="F840" s="421"/>
      <c r="G840" s="421"/>
      <c r="H840" s="421"/>
      <c r="I840" s="421"/>
      <c r="J840" s="422">
        <v>4000020120006</v>
      </c>
      <c r="K840" s="423"/>
      <c r="L840" s="423"/>
      <c r="M840" s="423"/>
      <c r="N840" s="423"/>
      <c r="O840" s="423"/>
      <c r="P840" s="425" t="s">
        <v>571</v>
      </c>
      <c r="Q840" s="317"/>
      <c r="R840" s="317"/>
      <c r="S840" s="317"/>
      <c r="T840" s="317"/>
      <c r="U840" s="317"/>
      <c r="V840" s="317"/>
      <c r="W840" s="317"/>
      <c r="X840" s="317"/>
      <c r="Y840" s="318">
        <v>68</v>
      </c>
      <c r="Z840" s="319"/>
      <c r="AA840" s="319"/>
      <c r="AB840" s="320"/>
      <c r="AC840" s="328" t="s">
        <v>630</v>
      </c>
      <c r="AD840" s="329"/>
      <c r="AE840" s="329"/>
      <c r="AF840" s="329"/>
      <c r="AG840" s="329"/>
      <c r="AH840" s="330" t="s">
        <v>631</v>
      </c>
      <c r="AI840" s="331"/>
      <c r="AJ840" s="331"/>
      <c r="AK840" s="331"/>
      <c r="AL840" s="325" t="s">
        <v>632</v>
      </c>
      <c r="AM840" s="326"/>
      <c r="AN840" s="326"/>
      <c r="AO840" s="327"/>
      <c r="AP840" s="321" t="s">
        <v>633</v>
      </c>
      <c r="AQ840" s="321"/>
      <c r="AR840" s="321"/>
      <c r="AS840" s="321"/>
      <c r="AT840" s="321"/>
      <c r="AU840" s="321"/>
      <c r="AV840" s="321"/>
      <c r="AW840" s="321"/>
      <c r="AX840" s="321"/>
    </row>
    <row r="841" spans="1:50" ht="30" customHeight="1" x14ac:dyDescent="0.15">
      <c r="A841" s="407">
        <v>5</v>
      </c>
      <c r="B841" s="407">
        <v>1</v>
      </c>
      <c r="C841" s="424" t="s">
        <v>636</v>
      </c>
      <c r="D841" s="421"/>
      <c r="E841" s="421"/>
      <c r="F841" s="421"/>
      <c r="G841" s="421"/>
      <c r="H841" s="421"/>
      <c r="I841" s="421"/>
      <c r="J841" s="422">
        <v>3000020141003</v>
      </c>
      <c r="K841" s="423"/>
      <c r="L841" s="423"/>
      <c r="M841" s="423"/>
      <c r="N841" s="423"/>
      <c r="O841" s="423"/>
      <c r="P841" s="317" t="s">
        <v>571</v>
      </c>
      <c r="Q841" s="317"/>
      <c r="R841" s="317"/>
      <c r="S841" s="317"/>
      <c r="T841" s="317"/>
      <c r="U841" s="317"/>
      <c r="V841" s="317"/>
      <c r="W841" s="317"/>
      <c r="X841" s="317"/>
      <c r="Y841" s="318">
        <v>53</v>
      </c>
      <c r="Z841" s="319"/>
      <c r="AA841" s="319"/>
      <c r="AB841" s="320"/>
      <c r="AC841" s="328" t="s">
        <v>630</v>
      </c>
      <c r="AD841" s="329"/>
      <c r="AE841" s="329"/>
      <c r="AF841" s="329"/>
      <c r="AG841" s="329"/>
      <c r="AH841" s="330" t="s">
        <v>631</v>
      </c>
      <c r="AI841" s="331"/>
      <c r="AJ841" s="331"/>
      <c r="AK841" s="331"/>
      <c r="AL841" s="325" t="s">
        <v>632</v>
      </c>
      <c r="AM841" s="326"/>
      <c r="AN841" s="326"/>
      <c r="AO841" s="327"/>
      <c r="AP841" s="321" t="s">
        <v>633</v>
      </c>
      <c r="AQ841" s="321"/>
      <c r="AR841" s="321"/>
      <c r="AS841" s="321"/>
      <c r="AT841" s="321"/>
      <c r="AU841" s="321"/>
      <c r="AV841" s="321"/>
      <c r="AW841" s="321"/>
      <c r="AX841" s="321"/>
    </row>
    <row r="842" spans="1:50" ht="30" customHeight="1" x14ac:dyDescent="0.15">
      <c r="A842" s="407">
        <v>6</v>
      </c>
      <c r="B842" s="407">
        <v>1</v>
      </c>
      <c r="C842" s="424" t="s">
        <v>637</v>
      </c>
      <c r="D842" s="421"/>
      <c r="E842" s="421"/>
      <c r="F842" s="421"/>
      <c r="G842" s="421"/>
      <c r="H842" s="421"/>
      <c r="I842" s="421"/>
      <c r="J842" s="422">
        <v>6000020400009</v>
      </c>
      <c r="K842" s="423"/>
      <c r="L842" s="423"/>
      <c r="M842" s="423"/>
      <c r="N842" s="423"/>
      <c r="O842" s="423"/>
      <c r="P842" s="317" t="s">
        <v>571</v>
      </c>
      <c r="Q842" s="317"/>
      <c r="R842" s="317"/>
      <c r="S842" s="317"/>
      <c r="T842" s="317"/>
      <c r="U842" s="317"/>
      <c r="V842" s="317"/>
      <c r="W842" s="317"/>
      <c r="X842" s="317"/>
      <c r="Y842" s="318">
        <v>37</v>
      </c>
      <c r="Z842" s="319"/>
      <c r="AA842" s="319"/>
      <c r="AB842" s="320"/>
      <c r="AC842" s="328" t="s">
        <v>630</v>
      </c>
      <c r="AD842" s="329"/>
      <c r="AE842" s="329"/>
      <c r="AF842" s="329"/>
      <c r="AG842" s="329"/>
      <c r="AH842" s="330" t="s">
        <v>631</v>
      </c>
      <c r="AI842" s="331"/>
      <c r="AJ842" s="331"/>
      <c r="AK842" s="331"/>
      <c r="AL842" s="325" t="s">
        <v>632</v>
      </c>
      <c r="AM842" s="326"/>
      <c r="AN842" s="326"/>
      <c r="AO842" s="327"/>
      <c r="AP842" s="321" t="s">
        <v>633</v>
      </c>
      <c r="AQ842" s="321"/>
      <c r="AR842" s="321"/>
      <c r="AS842" s="321"/>
      <c r="AT842" s="321"/>
      <c r="AU842" s="321"/>
      <c r="AV842" s="321"/>
      <c r="AW842" s="321"/>
      <c r="AX842" s="321"/>
    </row>
    <row r="843" spans="1:50" ht="30" customHeight="1" x14ac:dyDescent="0.15">
      <c r="A843" s="407">
        <v>7</v>
      </c>
      <c r="B843" s="407">
        <v>1</v>
      </c>
      <c r="C843" s="424" t="s">
        <v>638</v>
      </c>
      <c r="D843" s="421"/>
      <c r="E843" s="421"/>
      <c r="F843" s="421"/>
      <c r="G843" s="421"/>
      <c r="H843" s="421"/>
      <c r="I843" s="421"/>
      <c r="J843" s="422">
        <v>2000020080004</v>
      </c>
      <c r="K843" s="423"/>
      <c r="L843" s="423"/>
      <c r="M843" s="423"/>
      <c r="N843" s="423"/>
      <c r="O843" s="423"/>
      <c r="P843" s="317" t="s">
        <v>571</v>
      </c>
      <c r="Q843" s="317"/>
      <c r="R843" s="317"/>
      <c r="S843" s="317"/>
      <c r="T843" s="317"/>
      <c r="U843" s="317"/>
      <c r="V843" s="317"/>
      <c r="W843" s="317"/>
      <c r="X843" s="317"/>
      <c r="Y843" s="318">
        <v>36</v>
      </c>
      <c r="Z843" s="319"/>
      <c r="AA843" s="319"/>
      <c r="AB843" s="320"/>
      <c r="AC843" s="328" t="s">
        <v>630</v>
      </c>
      <c r="AD843" s="329"/>
      <c r="AE843" s="329"/>
      <c r="AF843" s="329"/>
      <c r="AG843" s="329"/>
      <c r="AH843" s="330" t="s">
        <v>631</v>
      </c>
      <c r="AI843" s="331"/>
      <c r="AJ843" s="331"/>
      <c r="AK843" s="331"/>
      <c r="AL843" s="325" t="s">
        <v>632</v>
      </c>
      <c r="AM843" s="326"/>
      <c r="AN843" s="326"/>
      <c r="AO843" s="327"/>
      <c r="AP843" s="321" t="s">
        <v>633</v>
      </c>
      <c r="AQ843" s="321"/>
      <c r="AR843" s="321"/>
      <c r="AS843" s="321"/>
      <c r="AT843" s="321"/>
      <c r="AU843" s="321"/>
      <c r="AV843" s="321"/>
      <c r="AW843" s="321"/>
      <c r="AX843" s="321"/>
    </row>
    <row r="844" spans="1:50" ht="30" customHeight="1" x14ac:dyDescent="0.15">
      <c r="A844" s="407">
        <v>8</v>
      </c>
      <c r="B844" s="407">
        <v>1</v>
      </c>
      <c r="C844" s="424" t="s">
        <v>639</v>
      </c>
      <c r="D844" s="421"/>
      <c r="E844" s="421"/>
      <c r="F844" s="421"/>
      <c r="G844" s="421"/>
      <c r="H844" s="421"/>
      <c r="I844" s="421"/>
      <c r="J844" s="422">
        <v>7000020070009</v>
      </c>
      <c r="K844" s="423"/>
      <c r="L844" s="423"/>
      <c r="M844" s="423"/>
      <c r="N844" s="423"/>
      <c r="O844" s="423"/>
      <c r="P844" s="317" t="s">
        <v>571</v>
      </c>
      <c r="Q844" s="317"/>
      <c r="R844" s="317"/>
      <c r="S844" s="317"/>
      <c r="T844" s="317"/>
      <c r="U844" s="317"/>
      <c r="V844" s="317"/>
      <c r="W844" s="317"/>
      <c r="X844" s="317"/>
      <c r="Y844" s="318">
        <v>33</v>
      </c>
      <c r="Z844" s="319"/>
      <c r="AA844" s="319"/>
      <c r="AB844" s="320"/>
      <c r="AC844" s="328" t="s">
        <v>630</v>
      </c>
      <c r="AD844" s="329"/>
      <c r="AE844" s="329"/>
      <c r="AF844" s="329"/>
      <c r="AG844" s="329"/>
      <c r="AH844" s="330" t="s">
        <v>631</v>
      </c>
      <c r="AI844" s="331"/>
      <c r="AJ844" s="331"/>
      <c r="AK844" s="331"/>
      <c r="AL844" s="325" t="s">
        <v>632</v>
      </c>
      <c r="AM844" s="326"/>
      <c r="AN844" s="326"/>
      <c r="AO844" s="327"/>
      <c r="AP844" s="321" t="s">
        <v>633</v>
      </c>
      <c r="AQ844" s="321"/>
      <c r="AR844" s="321"/>
      <c r="AS844" s="321"/>
      <c r="AT844" s="321"/>
      <c r="AU844" s="321"/>
      <c r="AV844" s="321"/>
      <c r="AW844" s="321"/>
      <c r="AX844" s="321"/>
    </row>
    <row r="845" spans="1:50" ht="30" customHeight="1" x14ac:dyDescent="0.15">
      <c r="A845" s="407">
        <v>9</v>
      </c>
      <c r="B845" s="407">
        <v>1</v>
      </c>
      <c r="C845" s="424" t="s">
        <v>640</v>
      </c>
      <c r="D845" s="421"/>
      <c r="E845" s="421"/>
      <c r="F845" s="421"/>
      <c r="G845" s="421"/>
      <c r="H845" s="421"/>
      <c r="I845" s="421"/>
      <c r="J845" s="422">
        <v>7000020340006</v>
      </c>
      <c r="K845" s="423"/>
      <c r="L845" s="423"/>
      <c r="M845" s="423"/>
      <c r="N845" s="423"/>
      <c r="O845" s="423"/>
      <c r="P845" s="317" t="s">
        <v>571</v>
      </c>
      <c r="Q845" s="317"/>
      <c r="R845" s="317"/>
      <c r="S845" s="317"/>
      <c r="T845" s="317"/>
      <c r="U845" s="317"/>
      <c r="V845" s="317"/>
      <c r="W845" s="317"/>
      <c r="X845" s="317"/>
      <c r="Y845" s="318">
        <v>31</v>
      </c>
      <c r="Z845" s="319"/>
      <c r="AA845" s="319"/>
      <c r="AB845" s="320"/>
      <c r="AC845" s="328" t="s">
        <v>630</v>
      </c>
      <c r="AD845" s="329"/>
      <c r="AE845" s="329"/>
      <c r="AF845" s="329"/>
      <c r="AG845" s="329"/>
      <c r="AH845" s="330" t="s">
        <v>631</v>
      </c>
      <c r="AI845" s="331"/>
      <c r="AJ845" s="331"/>
      <c r="AK845" s="331"/>
      <c r="AL845" s="325" t="s">
        <v>632</v>
      </c>
      <c r="AM845" s="326"/>
      <c r="AN845" s="326"/>
      <c r="AO845" s="327"/>
      <c r="AP845" s="321" t="s">
        <v>633</v>
      </c>
      <c r="AQ845" s="321"/>
      <c r="AR845" s="321"/>
      <c r="AS845" s="321"/>
      <c r="AT845" s="321"/>
      <c r="AU845" s="321"/>
      <c r="AV845" s="321"/>
      <c r="AW845" s="321"/>
      <c r="AX845" s="321"/>
    </row>
    <row r="846" spans="1:50" ht="30" customHeight="1" x14ac:dyDescent="0.15">
      <c r="A846" s="407">
        <v>10</v>
      </c>
      <c r="B846" s="407">
        <v>1</v>
      </c>
      <c r="C846" s="424" t="s">
        <v>641</v>
      </c>
      <c r="D846" s="421"/>
      <c r="E846" s="421"/>
      <c r="F846" s="421"/>
      <c r="G846" s="421"/>
      <c r="H846" s="421"/>
      <c r="I846" s="421"/>
      <c r="J846" s="422">
        <v>6000020271004</v>
      </c>
      <c r="K846" s="423"/>
      <c r="L846" s="423"/>
      <c r="M846" s="423"/>
      <c r="N846" s="423"/>
      <c r="O846" s="423"/>
      <c r="P846" s="317" t="s">
        <v>571</v>
      </c>
      <c r="Q846" s="317"/>
      <c r="R846" s="317"/>
      <c r="S846" s="317"/>
      <c r="T846" s="317"/>
      <c r="U846" s="317"/>
      <c r="V846" s="317"/>
      <c r="W846" s="317"/>
      <c r="X846" s="317"/>
      <c r="Y846" s="318">
        <v>31</v>
      </c>
      <c r="Z846" s="319"/>
      <c r="AA846" s="319"/>
      <c r="AB846" s="320"/>
      <c r="AC846" s="328" t="s">
        <v>630</v>
      </c>
      <c r="AD846" s="329"/>
      <c r="AE846" s="329"/>
      <c r="AF846" s="329"/>
      <c r="AG846" s="329"/>
      <c r="AH846" s="330" t="s">
        <v>631</v>
      </c>
      <c r="AI846" s="331"/>
      <c r="AJ846" s="331"/>
      <c r="AK846" s="331"/>
      <c r="AL846" s="325" t="s">
        <v>632</v>
      </c>
      <c r="AM846" s="326"/>
      <c r="AN846" s="326"/>
      <c r="AO846" s="327"/>
      <c r="AP846" s="321" t="s">
        <v>633</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3"/>
      <c r="E1101" s="277" t="s">
        <v>384</v>
      </c>
      <c r="F1101" s="893"/>
      <c r="G1101" s="893"/>
      <c r="H1101" s="893"/>
      <c r="I1101" s="893"/>
      <c r="J1101" s="277" t="s">
        <v>419</v>
      </c>
      <c r="K1101" s="277"/>
      <c r="L1101" s="277"/>
      <c r="M1101" s="277"/>
      <c r="N1101" s="277"/>
      <c r="O1101" s="277"/>
      <c r="P1101" s="347" t="s">
        <v>27</v>
      </c>
      <c r="Q1101" s="347"/>
      <c r="R1101" s="347"/>
      <c r="S1101" s="347"/>
      <c r="T1101" s="347"/>
      <c r="U1101" s="347"/>
      <c r="V1101" s="347"/>
      <c r="W1101" s="347"/>
      <c r="X1101" s="347"/>
      <c r="Y1101" s="277" t="s">
        <v>421</v>
      </c>
      <c r="Z1101" s="893"/>
      <c r="AA1101" s="893"/>
      <c r="AB1101" s="893"/>
      <c r="AC1101" s="277" t="s">
        <v>367</v>
      </c>
      <c r="AD1101" s="277"/>
      <c r="AE1101" s="277"/>
      <c r="AF1101" s="277"/>
      <c r="AG1101" s="277"/>
      <c r="AH1101" s="347" t="s">
        <v>380</v>
      </c>
      <c r="AI1101" s="348"/>
      <c r="AJ1101" s="348"/>
      <c r="AK1101" s="348"/>
      <c r="AL1101" s="348" t="s">
        <v>21</v>
      </c>
      <c r="AM1101" s="348"/>
      <c r="AN1101" s="348"/>
      <c r="AO1101" s="896"/>
      <c r="AP1101" s="427" t="s">
        <v>453</v>
      </c>
      <c r="AQ1101" s="427"/>
      <c r="AR1101" s="427"/>
      <c r="AS1101" s="427"/>
      <c r="AT1101" s="427"/>
      <c r="AU1101" s="427"/>
      <c r="AV1101" s="427"/>
      <c r="AW1101" s="427"/>
      <c r="AX1101" s="427"/>
    </row>
    <row r="1102" spans="1:50" ht="30" customHeight="1" x14ac:dyDescent="0.15">
      <c r="A1102" s="407">
        <v>1</v>
      </c>
      <c r="B1102" s="407">
        <v>1</v>
      </c>
      <c r="C1102" s="895"/>
      <c r="D1102" s="895"/>
      <c r="E1102" s="261" t="s">
        <v>625</v>
      </c>
      <c r="F1102" s="894"/>
      <c r="G1102" s="894"/>
      <c r="H1102" s="894"/>
      <c r="I1102" s="894"/>
      <c r="J1102" s="422" t="s">
        <v>615</v>
      </c>
      <c r="K1102" s="423"/>
      <c r="L1102" s="423"/>
      <c r="M1102" s="423"/>
      <c r="N1102" s="423"/>
      <c r="O1102" s="423"/>
      <c r="P1102" s="425" t="s">
        <v>600</v>
      </c>
      <c r="Q1102" s="317"/>
      <c r="R1102" s="317"/>
      <c r="S1102" s="317"/>
      <c r="T1102" s="317"/>
      <c r="U1102" s="317"/>
      <c r="V1102" s="317"/>
      <c r="W1102" s="317"/>
      <c r="X1102" s="317"/>
      <c r="Y1102" s="318" t="s">
        <v>596</v>
      </c>
      <c r="Z1102" s="319"/>
      <c r="AA1102" s="319"/>
      <c r="AB1102" s="320"/>
      <c r="AC1102" s="322"/>
      <c r="AD1102" s="322"/>
      <c r="AE1102" s="322"/>
      <c r="AF1102" s="322"/>
      <c r="AG1102" s="322"/>
      <c r="AH1102" s="323" t="s">
        <v>626</v>
      </c>
      <c r="AI1102" s="324"/>
      <c r="AJ1102" s="324"/>
      <c r="AK1102" s="324"/>
      <c r="AL1102" s="325" t="s">
        <v>596</v>
      </c>
      <c r="AM1102" s="326"/>
      <c r="AN1102" s="326"/>
      <c r="AO1102" s="327"/>
      <c r="AP1102" s="321" t="s">
        <v>627</v>
      </c>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1"/>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43">
      <formula>IF(RIGHT(TEXT(P14,"0.#"),1)=".",FALSE,TRUE)</formula>
    </cfRule>
    <cfRule type="expression" dxfId="2832" priority="14044">
      <formula>IF(RIGHT(TEXT(P14,"0.#"),1)=".",TRUE,FALSE)</formula>
    </cfRule>
  </conditionalFormatting>
  <conditionalFormatting sqref="AE32">
    <cfRule type="expression" dxfId="2831" priority="14033">
      <formula>IF(RIGHT(TEXT(AE32,"0.#"),1)=".",FALSE,TRUE)</formula>
    </cfRule>
    <cfRule type="expression" dxfId="2830" priority="14034">
      <formula>IF(RIGHT(TEXT(AE32,"0.#"),1)=".",TRUE,FALSE)</formula>
    </cfRule>
  </conditionalFormatting>
  <conditionalFormatting sqref="P18:AX18">
    <cfRule type="expression" dxfId="2829" priority="13919">
      <formula>IF(RIGHT(TEXT(P18,"0.#"),1)=".",FALSE,TRUE)</formula>
    </cfRule>
    <cfRule type="expression" dxfId="2828" priority="13920">
      <formula>IF(RIGHT(TEXT(P18,"0.#"),1)=".",TRUE,FALSE)</formula>
    </cfRule>
  </conditionalFormatting>
  <conditionalFormatting sqref="Y782">
    <cfRule type="expression" dxfId="2827" priority="13915">
      <formula>IF(RIGHT(TEXT(Y782,"0.#"),1)=".",FALSE,TRUE)</formula>
    </cfRule>
    <cfRule type="expression" dxfId="2826" priority="13916">
      <formula>IF(RIGHT(TEXT(Y782,"0.#"),1)=".",TRUE,FALSE)</formula>
    </cfRule>
  </conditionalFormatting>
  <conditionalFormatting sqref="Y791">
    <cfRule type="expression" dxfId="2825" priority="13911">
      <formula>IF(RIGHT(TEXT(Y791,"0.#"),1)=".",FALSE,TRUE)</formula>
    </cfRule>
    <cfRule type="expression" dxfId="2824" priority="13912">
      <formula>IF(RIGHT(TEXT(Y791,"0.#"),1)=".",TRUE,FALSE)</formula>
    </cfRule>
  </conditionalFormatting>
  <conditionalFormatting sqref="Y822:Y829 Y820 Y809:Y816 Y807 Y796:Y803 Y794">
    <cfRule type="expression" dxfId="2823" priority="13693">
      <formula>IF(RIGHT(TEXT(Y794,"0.#"),1)=".",FALSE,TRUE)</formula>
    </cfRule>
    <cfRule type="expression" dxfId="2822" priority="13694">
      <formula>IF(RIGHT(TEXT(Y794,"0.#"),1)=".",TRUE,FALSE)</formula>
    </cfRule>
  </conditionalFormatting>
  <conditionalFormatting sqref="P15:AX15 P13:AX13 P16:AQ17">
    <cfRule type="expression" dxfId="2821" priority="13741">
      <formula>IF(RIGHT(TEXT(P13,"0.#"),1)=".",FALSE,TRUE)</formula>
    </cfRule>
    <cfRule type="expression" dxfId="2820" priority="13742">
      <formula>IF(RIGHT(TEXT(P13,"0.#"),1)=".",TRUE,FALSE)</formula>
    </cfRule>
  </conditionalFormatting>
  <conditionalFormatting sqref="P19:AJ19">
    <cfRule type="expression" dxfId="2819" priority="13739">
      <formula>IF(RIGHT(TEXT(P19,"0.#"),1)=".",FALSE,TRUE)</formula>
    </cfRule>
    <cfRule type="expression" dxfId="2818" priority="13740">
      <formula>IF(RIGHT(TEXT(P19,"0.#"),1)=".",TRUE,FALSE)</formula>
    </cfRule>
  </conditionalFormatting>
  <conditionalFormatting sqref="AE101 AQ101">
    <cfRule type="expression" dxfId="2817" priority="13731">
      <formula>IF(RIGHT(TEXT(AE101,"0.#"),1)=".",FALSE,TRUE)</formula>
    </cfRule>
    <cfRule type="expression" dxfId="2816" priority="13732">
      <formula>IF(RIGHT(TEXT(AE101,"0.#"),1)=".",TRUE,FALSE)</formula>
    </cfRule>
  </conditionalFormatting>
  <conditionalFormatting sqref="Y783:Y790 Y781">
    <cfRule type="expression" dxfId="2815" priority="13717">
      <formula>IF(RIGHT(TEXT(Y781,"0.#"),1)=".",FALSE,TRUE)</formula>
    </cfRule>
    <cfRule type="expression" dxfId="2814" priority="13718">
      <formula>IF(RIGHT(TEXT(Y781,"0.#"),1)=".",TRUE,FALSE)</formula>
    </cfRule>
  </conditionalFormatting>
  <conditionalFormatting sqref="AU782">
    <cfRule type="expression" dxfId="2813" priority="13715">
      <formula>IF(RIGHT(TEXT(AU782,"0.#"),1)=".",FALSE,TRUE)</formula>
    </cfRule>
    <cfRule type="expression" dxfId="2812" priority="13716">
      <formula>IF(RIGHT(TEXT(AU782,"0.#"),1)=".",TRUE,FALSE)</formula>
    </cfRule>
  </conditionalFormatting>
  <conditionalFormatting sqref="AU791">
    <cfRule type="expression" dxfId="2811" priority="13713">
      <formula>IF(RIGHT(TEXT(AU791,"0.#"),1)=".",FALSE,TRUE)</formula>
    </cfRule>
    <cfRule type="expression" dxfId="2810" priority="13714">
      <formula>IF(RIGHT(TEXT(AU791,"0.#"),1)=".",TRUE,FALSE)</formula>
    </cfRule>
  </conditionalFormatting>
  <conditionalFormatting sqref="AU783:AU790 AU781">
    <cfRule type="expression" dxfId="2809" priority="13711">
      <formula>IF(RIGHT(TEXT(AU781,"0.#"),1)=".",FALSE,TRUE)</formula>
    </cfRule>
    <cfRule type="expression" dxfId="2808" priority="13712">
      <formula>IF(RIGHT(TEXT(AU781,"0.#"),1)=".",TRUE,FALSE)</formula>
    </cfRule>
  </conditionalFormatting>
  <conditionalFormatting sqref="Y821 Y808 Y795">
    <cfRule type="expression" dxfId="2807" priority="13697">
      <formula>IF(RIGHT(TEXT(Y795,"0.#"),1)=".",FALSE,TRUE)</formula>
    </cfRule>
    <cfRule type="expression" dxfId="2806" priority="13698">
      <formula>IF(RIGHT(TEXT(Y795,"0.#"),1)=".",TRUE,FALSE)</formula>
    </cfRule>
  </conditionalFormatting>
  <conditionalFormatting sqref="Y830 Y817 Y804">
    <cfRule type="expression" dxfId="2805" priority="13695">
      <formula>IF(RIGHT(TEXT(Y804,"0.#"),1)=".",FALSE,TRUE)</formula>
    </cfRule>
    <cfRule type="expression" dxfId="2804" priority="13696">
      <formula>IF(RIGHT(TEXT(Y804,"0.#"),1)=".",TRUE,FALSE)</formula>
    </cfRule>
  </conditionalFormatting>
  <conditionalFormatting sqref="AU821 AU808 AU795">
    <cfRule type="expression" dxfId="2803" priority="13691">
      <formula>IF(RIGHT(TEXT(AU795,"0.#"),1)=".",FALSE,TRUE)</formula>
    </cfRule>
    <cfRule type="expression" dxfId="2802" priority="13692">
      <formula>IF(RIGHT(TEXT(AU795,"0.#"),1)=".",TRUE,FALSE)</formula>
    </cfRule>
  </conditionalFormatting>
  <conditionalFormatting sqref="AU830 AU817 AU804">
    <cfRule type="expression" dxfId="2801" priority="13689">
      <formula>IF(RIGHT(TEXT(AU804,"0.#"),1)=".",FALSE,TRUE)</formula>
    </cfRule>
    <cfRule type="expression" dxfId="2800" priority="13690">
      <formula>IF(RIGHT(TEXT(AU804,"0.#"),1)=".",TRUE,FALSE)</formula>
    </cfRule>
  </conditionalFormatting>
  <conditionalFormatting sqref="AU822:AU829 AU820 AU809:AU816 AU807 AU796:AU803 AU794">
    <cfRule type="expression" dxfId="2799" priority="13687">
      <formula>IF(RIGHT(TEXT(AU794,"0.#"),1)=".",FALSE,TRUE)</formula>
    </cfRule>
    <cfRule type="expression" dxfId="2798" priority="13688">
      <formula>IF(RIGHT(TEXT(AU794,"0.#"),1)=".",TRUE,FALSE)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M33">
    <cfRule type="expression" dxfId="2777" priority="13489">
      <formula>IF(RIGHT(TEXT(AM33,"0.#"),1)=".",FALSE,TRUE)</formula>
    </cfRule>
    <cfRule type="expression" dxfId="2776" priority="13490">
      <formula>IF(RIGHT(TEXT(AM33,"0.#"),1)=".",TRUE,FALSE)</formula>
    </cfRule>
  </conditionalFormatting>
  <conditionalFormatting sqref="AQ32:AQ34">
    <cfRule type="expression" dxfId="2775" priority="13481">
      <formula>IF(RIGHT(TEXT(AQ32,"0.#"),1)=".",FALSE,TRUE)</formula>
    </cfRule>
    <cfRule type="expression" dxfId="2774" priority="13482">
      <formula>IF(RIGHT(TEXT(AQ32,"0.#"),1)=".",TRUE,FALSE)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E117 AM117">
    <cfRule type="expression" dxfId="2621" priority="13189">
      <formula>IF(RIGHT(TEXT(AE117,"0.#"),1)=".",FALSE,TRUE)</formula>
    </cfRule>
    <cfRule type="expression" dxfId="2620" priority="13190">
      <formula>IF(RIGHT(TEXT(AE117,"0.#"),1)=".",TRUE,FALSE)</formula>
    </cfRule>
  </conditionalFormatting>
  <conditionalFormatting sqref="AI117">
    <cfRule type="expression" dxfId="2619" priority="13187">
      <formula>IF(RIGHT(TEXT(AI117,"0.#"),1)=".",FALSE,TRUE)</formula>
    </cfRule>
    <cfRule type="expression" dxfId="2618" priority="13188">
      <formula>IF(RIGHT(TEXT(AI117,"0.#"),1)=".",TRUE,FALSE)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47:AO866">
    <cfRule type="expression" dxfId="2533" priority="6665">
      <formula>IF(AND(AL847&gt;=0, RIGHT(TEXT(AL847,"0.#"),1)&lt;&gt;"."),TRUE,FALSE)</formula>
    </cfRule>
    <cfRule type="expression" dxfId="2532" priority="6666">
      <formula>IF(AND(AL847&gt;=0, RIGHT(TEXT(AL847,"0.#"),1)="."),TRUE,FALSE)</formula>
    </cfRule>
    <cfRule type="expression" dxfId="2531" priority="6667">
      <formula>IF(AND(AL847&lt;0, RIGHT(TEXT(AL847,"0.#"),1)&lt;&gt;"."),TRUE,FALSE)</formula>
    </cfRule>
    <cfRule type="expression" dxfId="2530" priority="6668">
      <formula>IF(AND(AL847&lt;0, RIGHT(TEXT(AL847,"0.#"),1)="."),TRUE,FALSE)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25" max="49" man="1"/>
    <brk id="739" max="49" man="1"/>
    <brk id="791" max="49" man="1"/>
    <brk id="112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557</v>
      </c>
      <c r="AF2" s="998"/>
      <c r="AG2" s="998"/>
      <c r="AH2" s="998"/>
      <c r="AI2" s="998" t="s">
        <v>554</v>
      </c>
      <c r="AJ2" s="998"/>
      <c r="AK2" s="998"/>
      <c r="AL2" s="998"/>
      <c r="AM2" s="998" t="s">
        <v>528</v>
      </c>
      <c r="AN2" s="998"/>
      <c r="AO2" s="998"/>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7"/>
      <c r="Z3" s="1008"/>
      <c r="AA3" s="1009"/>
      <c r="AB3" s="1013"/>
      <c r="AC3" s="1014"/>
      <c r="AD3" s="1015"/>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558</v>
      </c>
      <c r="AF9" s="998"/>
      <c r="AG9" s="998"/>
      <c r="AH9" s="998"/>
      <c r="AI9" s="998" t="s">
        <v>554</v>
      </c>
      <c r="AJ9" s="998"/>
      <c r="AK9" s="998"/>
      <c r="AL9" s="998"/>
      <c r="AM9" s="998" t="s">
        <v>528</v>
      </c>
      <c r="AN9" s="998"/>
      <c r="AO9" s="998"/>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7"/>
      <c r="Z10" s="1008"/>
      <c r="AA10" s="1009"/>
      <c r="AB10" s="1013"/>
      <c r="AC10" s="1014"/>
      <c r="AD10" s="1015"/>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557</v>
      </c>
      <c r="AF16" s="998"/>
      <c r="AG16" s="998"/>
      <c r="AH16" s="998"/>
      <c r="AI16" s="998" t="s">
        <v>555</v>
      </c>
      <c r="AJ16" s="998"/>
      <c r="AK16" s="998"/>
      <c r="AL16" s="998"/>
      <c r="AM16" s="998" t="s">
        <v>528</v>
      </c>
      <c r="AN16" s="998"/>
      <c r="AO16" s="998"/>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7"/>
      <c r="Z17" s="1008"/>
      <c r="AA17" s="1009"/>
      <c r="AB17" s="1013"/>
      <c r="AC17" s="1014"/>
      <c r="AD17" s="1015"/>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559</v>
      </c>
      <c r="AF23" s="998"/>
      <c r="AG23" s="998"/>
      <c r="AH23" s="998"/>
      <c r="AI23" s="998" t="s">
        <v>554</v>
      </c>
      <c r="AJ23" s="998"/>
      <c r="AK23" s="998"/>
      <c r="AL23" s="998"/>
      <c r="AM23" s="998" t="s">
        <v>528</v>
      </c>
      <c r="AN23" s="998"/>
      <c r="AO23" s="998"/>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7"/>
      <c r="Z24" s="1008"/>
      <c r="AA24" s="1009"/>
      <c r="AB24" s="1013"/>
      <c r="AC24" s="1014"/>
      <c r="AD24" s="1015"/>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557</v>
      </c>
      <c r="AF30" s="998"/>
      <c r="AG30" s="998"/>
      <c r="AH30" s="998"/>
      <c r="AI30" s="998" t="s">
        <v>554</v>
      </c>
      <c r="AJ30" s="998"/>
      <c r="AK30" s="998"/>
      <c r="AL30" s="998"/>
      <c r="AM30" s="998" t="s">
        <v>552</v>
      </c>
      <c r="AN30" s="998"/>
      <c r="AO30" s="998"/>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7"/>
      <c r="Z31" s="1008"/>
      <c r="AA31" s="1009"/>
      <c r="AB31" s="1013"/>
      <c r="AC31" s="1014"/>
      <c r="AD31" s="1015"/>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559</v>
      </c>
      <c r="AF37" s="998"/>
      <c r="AG37" s="998"/>
      <c r="AH37" s="998"/>
      <c r="AI37" s="998" t="s">
        <v>556</v>
      </c>
      <c r="AJ37" s="998"/>
      <c r="AK37" s="998"/>
      <c r="AL37" s="998"/>
      <c r="AM37" s="998" t="s">
        <v>553</v>
      </c>
      <c r="AN37" s="998"/>
      <c r="AO37" s="998"/>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7"/>
      <c r="Z38" s="1008"/>
      <c r="AA38" s="1009"/>
      <c r="AB38" s="1013"/>
      <c r="AC38" s="1014"/>
      <c r="AD38" s="1015"/>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557</v>
      </c>
      <c r="AF44" s="998"/>
      <c r="AG44" s="998"/>
      <c r="AH44" s="998"/>
      <c r="AI44" s="998" t="s">
        <v>554</v>
      </c>
      <c r="AJ44" s="998"/>
      <c r="AK44" s="998"/>
      <c r="AL44" s="998"/>
      <c r="AM44" s="998" t="s">
        <v>528</v>
      </c>
      <c r="AN44" s="998"/>
      <c r="AO44" s="998"/>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7"/>
      <c r="Z45" s="1008"/>
      <c r="AA45" s="1009"/>
      <c r="AB45" s="1013"/>
      <c r="AC45" s="1014"/>
      <c r="AD45" s="1015"/>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58" t="s">
        <v>11</v>
      </c>
      <c r="AC51" s="1011"/>
      <c r="AD51" s="1012"/>
      <c r="AE51" s="998" t="s">
        <v>557</v>
      </c>
      <c r="AF51" s="998"/>
      <c r="AG51" s="998"/>
      <c r="AH51" s="998"/>
      <c r="AI51" s="998" t="s">
        <v>554</v>
      </c>
      <c r="AJ51" s="998"/>
      <c r="AK51" s="998"/>
      <c r="AL51" s="998"/>
      <c r="AM51" s="998" t="s">
        <v>528</v>
      </c>
      <c r="AN51" s="998"/>
      <c r="AO51" s="998"/>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7"/>
      <c r="Z52" s="1008"/>
      <c r="AA52" s="1009"/>
      <c r="AB52" s="1013"/>
      <c r="AC52" s="1014"/>
      <c r="AD52" s="1015"/>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557</v>
      </c>
      <c r="AF58" s="998"/>
      <c r="AG58" s="998"/>
      <c r="AH58" s="998"/>
      <c r="AI58" s="998" t="s">
        <v>554</v>
      </c>
      <c r="AJ58" s="998"/>
      <c r="AK58" s="998"/>
      <c r="AL58" s="998"/>
      <c r="AM58" s="998" t="s">
        <v>528</v>
      </c>
      <c r="AN58" s="998"/>
      <c r="AO58" s="998"/>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7"/>
      <c r="Z59" s="1008"/>
      <c r="AA59" s="1009"/>
      <c r="AB59" s="1013"/>
      <c r="AC59" s="1014"/>
      <c r="AD59" s="1015"/>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557</v>
      </c>
      <c r="AF65" s="998"/>
      <c r="AG65" s="998"/>
      <c r="AH65" s="998"/>
      <c r="AI65" s="998" t="s">
        <v>554</v>
      </c>
      <c r="AJ65" s="998"/>
      <c r="AK65" s="998"/>
      <c r="AL65" s="998"/>
      <c r="AM65" s="998" t="s">
        <v>528</v>
      </c>
      <c r="AN65" s="998"/>
      <c r="AO65" s="998"/>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7"/>
      <c r="Z66" s="1008"/>
      <c r="AA66" s="1009"/>
      <c r="AB66" s="1013"/>
      <c r="AC66" s="1014"/>
      <c r="AD66" s="1015"/>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8"/>
      <c r="B59" s="1039"/>
      <c r="C59" s="1039"/>
      <c r="D59" s="1039"/>
      <c r="E59" s="1039"/>
      <c r="F59" s="104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8"/>
      <c r="B60" s="1039"/>
      <c r="C60" s="1039"/>
      <c r="D60" s="1039"/>
      <c r="E60" s="1039"/>
      <c r="F60" s="104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8"/>
      <c r="B61" s="1039"/>
      <c r="C61" s="1039"/>
      <c r="D61" s="1039"/>
      <c r="E61" s="1039"/>
      <c r="F61" s="104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8"/>
      <c r="B62" s="1039"/>
      <c r="C62" s="1039"/>
      <c r="D62" s="1039"/>
      <c r="E62" s="1039"/>
      <c r="F62" s="104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8"/>
      <c r="B63" s="1039"/>
      <c r="C63" s="1039"/>
      <c r="D63" s="1039"/>
      <c r="E63" s="1039"/>
      <c r="F63" s="104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8"/>
      <c r="B64" s="1039"/>
      <c r="C64" s="1039"/>
      <c r="D64" s="1039"/>
      <c r="E64" s="1039"/>
      <c r="F64" s="104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8"/>
      <c r="B65" s="1039"/>
      <c r="C65" s="1039"/>
      <c r="D65" s="1039"/>
      <c r="E65" s="1039"/>
      <c r="F65" s="104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8"/>
      <c r="B66" s="1039"/>
      <c r="C66" s="1039"/>
      <c r="D66" s="1039"/>
      <c r="E66" s="1039"/>
      <c r="F66" s="104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8"/>
      <c r="B72" s="1039"/>
      <c r="C72" s="1039"/>
      <c r="D72" s="1039"/>
      <c r="E72" s="1039"/>
      <c r="F72" s="104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8"/>
      <c r="B73" s="1039"/>
      <c r="C73" s="1039"/>
      <c r="D73" s="1039"/>
      <c r="E73" s="1039"/>
      <c r="F73" s="104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8"/>
      <c r="B74" s="1039"/>
      <c r="C74" s="1039"/>
      <c r="D74" s="1039"/>
      <c r="E74" s="1039"/>
      <c r="F74" s="104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8"/>
      <c r="B75" s="1039"/>
      <c r="C75" s="1039"/>
      <c r="D75" s="1039"/>
      <c r="E75" s="1039"/>
      <c r="F75" s="104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8"/>
      <c r="B76" s="1039"/>
      <c r="C76" s="1039"/>
      <c r="D76" s="1039"/>
      <c r="E76" s="1039"/>
      <c r="F76" s="104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8"/>
      <c r="B77" s="1039"/>
      <c r="C77" s="1039"/>
      <c r="D77" s="1039"/>
      <c r="E77" s="1039"/>
      <c r="F77" s="104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8"/>
      <c r="B78" s="1039"/>
      <c r="C78" s="1039"/>
      <c r="D78" s="1039"/>
      <c r="E78" s="1039"/>
      <c r="F78" s="104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8"/>
      <c r="B79" s="1039"/>
      <c r="C79" s="1039"/>
      <c r="D79" s="1039"/>
      <c r="E79" s="1039"/>
      <c r="F79" s="104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8"/>
      <c r="B85" s="1039"/>
      <c r="C85" s="1039"/>
      <c r="D85" s="1039"/>
      <c r="E85" s="1039"/>
      <c r="F85" s="104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8"/>
      <c r="B86" s="1039"/>
      <c r="C86" s="1039"/>
      <c r="D86" s="1039"/>
      <c r="E86" s="1039"/>
      <c r="F86" s="104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8"/>
      <c r="B87" s="1039"/>
      <c r="C87" s="1039"/>
      <c r="D87" s="1039"/>
      <c r="E87" s="1039"/>
      <c r="F87" s="104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8"/>
      <c r="B88" s="1039"/>
      <c r="C88" s="1039"/>
      <c r="D88" s="1039"/>
      <c r="E88" s="1039"/>
      <c r="F88" s="104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8"/>
      <c r="B89" s="1039"/>
      <c r="C89" s="1039"/>
      <c r="D89" s="1039"/>
      <c r="E89" s="1039"/>
      <c r="F89" s="104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8"/>
      <c r="B90" s="1039"/>
      <c r="C90" s="1039"/>
      <c r="D90" s="1039"/>
      <c r="E90" s="1039"/>
      <c r="F90" s="104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8"/>
      <c r="B91" s="1039"/>
      <c r="C91" s="1039"/>
      <c r="D91" s="1039"/>
      <c r="E91" s="1039"/>
      <c r="F91" s="104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8"/>
      <c r="B92" s="1039"/>
      <c r="C92" s="1039"/>
      <c r="D92" s="1039"/>
      <c r="E92" s="1039"/>
      <c r="F92" s="104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8"/>
      <c r="B98" s="1039"/>
      <c r="C98" s="1039"/>
      <c r="D98" s="1039"/>
      <c r="E98" s="1039"/>
      <c r="F98" s="104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8"/>
      <c r="B99" s="1039"/>
      <c r="C99" s="1039"/>
      <c r="D99" s="1039"/>
      <c r="E99" s="1039"/>
      <c r="F99" s="104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8"/>
      <c r="B100" s="1039"/>
      <c r="C100" s="1039"/>
      <c r="D100" s="1039"/>
      <c r="E100" s="1039"/>
      <c r="F100" s="104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8"/>
      <c r="B101" s="1039"/>
      <c r="C101" s="1039"/>
      <c r="D101" s="1039"/>
      <c r="E101" s="1039"/>
      <c r="F101" s="104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8"/>
      <c r="B102" s="1039"/>
      <c r="C102" s="1039"/>
      <c r="D102" s="1039"/>
      <c r="E102" s="1039"/>
      <c r="F102" s="104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8"/>
      <c r="B103" s="1039"/>
      <c r="C103" s="1039"/>
      <c r="D103" s="1039"/>
      <c r="E103" s="1039"/>
      <c r="F103" s="104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8"/>
      <c r="B104" s="1039"/>
      <c r="C104" s="1039"/>
      <c r="D104" s="1039"/>
      <c r="E104" s="1039"/>
      <c r="F104" s="104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8"/>
      <c r="B105" s="1039"/>
      <c r="C105" s="1039"/>
      <c r="D105" s="1039"/>
      <c r="E105" s="1039"/>
      <c r="F105" s="104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8"/>
      <c r="B112" s="1039"/>
      <c r="C112" s="1039"/>
      <c r="D112" s="1039"/>
      <c r="E112" s="1039"/>
      <c r="F112" s="104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8"/>
      <c r="B113" s="1039"/>
      <c r="C113" s="1039"/>
      <c r="D113" s="1039"/>
      <c r="E113" s="1039"/>
      <c r="F113" s="104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8"/>
      <c r="B114" s="1039"/>
      <c r="C114" s="1039"/>
      <c r="D114" s="1039"/>
      <c r="E114" s="1039"/>
      <c r="F114" s="104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8"/>
      <c r="B115" s="1039"/>
      <c r="C115" s="1039"/>
      <c r="D115" s="1039"/>
      <c r="E115" s="1039"/>
      <c r="F115" s="104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8"/>
      <c r="B116" s="1039"/>
      <c r="C116" s="1039"/>
      <c r="D116" s="1039"/>
      <c r="E116" s="1039"/>
      <c r="F116" s="104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8"/>
      <c r="B117" s="1039"/>
      <c r="C117" s="1039"/>
      <c r="D117" s="1039"/>
      <c r="E117" s="1039"/>
      <c r="F117" s="104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8"/>
      <c r="B118" s="1039"/>
      <c r="C118" s="1039"/>
      <c r="D118" s="1039"/>
      <c r="E118" s="1039"/>
      <c r="F118" s="104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8"/>
      <c r="B119" s="1039"/>
      <c r="C119" s="1039"/>
      <c r="D119" s="1039"/>
      <c r="E119" s="1039"/>
      <c r="F119" s="104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8"/>
      <c r="B125" s="1039"/>
      <c r="C125" s="1039"/>
      <c r="D125" s="1039"/>
      <c r="E125" s="1039"/>
      <c r="F125" s="104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8"/>
      <c r="B126" s="1039"/>
      <c r="C126" s="1039"/>
      <c r="D126" s="1039"/>
      <c r="E126" s="1039"/>
      <c r="F126" s="104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8"/>
      <c r="B127" s="1039"/>
      <c r="C127" s="1039"/>
      <c r="D127" s="1039"/>
      <c r="E127" s="1039"/>
      <c r="F127" s="104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8"/>
      <c r="B128" s="1039"/>
      <c r="C128" s="1039"/>
      <c r="D128" s="1039"/>
      <c r="E128" s="1039"/>
      <c r="F128" s="104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8"/>
      <c r="B129" s="1039"/>
      <c r="C129" s="1039"/>
      <c r="D129" s="1039"/>
      <c r="E129" s="1039"/>
      <c r="F129" s="104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8"/>
      <c r="B130" s="1039"/>
      <c r="C130" s="1039"/>
      <c r="D130" s="1039"/>
      <c r="E130" s="1039"/>
      <c r="F130" s="104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8"/>
      <c r="B131" s="1039"/>
      <c r="C131" s="1039"/>
      <c r="D131" s="1039"/>
      <c r="E131" s="1039"/>
      <c r="F131" s="104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8"/>
      <c r="B132" s="1039"/>
      <c r="C132" s="1039"/>
      <c r="D132" s="1039"/>
      <c r="E132" s="1039"/>
      <c r="F132" s="104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8"/>
      <c r="B138" s="1039"/>
      <c r="C138" s="1039"/>
      <c r="D138" s="1039"/>
      <c r="E138" s="1039"/>
      <c r="F138" s="104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8"/>
      <c r="B139" s="1039"/>
      <c r="C139" s="1039"/>
      <c r="D139" s="1039"/>
      <c r="E139" s="1039"/>
      <c r="F139" s="104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8"/>
      <c r="B140" s="1039"/>
      <c r="C140" s="1039"/>
      <c r="D140" s="1039"/>
      <c r="E140" s="1039"/>
      <c r="F140" s="104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8"/>
      <c r="B141" s="1039"/>
      <c r="C141" s="1039"/>
      <c r="D141" s="1039"/>
      <c r="E141" s="1039"/>
      <c r="F141" s="104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8"/>
      <c r="B142" s="1039"/>
      <c r="C142" s="1039"/>
      <c r="D142" s="1039"/>
      <c r="E142" s="1039"/>
      <c r="F142" s="104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8"/>
      <c r="B143" s="1039"/>
      <c r="C143" s="1039"/>
      <c r="D143" s="1039"/>
      <c r="E143" s="1039"/>
      <c r="F143" s="104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8"/>
      <c r="B144" s="1039"/>
      <c r="C144" s="1039"/>
      <c r="D144" s="1039"/>
      <c r="E144" s="1039"/>
      <c r="F144" s="104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8"/>
      <c r="B145" s="1039"/>
      <c r="C145" s="1039"/>
      <c r="D145" s="1039"/>
      <c r="E145" s="1039"/>
      <c r="F145" s="104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8"/>
      <c r="B151" s="1039"/>
      <c r="C151" s="1039"/>
      <c r="D151" s="1039"/>
      <c r="E151" s="1039"/>
      <c r="F151" s="104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8"/>
      <c r="B152" s="1039"/>
      <c r="C152" s="1039"/>
      <c r="D152" s="1039"/>
      <c r="E152" s="1039"/>
      <c r="F152" s="104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8"/>
      <c r="B153" s="1039"/>
      <c r="C153" s="1039"/>
      <c r="D153" s="1039"/>
      <c r="E153" s="1039"/>
      <c r="F153" s="104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8"/>
      <c r="B154" s="1039"/>
      <c r="C154" s="1039"/>
      <c r="D154" s="1039"/>
      <c r="E154" s="1039"/>
      <c r="F154" s="104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8"/>
      <c r="B155" s="1039"/>
      <c r="C155" s="1039"/>
      <c r="D155" s="1039"/>
      <c r="E155" s="1039"/>
      <c r="F155" s="104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8"/>
      <c r="B156" s="1039"/>
      <c r="C156" s="1039"/>
      <c r="D156" s="1039"/>
      <c r="E156" s="1039"/>
      <c r="F156" s="104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8"/>
      <c r="B157" s="1039"/>
      <c r="C157" s="1039"/>
      <c r="D157" s="1039"/>
      <c r="E157" s="1039"/>
      <c r="F157" s="104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8"/>
      <c r="B158" s="1039"/>
      <c r="C158" s="1039"/>
      <c r="D158" s="1039"/>
      <c r="E158" s="1039"/>
      <c r="F158" s="104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8"/>
      <c r="B165" s="1039"/>
      <c r="C165" s="1039"/>
      <c r="D165" s="1039"/>
      <c r="E165" s="1039"/>
      <c r="F165" s="104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8"/>
      <c r="B166" s="1039"/>
      <c r="C166" s="1039"/>
      <c r="D166" s="1039"/>
      <c r="E166" s="1039"/>
      <c r="F166" s="104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8"/>
      <c r="B167" s="1039"/>
      <c r="C167" s="1039"/>
      <c r="D167" s="1039"/>
      <c r="E167" s="1039"/>
      <c r="F167" s="104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8"/>
      <c r="B168" s="1039"/>
      <c r="C168" s="1039"/>
      <c r="D168" s="1039"/>
      <c r="E168" s="1039"/>
      <c r="F168" s="104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8"/>
      <c r="B169" s="1039"/>
      <c r="C169" s="1039"/>
      <c r="D169" s="1039"/>
      <c r="E169" s="1039"/>
      <c r="F169" s="104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8"/>
      <c r="B170" s="1039"/>
      <c r="C170" s="1039"/>
      <c r="D170" s="1039"/>
      <c r="E170" s="1039"/>
      <c r="F170" s="104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8"/>
      <c r="B171" s="1039"/>
      <c r="C171" s="1039"/>
      <c r="D171" s="1039"/>
      <c r="E171" s="1039"/>
      <c r="F171" s="104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8"/>
      <c r="B172" s="1039"/>
      <c r="C172" s="1039"/>
      <c r="D172" s="1039"/>
      <c r="E172" s="1039"/>
      <c r="F172" s="104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8"/>
      <c r="B178" s="1039"/>
      <c r="C178" s="1039"/>
      <c r="D178" s="1039"/>
      <c r="E178" s="1039"/>
      <c r="F178" s="104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8"/>
      <c r="B179" s="1039"/>
      <c r="C179" s="1039"/>
      <c r="D179" s="1039"/>
      <c r="E179" s="1039"/>
      <c r="F179" s="104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8"/>
      <c r="B180" s="1039"/>
      <c r="C180" s="1039"/>
      <c r="D180" s="1039"/>
      <c r="E180" s="1039"/>
      <c r="F180" s="104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8"/>
      <c r="B181" s="1039"/>
      <c r="C181" s="1039"/>
      <c r="D181" s="1039"/>
      <c r="E181" s="1039"/>
      <c r="F181" s="104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8"/>
      <c r="B182" s="1039"/>
      <c r="C182" s="1039"/>
      <c r="D182" s="1039"/>
      <c r="E182" s="1039"/>
      <c r="F182" s="104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8"/>
      <c r="B183" s="1039"/>
      <c r="C183" s="1039"/>
      <c r="D183" s="1039"/>
      <c r="E183" s="1039"/>
      <c r="F183" s="104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8"/>
      <c r="B184" s="1039"/>
      <c r="C184" s="1039"/>
      <c r="D184" s="1039"/>
      <c r="E184" s="1039"/>
      <c r="F184" s="104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8"/>
      <c r="B185" s="1039"/>
      <c r="C185" s="1039"/>
      <c r="D185" s="1039"/>
      <c r="E185" s="1039"/>
      <c r="F185" s="104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8"/>
      <c r="B191" s="1039"/>
      <c r="C191" s="1039"/>
      <c r="D191" s="1039"/>
      <c r="E191" s="1039"/>
      <c r="F191" s="104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8"/>
      <c r="B192" s="1039"/>
      <c r="C192" s="1039"/>
      <c r="D192" s="1039"/>
      <c r="E192" s="1039"/>
      <c r="F192" s="104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8"/>
      <c r="B193" s="1039"/>
      <c r="C193" s="1039"/>
      <c r="D193" s="1039"/>
      <c r="E193" s="1039"/>
      <c r="F193" s="104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8"/>
      <c r="B194" s="1039"/>
      <c r="C194" s="1039"/>
      <c r="D194" s="1039"/>
      <c r="E194" s="1039"/>
      <c r="F194" s="104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8"/>
      <c r="B195" s="1039"/>
      <c r="C195" s="1039"/>
      <c r="D195" s="1039"/>
      <c r="E195" s="1039"/>
      <c r="F195" s="104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8"/>
      <c r="B196" s="1039"/>
      <c r="C196" s="1039"/>
      <c r="D196" s="1039"/>
      <c r="E196" s="1039"/>
      <c r="F196" s="104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8"/>
      <c r="B197" s="1039"/>
      <c r="C197" s="1039"/>
      <c r="D197" s="1039"/>
      <c r="E197" s="1039"/>
      <c r="F197" s="104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8"/>
      <c r="B198" s="1039"/>
      <c r="C198" s="1039"/>
      <c r="D198" s="1039"/>
      <c r="E198" s="1039"/>
      <c r="F198" s="104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8"/>
      <c r="B204" s="1039"/>
      <c r="C204" s="1039"/>
      <c r="D204" s="1039"/>
      <c r="E204" s="1039"/>
      <c r="F204" s="104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8"/>
      <c r="B205" s="1039"/>
      <c r="C205" s="1039"/>
      <c r="D205" s="1039"/>
      <c r="E205" s="1039"/>
      <c r="F205" s="104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8"/>
      <c r="B206" s="1039"/>
      <c r="C206" s="1039"/>
      <c r="D206" s="1039"/>
      <c r="E206" s="1039"/>
      <c r="F206" s="104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8"/>
      <c r="B207" s="1039"/>
      <c r="C207" s="1039"/>
      <c r="D207" s="1039"/>
      <c r="E207" s="1039"/>
      <c r="F207" s="104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8"/>
      <c r="B208" s="1039"/>
      <c r="C208" s="1039"/>
      <c r="D208" s="1039"/>
      <c r="E208" s="1039"/>
      <c r="F208" s="104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8"/>
      <c r="B209" s="1039"/>
      <c r="C209" s="1039"/>
      <c r="D209" s="1039"/>
      <c r="E209" s="1039"/>
      <c r="F209" s="104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8"/>
      <c r="B210" s="1039"/>
      <c r="C210" s="1039"/>
      <c r="D210" s="1039"/>
      <c r="E210" s="1039"/>
      <c r="F210" s="104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8"/>
      <c r="B211" s="1039"/>
      <c r="C211" s="1039"/>
      <c r="D211" s="1039"/>
      <c r="E211" s="1039"/>
      <c r="F211" s="104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8"/>
      <c r="B218" s="1039"/>
      <c r="C218" s="1039"/>
      <c r="D218" s="1039"/>
      <c r="E218" s="1039"/>
      <c r="F218" s="104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8"/>
      <c r="B219" s="1039"/>
      <c r="C219" s="1039"/>
      <c r="D219" s="1039"/>
      <c r="E219" s="1039"/>
      <c r="F219" s="104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8"/>
      <c r="B220" s="1039"/>
      <c r="C220" s="1039"/>
      <c r="D220" s="1039"/>
      <c r="E220" s="1039"/>
      <c r="F220" s="104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8"/>
      <c r="B221" s="1039"/>
      <c r="C221" s="1039"/>
      <c r="D221" s="1039"/>
      <c r="E221" s="1039"/>
      <c r="F221" s="104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8"/>
      <c r="B222" s="1039"/>
      <c r="C222" s="1039"/>
      <c r="D222" s="1039"/>
      <c r="E222" s="1039"/>
      <c r="F222" s="104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8"/>
      <c r="B223" s="1039"/>
      <c r="C223" s="1039"/>
      <c r="D223" s="1039"/>
      <c r="E223" s="1039"/>
      <c r="F223" s="104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8"/>
      <c r="B224" s="1039"/>
      <c r="C224" s="1039"/>
      <c r="D224" s="1039"/>
      <c r="E224" s="1039"/>
      <c r="F224" s="104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8"/>
      <c r="B225" s="1039"/>
      <c r="C225" s="1039"/>
      <c r="D225" s="1039"/>
      <c r="E225" s="1039"/>
      <c r="F225" s="104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8"/>
      <c r="B231" s="1039"/>
      <c r="C231" s="1039"/>
      <c r="D231" s="1039"/>
      <c r="E231" s="1039"/>
      <c r="F231" s="104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8"/>
      <c r="B232" s="1039"/>
      <c r="C232" s="1039"/>
      <c r="D232" s="1039"/>
      <c r="E232" s="1039"/>
      <c r="F232" s="104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8"/>
      <c r="B233" s="1039"/>
      <c r="C233" s="1039"/>
      <c r="D233" s="1039"/>
      <c r="E233" s="1039"/>
      <c r="F233" s="104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8"/>
      <c r="B234" s="1039"/>
      <c r="C234" s="1039"/>
      <c r="D234" s="1039"/>
      <c r="E234" s="1039"/>
      <c r="F234" s="104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8"/>
      <c r="B235" s="1039"/>
      <c r="C235" s="1039"/>
      <c r="D235" s="1039"/>
      <c r="E235" s="1039"/>
      <c r="F235" s="104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8"/>
      <c r="B236" s="1039"/>
      <c r="C236" s="1039"/>
      <c r="D236" s="1039"/>
      <c r="E236" s="1039"/>
      <c r="F236" s="104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8"/>
      <c r="B237" s="1039"/>
      <c r="C237" s="1039"/>
      <c r="D237" s="1039"/>
      <c r="E237" s="1039"/>
      <c r="F237" s="104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8"/>
      <c r="B238" s="1039"/>
      <c r="C238" s="1039"/>
      <c r="D238" s="1039"/>
      <c r="E238" s="1039"/>
      <c r="F238" s="104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8"/>
      <c r="B244" s="1039"/>
      <c r="C244" s="1039"/>
      <c r="D244" s="1039"/>
      <c r="E244" s="1039"/>
      <c r="F244" s="104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8"/>
      <c r="B245" s="1039"/>
      <c r="C245" s="1039"/>
      <c r="D245" s="1039"/>
      <c r="E245" s="1039"/>
      <c r="F245" s="104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8"/>
      <c r="B246" s="1039"/>
      <c r="C246" s="1039"/>
      <c r="D246" s="1039"/>
      <c r="E246" s="1039"/>
      <c r="F246" s="104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8"/>
      <c r="B247" s="1039"/>
      <c r="C247" s="1039"/>
      <c r="D247" s="1039"/>
      <c r="E247" s="1039"/>
      <c r="F247" s="104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8"/>
      <c r="B248" s="1039"/>
      <c r="C248" s="1039"/>
      <c r="D248" s="1039"/>
      <c r="E248" s="1039"/>
      <c r="F248" s="104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8"/>
      <c r="B249" s="1039"/>
      <c r="C249" s="1039"/>
      <c r="D249" s="1039"/>
      <c r="E249" s="1039"/>
      <c r="F249" s="104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8"/>
      <c r="B250" s="1039"/>
      <c r="C250" s="1039"/>
      <c r="D250" s="1039"/>
      <c r="E250" s="1039"/>
      <c r="F250" s="104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8"/>
      <c r="B251" s="1039"/>
      <c r="C251" s="1039"/>
      <c r="D251" s="1039"/>
      <c r="E251" s="1039"/>
      <c r="F251" s="104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8"/>
      <c r="B257" s="1039"/>
      <c r="C257" s="1039"/>
      <c r="D257" s="1039"/>
      <c r="E257" s="1039"/>
      <c r="F257" s="104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8"/>
      <c r="B258" s="1039"/>
      <c r="C258" s="1039"/>
      <c r="D258" s="1039"/>
      <c r="E258" s="1039"/>
      <c r="F258" s="104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8"/>
      <c r="B259" s="1039"/>
      <c r="C259" s="1039"/>
      <c r="D259" s="1039"/>
      <c r="E259" s="1039"/>
      <c r="F259" s="104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8"/>
      <c r="B260" s="1039"/>
      <c r="C260" s="1039"/>
      <c r="D260" s="1039"/>
      <c r="E260" s="1039"/>
      <c r="F260" s="104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8"/>
      <c r="B261" s="1039"/>
      <c r="C261" s="1039"/>
      <c r="D261" s="1039"/>
      <c r="E261" s="1039"/>
      <c r="F261" s="104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8"/>
      <c r="B262" s="1039"/>
      <c r="C262" s="1039"/>
      <c r="D262" s="1039"/>
      <c r="E262" s="1039"/>
      <c r="F262" s="104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8"/>
      <c r="B263" s="1039"/>
      <c r="C263" s="1039"/>
      <c r="D263" s="1039"/>
      <c r="E263" s="1039"/>
      <c r="F263" s="104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8"/>
      <c r="B264" s="1039"/>
      <c r="C264" s="1039"/>
      <c r="D264" s="1039"/>
      <c r="E264" s="1039"/>
      <c r="F264" s="104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8">
        <v>1</v>
      </c>
      <c r="B4" s="1058">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8">
        <v>1</v>
      </c>
      <c r="B37" s="105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8">
        <v>1</v>
      </c>
      <c r="B70" s="105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8">
        <v>1</v>
      </c>
      <c r="B103" s="105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8">
        <v>1</v>
      </c>
      <c r="B136" s="105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8">
        <v>1</v>
      </c>
      <c r="B169" s="105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8">
        <v>1</v>
      </c>
      <c r="B202" s="105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8">
        <v>1</v>
      </c>
      <c r="B235" s="105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8">
        <v>1</v>
      </c>
      <c r="B268" s="105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8">
        <v>1</v>
      </c>
      <c r="B301" s="105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8">
        <v>1</v>
      </c>
      <c r="B334" s="105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8">
        <v>1</v>
      </c>
      <c r="B367" s="105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8">
        <v>1</v>
      </c>
      <c r="B400" s="105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8">
        <v>1</v>
      </c>
      <c r="B433" s="105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8">
        <v>1</v>
      </c>
      <c r="B466" s="105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8">
        <v>1</v>
      </c>
      <c r="B499" s="105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8">
        <v>1</v>
      </c>
      <c r="B532" s="105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8">
        <v>1</v>
      </c>
      <c r="B565" s="105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8">
        <v>1</v>
      </c>
      <c r="B598" s="105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8">
        <v>1</v>
      </c>
      <c r="B631" s="105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8">
        <v>1</v>
      </c>
      <c r="B664" s="105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8">
        <v>1</v>
      </c>
      <c r="B697" s="105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8">
        <v>1</v>
      </c>
      <c r="B730" s="105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8">
        <v>1</v>
      </c>
      <c r="B763" s="105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8">
        <v>1</v>
      </c>
      <c r="B796" s="105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8">
        <v>1</v>
      </c>
      <c r="B829" s="105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8">
        <v>1</v>
      </c>
      <c r="B862" s="105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8">
        <v>1</v>
      </c>
      <c r="B895" s="105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8">
        <v>1</v>
      </c>
      <c r="B928" s="105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8">
        <v>1</v>
      </c>
      <c r="B961" s="105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8">
        <v>1</v>
      </c>
      <c r="B994" s="105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8">
        <v>1</v>
      </c>
      <c r="B1027" s="105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8">
        <v>1</v>
      </c>
      <c r="B1060" s="105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8">
        <v>1</v>
      </c>
      <c r="B1093" s="105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8">
        <v>1</v>
      </c>
      <c r="B1126" s="105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8">
        <v>1</v>
      </c>
      <c r="B1159" s="105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8">
        <v>1</v>
      </c>
      <c r="B1192" s="105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8">
        <v>1</v>
      </c>
      <c r="B1225" s="105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8">
        <v>1</v>
      </c>
      <c r="B1258" s="105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8">
        <v>1</v>
      </c>
      <c r="B1291" s="105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2019-05-31T02:07:49Z</cp:lastPrinted>
  <dcterms:created xsi:type="dcterms:W3CDTF">2012-03-13T00:50:25Z</dcterms:created>
  <dcterms:modified xsi:type="dcterms:W3CDTF">2019-05-31T02:07:51Z</dcterms:modified>
</cp:coreProperties>
</file>