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1 安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<sst xmlns="http://schemas.openxmlformats.org/spreadsheetml/2006/main" count="2911" uniqueCount="659">
  <si>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</si>
  <si>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</si>
  <si>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</si>
  <si>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</si>
  <si>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</si>
  <si>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</si>
  <si>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</si>
  <si>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</si>
  <si>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</si>
  <si>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</si>
  <si>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</si>
  <si>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</si>
  <si>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</si>
  <si>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</si>
  <si>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</si>
  <si>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</si>
  <si>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</si>
  <si>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</si>
  <si>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</si>
  <si>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</si>
  <si>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</si>
  <si>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</si>
  <si>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</si>
  <si>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</si>
  <si>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</si>
  <si>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</si>
  <si>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</si>
  <si>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</si>
  <si>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</si>
  <si>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</si>
  <si>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</si>
  <si>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</si>
  <si>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</si>
  <si>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</si>
  <si>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</si>
  <si>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</si>
  <si>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</si>
  <si>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</si>
  <si>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</si>
  <si>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</si>
  <si>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</si>
  <si>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</si>
  <si>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</si>
  <si>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</si>
  <si>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</si>
  <si>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</si>
  <si>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</si>
  <si>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</si>
  <si>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</si>
  <si>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</si>
  <si>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</si>
  <si>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</si>
  <si>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</si>
  <si>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</si>
  <si>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</si>
  <si>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</si>
  <si>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</si>
  <si>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</si>
  <si>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</si>
  <si>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</si>
  <si>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</si>
  <si>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</si>
  <si>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</si>
  <si>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</si>
  <si>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</si>
  <si>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</si>
  <si>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</si>
  <si>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</si>
  <si>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</si>
  <si>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</si>
  <si>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</si>
  <si>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</si>
  <si>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</si>
  <si>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</si>
  <si>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</si>
  <si>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</si>
  <si>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</si>
  <si>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</si>
  <si>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</si>
  <si>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</si>
  <si>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</si>
  <si>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</si>
  <si>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</si>
  <si>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</si>
  <si>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</si>
  <si>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</si>
  <si>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</si>
  <si>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</si>
  <si>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</si>
  <si>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</si>
  <si>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</si>
  <si>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</si>
  <si>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</si>
  <si>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</si>
  <si>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</si>
  <si>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</si>
  <si>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</si>
  <si>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</si>
  <si>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</si>
  <si>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</si>
  <si>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</si>
  <si>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</si>
  <si>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</si>
  <si>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</si>
  <si>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</si>
  <si>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</si>
  <si>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</si>
  <si>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</si>
  <si>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</si>
  <si>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</si>
  <si>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</si>
  <si>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</si>
  <si>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</si>
  <si>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</si>
  <si>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</si>
  <si>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</si>
  <si>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</si>
  <si>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</si>
  <si>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</si>
  <si>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</si>
  <si>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</si>
  <si>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</si>
  <si>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</si>
  <si>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</si>
  <si>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</si>
  <si>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</si>
  <si>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</si>
  <si>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</si>
  <si>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</si>
  <si>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</si>
  <si>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</si>
  <si>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</si>
  <si>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</si>
  <si>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</si>
  <si>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</si>
  <si>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</si>
  <si>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</si>
  <si>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</si>
  <si>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</si>
  <si>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</si>
  <si>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</si>
  <si>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</si>
  <si>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</si>
  <si>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</si>
  <si>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</si>
  <si>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</si>
  <si>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</si>
  <si>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</si>
  <si>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</si>
  <si>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</si>
  <si>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</si>
  <si>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</si>
  <si>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</si>
  <si>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</si>
  <si>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</si>
  <si>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</si>
  <si>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</si>
  <si>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</si>
  <si>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</si>
  <si>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</si>
  <si>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</si>
  <si>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</si>
  <si>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</si>
  <si>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</si>
  <si>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</si>
  <si>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</si>
  <si>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</si>
  <si>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</si>
  <si>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</si>
  <si>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</si>
  <si>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</si>
  <si>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</si>
  <si>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</si>
  <si>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</si>
  <si>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</si>
  <si>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</si>
  <si>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</si>
  <si>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</si>
  <si>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</si>
  <si>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</si>
  <si>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</si>
  <si>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</si>
  <si>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</si>
  <si>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</si>
  <si>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</si>
  <si>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</si>
  <si>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</si>
  <si>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</si>
  <si>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</si>
  <si>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</si>
  <si>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</si>
  <si>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</si>
  <si>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</si>
  <si>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</si>
  <si>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</si>
  <si>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</si>
  <si>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</si>
  <si>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</si>
  <si>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</si>
  <si>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</si>
  <si>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</si>
  <si>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</si>
  <si>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</si>
  <si>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</si>
  <si>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</si>
  <si>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</si>
  <si>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</si>
  <si>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</si>
  <si>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</si>
  <si>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</si>
  <si>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</si>
  <si>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</si>
  <si>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</si>
  <si>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</si>
  <si>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</si>
  <si>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</si>
  <si>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</si>
  <si>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</si>
  <si>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</si>
  <si>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</si>
  <si>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</si>
  <si>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</si>
  <si>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</si>
  <si>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</si>
  <si>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</si>
  <si>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</si>
  <si>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</si>
  <si>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</si>
  <si>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</si>
  <si>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</si>
  <si>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</si>
  <si>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</si>
  <si>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</si>
  <si>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</si>
  <si>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</si>
  <si>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</si>
  <si>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</si>
  <si>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</si>
  <si>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</si>
  <si>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</si>
  <si>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</si>
  <si>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</si>
  <si>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</si>
  <si>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</si>
  <si>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</si>
  <si>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</si>
  <si>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</si>
  <si>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</si>
  <si>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</si>
  <si>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</si>
  <si>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</si>
  <si>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</si>
  <si>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</si>
  <si>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</si>
  <si>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</si>
  <si>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</si>
  <si>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</si>
  <si>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</si>
  <si>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</si>
  <si>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</si>
  <si>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</si>
  <si>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</si>
  <si>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</si>
  <si>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</si>
  <si>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</si>
  <si>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</si>
  <si>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</si>
  <si>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</si>
  <si>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</si>
  <si>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</si>
  <si>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</si>
  <si>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</si>
  <si>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</si>
  <si>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</si>
  <si>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</si>
  <si>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</si>
  <si>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</si>
  <si>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</si>
  <si>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</si>
  <si>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</si>
  <si>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</si>
  <si>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</si>
  <si>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</si>
  <si>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</si>
  <si>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</si>
  <si>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</si>
  <si>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</si>
  <si>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</si>
  <si>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</si>
  <si>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</si>
  <si>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</si>
  <si>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</si>
  <si>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</si>
  <si>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</si>
  <si>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</si>
  <si>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</si>
  <si>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</si>
  <si>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</si>
  <si>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</si>
  <si>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</si>
  <si>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</si>
  <si>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</si>
  <si>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</si>
  <si>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</si>
  <si>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</si>
  <si>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</si>
  <si>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</si>
  <si>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</si>
  <si>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</si>
  <si>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</si>
  <si>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</si>
  <si>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</si>
  <si>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</si>
  <si>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</si>
  <si>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</si>
  <si>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</si>
  <si>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</si>
  <si>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</si>
  <si>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</si>
  <si>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</si>
  <si>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</si>
  <si>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</si>
  <si>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</si>
  <si>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</si>
  <si>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</si>
  <si>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</si>
  <si>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</si>
  <si>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</si>
  <si>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</si>
  <si>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</si>
  <si>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</si>
  <si>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</si>
  <si>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</si>
  <si>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</si>
  <si>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</si>
  <si>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</si>
  <si>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</si>
  <si>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</si>
  <si>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</si>
  <si>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</si>
  <si>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</si>
  <si>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</si>
  <si>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</si>
  <si>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</si>
  <si>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</si>
  <si>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</si>
  <si>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</si>
  <si>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</si>
  <si>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</si>
  <si>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</si>
  <si>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</si>
  <si>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</si>
  <si>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</si>
  <si>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</si>
  <si>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</si>
  <si>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</si>
  <si>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</si>
  <si>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</si>
  <si>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</si>
  <si>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</si>
  <si>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</si>
  <si>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</si>
  <si>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</si>
  <si>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</si>
  <si>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</si>
  <si>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</si>
  <si>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</si>
  <si>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</si>
  <si>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</si>
  <si>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</si>
  <si>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</si>
  <si>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</si>
  <si>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</si>
  <si>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</si>
  <si>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</si>
  <si>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</si>
  <si>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</si>
  <si>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</si>
  <si>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</si>
  <si>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</si>
  <si>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</si>
  <si>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</si>
  <si>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</si>
  <si>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</si>
  <si>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</si>
  <si>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</si>
  <si>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</si>
  <si>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</si>
  <si>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</si>
  <si>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</si>
  <si>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</si>
  <si>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</si>
  <si>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</si>
  <si>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</si>
  <si>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</si>
  <si>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</si>
  <si>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</si>
  <si>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</si>
  <si>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</si>
  <si>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</si>
  <si>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</si>
  <si>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</si>
  <si>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</si>
  <si>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</si>
  <si>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</si>
  <si>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</si>
  <si>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</si>
  <si>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</si>
  <si>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</si>
  <si>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</si>
  <si>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</si>
  <si>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</si>
  <si>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</si>
  <si>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</si>
  <si>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</si>
  <si>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</si>
  <si>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</si>
  <si>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</si>
  <si>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</si>
  <si>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</si>
  <si>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</si>
  <si>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</si>
  <si>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</si>
  <si>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</si>
  <si>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</si>
  <si>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</si>
  <si>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</si>
  <si>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</si>
  <si>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</si>
  <si>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</si>
  <si>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</si>
  <si>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</si>
  <si>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</si>
  <si>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</si>
  <si>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</si>
  <si>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</si>
  <si>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</si>
  <si>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</si>
  <si>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</si>
  <si>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</si>
  <si>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</si>
  <si>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</si>
  <si>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</si>
  <si>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</si>
  <si>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</si>
  <si>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</si>
  <si>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</si>
  <si>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</si>
  <si>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</si>
  <si>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</si>
  <si>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</si>
  <si>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</si>
  <si>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</si>
  <si>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</si>
  <si>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</si>
  <si>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</si>
  <si>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</si>
  <si>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</si>
  <si>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</si>
  <si>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</si>
  <si>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</si>
  <si>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</si>
  <si>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</si>
  <si>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</si>
  <si>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</si>
  <si>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</si>
  <si>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</si>
  <si>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</si>
  <si>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</si>
  <si>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</si>
  <si>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</si>
  <si>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</si>
  <si>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</si>
  <si>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</si>
  <si>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</si>
  <si>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</si>
  <si>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</si>
  <si>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</si>
  <si>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</si>
  <si>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</si>
  <si>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</si>
  <si>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</si>
  <si>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</si>
  <si>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</si>
  <si>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</si>
  <si>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</si>
  <si>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</si>
  <si>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</si>
  <si>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</si>
  <si>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</si>
  <si>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</si>
  <si>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</si>
  <si>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</si>
  <si>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</si>
  <si>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</si>
  <si>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</si>
  <si>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</si>
  <si>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</si>
  <si>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</si>
  <si>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</si>
  <si>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</si>
  <si>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</si>
  <si>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</si>
  <si>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</si>
  <si>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</si>
  <si>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</si>
  <si>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</si>
  <si>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</si>
  <si>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</si>
  <si>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</si>
  <si>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</si>
  <si>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</si>
  <si>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</si>
  <si>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</si>
  <si>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</si>
  <si>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</si>
  <si>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</si>
  <si>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</si>
  <si>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</si>
  <si>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</si>
  <si>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</si>
  <si>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</si>
  <si>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</si>
  <si>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</si>
  <si>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</si>
  <si>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</si>
  <si>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</si>
  <si>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</si>
  <si>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</si>
  <si>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</si>
  <si>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</si>
  <si>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</si>
  <si>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</si>
  <si>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</si>
  <si>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</si>
  <si>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</si>
  <si>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</si>
  <si>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</si>
  <si>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</si>
  <si>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</si>
  <si>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</si>
  <si>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</si>
  <si>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</si>
  <si>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</si>
  <si>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</si>
  <si>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</si>
  <si>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</si>
  <si>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</si>
  <si>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</si>
  <si>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</si>
  <si>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</si>
  <si>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</si>
  <si>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</si>
  <si>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</si>
  <si>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</si>
  <si>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</si>
  <si>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</si>
  <si>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</si>
  <si>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</si>
  <si>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</si>
  <si>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</si>
  <si>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</si>
  <si>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</si>
  <si>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</si>
  <si>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</si>
  <si>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</si>
  <si>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</si>
  <si>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</si>
  <si>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</si>
  <si>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</si>
  <si>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難病相談・支援センターと連携した就労支援の強化</t>
    <phoneticPr fontId="5"/>
  </si>
  <si>
    <t>厚生労働省</t>
  </si>
  <si>
    <t>○</t>
  </si>
  <si>
    <t>職業安定局</t>
    <phoneticPr fontId="5"/>
  </si>
  <si>
    <t>障害者雇用対策課地域就労支援室</t>
    <phoneticPr fontId="5"/>
  </si>
  <si>
    <t>地域就労支援室長
澤口 浩司</t>
    <phoneticPr fontId="5"/>
  </si>
  <si>
    <t>雇用保険法第62条第1項第6号</t>
    <phoneticPr fontId="5"/>
  </si>
  <si>
    <t>-</t>
  </si>
  <si>
    <t>-</t>
    <phoneticPr fontId="5"/>
  </si>
  <si>
    <t>-</t>
    <phoneticPr fontId="5"/>
  </si>
  <si>
    <t>難病患者就職サポーターによる継続支援対象者の就職率
（難病患者就職サポーターによる継続支援対象者の就職者数/難病患者就職サポーターによる継続支援対象者数）</t>
    <phoneticPr fontId="5"/>
  </si>
  <si>
    <t>％</t>
    <phoneticPr fontId="5"/>
  </si>
  <si>
    <t>-</t>
    <phoneticPr fontId="5"/>
  </si>
  <si>
    <t>-</t>
    <phoneticPr fontId="5"/>
  </si>
  <si>
    <t>-</t>
    <phoneticPr fontId="5"/>
  </si>
  <si>
    <t>-</t>
    <phoneticPr fontId="5"/>
  </si>
  <si>
    <t>厚生労働省職業安定局調べ</t>
    <phoneticPr fontId="5"/>
  </si>
  <si>
    <t>難病患者就職サポーターの活動件数</t>
    <phoneticPr fontId="5"/>
  </si>
  <si>
    <t>人</t>
    <rPh sb="0" eb="1">
      <t>ヒト</t>
    </rPh>
    <phoneticPr fontId="5"/>
  </si>
  <si>
    <t>-</t>
    <phoneticPr fontId="5"/>
  </si>
  <si>
    <t>Ｘ：執行額（千円）／Ｙ：難病患者就職サポーターの活動件数（件）　　　　　　　　　　　</t>
    <phoneticPr fontId="5"/>
  </si>
  <si>
    <t>千円</t>
    <rPh sb="0" eb="2">
      <t>センエン</t>
    </rPh>
    <phoneticPr fontId="5"/>
  </si>
  <si>
    <t>　　X / Y</t>
    <phoneticPr fontId="5"/>
  </si>
  <si>
    <t>114,602/17,986人</t>
    <rPh sb="14" eb="15">
      <t>ニン</t>
    </rPh>
    <phoneticPr fontId="5"/>
  </si>
  <si>
    <t>132,942/21,910人</t>
    <phoneticPr fontId="5"/>
  </si>
  <si>
    <t>労働者等の特性に応じた雇用の安定・促進を図ること（Ⅴ-3）</t>
    <phoneticPr fontId="5"/>
  </si>
  <si>
    <t>高齢者・障害者・若年者等の雇用の安定・促進を図ること（Ⅴ-3-1）</t>
    <phoneticPr fontId="5"/>
  </si>
  <si>
    <t>公共職業安定所における就職件数（障害者）</t>
    <phoneticPr fontId="5"/>
  </si>
  <si>
    <t>件</t>
    <rPh sb="0" eb="1">
      <t>ケン</t>
    </rPh>
    <phoneticPr fontId="5"/>
  </si>
  <si>
    <t>-</t>
    <phoneticPr fontId="5"/>
  </si>
  <si>
    <t>ハローワークに「難病患者就職サポーター」を配置し、難病相談・支援センターと連携しながら、就職を希望する難病患者に対する症状の特性を踏まえたきめ細やかな就労支援や、在職中に難病を発症した患者の雇用継続等の総合的な就労支援を実施し、難治性疾患患者の雇用促進を図る。</t>
    <phoneticPr fontId="5"/>
  </si>
  <si>
    <t>本事業は、一般の求職者と比して就職が困難である障害者の雇用促進を目的として実施しており、その点において広く国民のニーズがある。</t>
    <phoneticPr fontId="5"/>
  </si>
  <si>
    <t>本事業は、一般の求職者と比して就職が困難である障害者の雇用促進を目的として実施しており、その点において、優先度の高い事業である。</t>
    <phoneticPr fontId="5"/>
  </si>
  <si>
    <t>‐</t>
  </si>
  <si>
    <t>無</t>
  </si>
  <si>
    <t>難病患者就職サポーターの配置に必要な経費等、事業の実施に必要な経費に限定されている。</t>
    <phoneticPr fontId="5"/>
  </si>
  <si>
    <t>障害者の雇用対策を実施している労働局において、難病患者を対象とする助成金を一体的に支給することにより、効率化を図っている。</t>
    <phoneticPr fontId="5"/>
  </si>
  <si>
    <t>障害者の雇用対策を実施している労働局において、一体的に助成金を支給することにより高い効果を確保している。</t>
    <phoneticPr fontId="5"/>
  </si>
  <si>
    <t>難病特別対策推進事業</t>
    <phoneticPr fontId="5"/>
  </si>
  <si>
    <t>新25-0055</t>
    <phoneticPr fontId="5"/>
  </si>
  <si>
    <t>新25-043</t>
    <phoneticPr fontId="5"/>
  </si>
  <si>
    <t>571</t>
    <phoneticPr fontId="5"/>
  </si>
  <si>
    <t>576</t>
    <phoneticPr fontId="5"/>
  </si>
  <si>
    <t>566</t>
    <phoneticPr fontId="5"/>
  </si>
  <si>
    <t>559</t>
    <phoneticPr fontId="5"/>
  </si>
  <si>
    <t>-</t>
    <phoneticPr fontId="5"/>
  </si>
  <si>
    <t>-</t>
    <phoneticPr fontId="5"/>
  </si>
  <si>
    <t>-</t>
    <phoneticPr fontId="5"/>
  </si>
  <si>
    <t>諸謝金</t>
    <phoneticPr fontId="5"/>
  </si>
  <si>
    <t>庁費</t>
    <phoneticPr fontId="5"/>
  </si>
  <si>
    <t>委員等旅費</t>
    <phoneticPr fontId="5"/>
  </si>
  <si>
    <t>難病患者就職サポーターの活動経費</t>
    <phoneticPr fontId="5"/>
  </si>
  <si>
    <t>難病患者就職サポーターの活動経費</t>
    <phoneticPr fontId="5"/>
  </si>
  <si>
    <t>-</t>
    <phoneticPr fontId="5"/>
  </si>
  <si>
    <t>-</t>
    <phoneticPr fontId="5"/>
  </si>
  <si>
    <t>-</t>
    <phoneticPr fontId="5"/>
  </si>
  <si>
    <t>-</t>
    <phoneticPr fontId="5"/>
  </si>
  <si>
    <t>-</t>
    <phoneticPr fontId="5"/>
  </si>
  <si>
    <t>諸謝金
（一般会計・雇用勘定）</t>
    <phoneticPr fontId="5"/>
  </si>
  <si>
    <t>庁費
（一般会計・雇用勘定）</t>
    <phoneticPr fontId="5"/>
  </si>
  <si>
    <t>委員等旅費
（一般会計・雇用勘定）</t>
    <phoneticPr fontId="5"/>
  </si>
  <si>
    <t>必要最低限の経費となっており、水準は妥当である。</t>
    <phoneticPr fontId="5"/>
  </si>
  <si>
    <t>成果実績は目標を上回っており妥当である。</t>
    <phoneticPr fontId="5"/>
  </si>
  <si>
    <t>活動実績は見込みを上回っており妥当である。</t>
    <phoneticPr fontId="5"/>
  </si>
  <si>
    <t>広く国民のニーズがある事業であり、成果目標及び活動実績共に目標を達成しているが、執行率が80％であったことから、より効率的かつ効果的な事業の実施のため、引き続き執行を適正に管理する必要がある。</t>
    <rPh sb="0" eb="1">
      <t>ヒロ</t>
    </rPh>
    <rPh sb="2" eb="4">
      <t>コクミン</t>
    </rPh>
    <rPh sb="11" eb="13">
      <t>ジギョウ</t>
    </rPh>
    <rPh sb="17" eb="19">
      <t>セイカ</t>
    </rPh>
    <rPh sb="19" eb="21">
      <t>モクヒョウ</t>
    </rPh>
    <rPh sb="21" eb="22">
      <t>オヨ</t>
    </rPh>
    <rPh sb="23" eb="25">
      <t>カツドウ</t>
    </rPh>
    <rPh sb="25" eb="27">
      <t>ジッセキ</t>
    </rPh>
    <rPh sb="27" eb="28">
      <t>トモ</t>
    </rPh>
    <rPh sb="29" eb="31">
      <t>モクヒョウ</t>
    </rPh>
    <rPh sb="32" eb="34">
      <t>タッセイ</t>
    </rPh>
    <rPh sb="40" eb="42">
      <t>シッコウ</t>
    </rPh>
    <rPh sb="42" eb="43">
      <t>リツ</t>
    </rPh>
    <rPh sb="58" eb="61">
      <t>コウリツテキ</t>
    </rPh>
    <rPh sb="63" eb="66">
      <t>コウカテキ</t>
    </rPh>
    <rPh sb="67" eb="69">
      <t>ジギョウ</t>
    </rPh>
    <rPh sb="70" eb="72">
      <t>ジッシ</t>
    </rPh>
    <rPh sb="76" eb="77">
      <t>ヒ</t>
    </rPh>
    <rPh sb="78" eb="79">
      <t>ツヅ</t>
    </rPh>
    <rPh sb="80" eb="82">
      <t>シッコウ</t>
    </rPh>
    <rPh sb="83" eb="85">
      <t>テキセイ</t>
    </rPh>
    <rPh sb="86" eb="88">
      <t>カンリ</t>
    </rPh>
    <rPh sb="90" eb="92">
      <t>ヒツヨウ</t>
    </rPh>
    <phoneticPr fontId="5"/>
  </si>
  <si>
    <t>執行実績を踏まえ、引き続き事業の適性な執行に努める。</t>
    <rPh sb="0" eb="2">
      <t>シッコウ</t>
    </rPh>
    <rPh sb="2" eb="4">
      <t>ジッセキ</t>
    </rPh>
    <rPh sb="5" eb="6">
      <t>フ</t>
    </rPh>
    <rPh sb="9" eb="10">
      <t>ヒ</t>
    </rPh>
    <rPh sb="11" eb="12">
      <t>ツヅ</t>
    </rPh>
    <rPh sb="13" eb="15">
      <t>ジギョウ</t>
    </rPh>
    <rPh sb="16" eb="18">
      <t>テキセイ</t>
    </rPh>
    <rPh sb="19" eb="21">
      <t>シッコウ</t>
    </rPh>
    <rPh sb="22" eb="23">
      <t>ツト</t>
    </rPh>
    <phoneticPr fontId="5"/>
  </si>
  <si>
    <t>A.東京労働局</t>
    <rPh sb="2" eb="4">
      <t>トウキョウ</t>
    </rPh>
    <rPh sb="4" eb="7">
      <t>ロウドウキョク</t>
    </rPh>
    <phoneticPr fontId="5"/>
  </si>
  <si>
    <t>東京労働局</t>
    <rPh sb="0" eb="2">
      <t>トウキョウ</t>
    </rPh>
    <rPh sb="2" eb="5">
      <t>ロウドウキョク</t>
    </rPh>
    <phoneticPr fontId="5"/>
  </si>
  <si>
    <t>北海道労働局</t>
    <phoneticPr fontId="5"/>
  </si>
  <si>
    <t>難病患者就職サポーターの活動経費</t>
    <phoneticPr fontId="5"/>
  </si>
  <si>
    <t>-</t>
    <phoneticPr fontId="5"/>
  </si>
  <si>
    <t>142,169/22,545人</t>
    <phoneticPr fontId="5"/>
  </si>
  <si>
    <t>193,331/21,000人</t>
    <phoneticPr fontId="5"/>
  </si>
  <si>
    <t>難病患者就職サポーターの活動経費</t>
  </si>
  <si>
    <t>大阪労働局</t>
    <rPh sb="0" eb="2">
      <t>オオサカ</t>
    </rPh>
    <phoneticPr fontId="5"/>
  </si>
  <si>
    <t>神奈川労働局</t>
    <rPh sb="0" eb="3">
      <t>カナガワ</t>
    </rPh>
    <phoneticPr fontId="5"/>
  </si>
  <si>
    <t>埼玉労働局</t>
    <rPh sb="0" eb="2">
      <t>サイタマ</t>
    </rPh>
    <phoneticPr fontId="5"/>
  </si>
  <si>
    <t>愛知労働局</t>
    <rPh sb="0" eb="2">
      <t>アイチ</t>
    </rPh>
    <phoneticPr fontId="5"/>
  </si>
  <si>
    <t>千葉労働局</t>
    <rPh sb="0" eb="2">
      <t>チバ</t>
    </rPh>
    <phoneticPr fontId="5"/>
  </si>
  <si>
    <t>広島労働局</t>
    <rPh sb="0" eb="2">
      <t>ヒロシマ</t>
    </rPh>
    <phoneticPr fontId="5"/>
  </si>
  <si>
    <t>兵庫労働局</t>
    <rPh sb="0" eb="2">
      <t>ヒョウゴ</t>
    </rPh>
    <phoneticPr fontId="5"/>
  </si>
  <si>
    <t>福岡労働局</t>
    <rPh sb="0" eb="2">
      <t>フクオカ</t>
    </rPh>
    <phoneticPr fontId="5"/>
  </si>
  <si>
    <t>-</t>
    <phoneticPr fontId="5"/>
  </si>
  <si>
    <t xml:space="preserve">ハローワークに「難病就職サポーター」を配置し、難病相談支援センターと連携しながら、就職を希望する難病患者に対する症状の特性を踏まえたきめ細やかな就労支援や、在職中に難病を発症した患者の雇用継続等の総合的な就労支援を行う。
</t>
    <phoneticPr fontId="5"/>
  </si>
  <si>
    <t>本事業は、ハローワークが難病相談支援センターと連携して難病患者に対する就労支援を行う事業である。一方、左記事業のうち難病相談支援センター事業は、都道府県毎に設置している難病相談支援センターの運営経費の補助事業であり、適切な役割分担を行っている。</t>
    <phoneticPr fontId="5"/>
  </si>
  <si>
    <t>ハローワークに「難病就職サポーター」を配置し、ハローワークにおいて相談や専門支援機関への誘導を実施するほか、難病相談支援センターにおける出張相談や、難病相談支援センターからハローワーク等への誘導等を実施し、ハローワークと難病相談支援センターの連携をより強化するとともに、難治性疾患患者の雇用促進を図る。</t>
    <phoneticPr fontId="5"/>
  </si>
  <si>
    <t>謝金不要な者が研修講師を務めたこと等により、必要経費が見込みを下回ったことによるものであり、理由は妥当である。</t>
    <rPh sb="0" eb="2">
      <t>シャキン</t>
    </rPh>
    <rPh sb="2" eb="4">
      <t>フヨウ</t>
    </rPh>
    <rPh sb="5" eb="6">
      <t>モノ</t>
    </rPh>
    <rPh sb="7" eb="9">
      <t>ケンシュウ</t>
    </rPh>
    <rPh sb="9" eb="11">
      <t>コウシ</t>
    </rPh>
    <rPh sb="12" eb="13">
      <t>ツト</t>
    </rPh>
    <rPh sb="17" eb="18">
      <t>ナド</t>
    </rPh>
    <rPh sb="22" eb="24">
      <t>ヒツヨウ</t>
    </rPh>
    <rPh sb="24" eb="26">
      <t>ケイヒ</t>
    </rPh>
    <rPh sb="27" eb="29">
      <t>ミコ</t>
    </rPh>
    <rPh sb="31" eb="33">
      <t>シタマワ</t>
    </rPh>
    <rPh sb="46" eb="48">
      <t>リユウ</t>
    </rPh>
    <rPh sb="49" eb="51">
      <t>ダトウ</t>
    </rPh>
    <phoneticPr fontId="5"/>
  </si>
  <si>
    <t>難病患者就職サポーターによる継続支援対象者の就職率を44％以上とする。</t>
    <phoneticPr fontId="5"/>
  </si>
  <si>
    <t>本事業は、国が行う職業紹介と一体的に実施しているものであるため、効率的かつ効果的な執行の観点から、国が実施すべき事業である。</t>
    <rPh sb="41" eb="43">
      <t>シッコウ</t>
    </rPh>
    <rPh sb="44" eb="46">
      <t>カンテン</t>
    </rPh>
    <rPh sb="56" eb="58">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</si>
</sst>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133</xdr:row>
      <xdr:rowOff>0</xdr:rowOff>
    </xdr:from>
    <xdr:to>
      <xdr:col>42</xdr:col>
      <xdr:colOff>10583</xdr:colOff>
      <xdr:row>133</xdr:row>
      <xdr:rowOff>491181</xdr:rowOff>
    </xdr:to>
    <xdr:sp macro="" textlink="">
      <xdr:nvSpPr>
        <xdr:cNvPr id="15" name="テキスト ボックス 14"/>
        <xdr:cNvSpPr txBox="1"/>
      </xdr:nvSpPr>
      <xdr:spPr>
        <a:xfrm>
          <a:off x="7641167" y="16795750"/>
          <a:ext cx="814916" cy="491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0</xdr:colOff>
      <xdr:row>134</xdr:row>
      <xdr:rowOff>0</xdr:rowOff>
    </xdr:from>
    <xdr:to>
      <xdr:col>49</xdr:col>
      <xdr:colOff>169391</xdr:colOff>
      <xdr:row>134</xdr:row>
      <xdr:rowOff>491181</xdr:rowOff>
    </xdr:to>
    <xdr:sp macro="" textlink="">
      <xdr:nvSpPr>
        <xdr:cNvPr id="16" name="テキスト ボックス 15"/>
        <xdr:cNvSpPr txBox="1"/>
      </xdr:nvSpPr>
      <xdr:spPr>
        <a:xfrm>
          <a:off x="9473514" y="17646993"/>
          <a:ext cx="787228" cy="491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16</xdr:col>
      <xdr:colOff>77230</xdr:colOff>
      <xdr:row>741</xdr:row>
      <xdr:rowOff>12872</xdr:rowOff>
    </xdr:from>
    <xdr:to>
      <xdr:col>39</xdr:col>
      <xdr:colOff>1618</xdr:colOff>
      <xdr:row>750</xdr:row>
      <xdr:rowOff>75947</xdr:rowOff>
    </xdr:to>
    <xdr:grpSp>
      <xdr:nvGrpSpPr>
        <xdr:cNvPr id="28" name="グループ化 27"/>
        <xdr:cNvGrpSpPr/>
      </xdr:nvGrpSpPr>
      <xdr:grpSpPr>
        <a:xfrm>
          <a:off x="3294563" y="39044205"/>
          <a:ext cx="4549305" cy="3206325"/>
          <a:chOff x="3548303" y="44831000"/>
          <a:chExt cx="4607598" cy="3137323"/>
        </a:xfrm>
      </xdr:grpSpPr>
      <xdr:grpSp>
        <xdr:nvGrpSpPr>
          <xdr:cNvPr id="29" name="グループ化 28"/>
          <xdr:cNvGrpSpPr/>
        </xdr:nvGrpSpPr>
        <xdr:grpSpPr>
          <a:xfrm>
            <a:off x="4663175" y="45170730"/>
            <a:ext cx="2444016" cy="1977677"/>
            <a:chOff x="4445226" y="50594559"/>
            <a:chExt cx="2420925" cy="2012930"/>
          </a:xfrm>
        </xdr:grpSpPr>
        <xdr:sp macro="" textlink="">
          <xdr:nvSpPr>
            <xdr:cNvPr id="32" name="正方形/長方形 31"/>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xdr:txBody>
        </xdr:sp>
        <xdr:sp macro="" textlink="">
          <xdr:nvSpPr>
            <xdr:cNvPr id="33" name="正方形/長方形 32"/>
            <xdr:cNvSpPr/>
          </xdr:nvSpPr>
          <xdr:spPr bwMode="auto">
            <a:xfrm>
              <a:off x="4445226" y="51981873"/>
              <a:ext cx="2420925" cy="62561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　各都道府県労働局（４７局）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142</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xnSp macro="">
          <xdr:nvCxnSpPr>
            <xdr:cNvPr id="34" name="直線コネクタ 33"/>
            <xdr:cNvCxnSpPr>
              <a:endCxn id="35" idx="0"/>
            </xdr:cNvCxnSpPr>
          </xdr:nvCxnSpPr>
          <xdr:spPr bwMode="auto">
            <a:xfrm flipH="1">
              <a:off x="5610186" y="51187993"/>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35" name="正方形/長方形 34"/>
            <xdr:cNvSpPr/>
          </xdr:nvSpPr>
          <xdr:spPr bwMode="auto">
            <a:xfrm>
              <a:off x="4993275" y="51682176"/>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30" name="正方形/長方形 29"/>
          <xdr:cNvSpPr/>
        </xdr:nvSpPr>
        <xdr:spPr>
          <a:xfrm>
            <a:off x="3548303" y="44831000"/>
            <a:ext cx="4607598" cy="313732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大かっこ 30"/>
          <xdr:cNvSpPr/>
        </xdr:nvSpPr>
        <xdr:spPr bwMode="auto">
          <a:xfrm>
            <a:off x="4411326" y="47200703"/>
            <a:ext cx="3018174" cy="6353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難病患者就職サポーターによる専門的支援等</a:t>
            </a:r>
            <a:endParaRPr lang="ja-JP"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589</v>
      </c>
      <c r="AT2" s="220"/>
      <c r="AU2" s="220"/>
      <c r="AV2" s="52" t="str">
        <f>IF(AW2="", "", "-")</f>
        <v/>
      </c>
      <c r="AW2" s="397"/>
      <c r="AX2" s="397"/>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571</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69</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574</v>
      </c>
      <c r="AF5" s="720"/>
      <c r="AG5" s="720"/>
      <c r="AH5" s="720"/>
      <c r="AI5" s="720"/>
      <c r="AJ5" s="720"/>
      <c r="AK5" s="720"/>
      <c r="AL5" s="720"/>
      <c r="AM5" s="720"/>
      <c r="AN5" s="720"/>
      <c r="AO5" s="720"/>
      <c r="AP5" s="721"/>
      <c r="AQ5" s="722" t="s">
        <v>575</v>
      </c>
      <c r="AR5" s="723"/>
      <c r="AS5" s="723"/>
      <c r="AT5" s="723"/>
      <c r="AU5" s="723"/>
      <c r="AV5" s="723"/>
      <c r="AW5" s="723"/>
      <c r="AX5" s="724"/>
    </row>
    <row r="6" spans="1:50" ht="39" customHeight="1" x14ac:dyDescent="0.15">
      <c r="A6" s="727" t="s">
        <v>4</v>
      </c>
      <c r="B6" s="728"/>
      <c r="C6" s="728"/>
      <c r="D6" s="728"/>
      <c r="E6" s="728"/>
      <c r="F6" s="728"/>
      <c r="G6" s="877" t="str">
        <f>入力規則等!F39</f>
        <v>一般会計、労働保険特別会計雇用勘定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障害者施策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653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655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129</v>
      </c>
      <c r="Q13" s="109"/>
      <c r="R13" s="109"/>
      <c r="S13" s="109"/>
      <c r="T13" s="109"/>
      <c r="U13" s="109"/>
      <c r="V13" s="110"/>
      <c r="W13" s="108">
        <v>147</v>
      </c>
      <c r="X13" s="109"/>
      <c r="Y13" s="109"/>
      <c r="Z13" s="109"/>
      <c r="AA13" s="109"/>
      <c r="AB13" s="109"/>
      <c r="AC13" s="110"/>
      <c r="AD13" s="108">
        <v>177</v>
      </c>
      <c r="AE13" s="109"/>
      <c r="AF13" s="109"/>
      <c r="AG13" s="109"/>
      <c r="AH13" s="109"/>
      <c r="AI13" s="109"/>
      <c r="AJ13" s="110"/>
      <c r="AK13" s="108">
        <v>193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579</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129</v>
      </c>
      <c r="Q18" s="115"/>
      <c r="R18" s="115"/>
      <c r="S18" s="115"/>
      <c r="T18" s="115"/>
      <c r="U18" s="115"/>
      <c r="V18" s="116"/>
      <c r="W18" s="114">
        <f>SUM(W13:AC17)</f>
        <v>147</v>
      </c>
      <c r="X18" s="115"/>
      <c r="Y18" s="115"/>
      <c r="Z18" s="115"/>
      <c r="AA18" s="115"/>
      <c r="AB18" s="115"/>
      <c r="AC18" s="116"/>
      <c r="AD18" s="114">
        <f>SUM(AD13:AJ17)</f>
        <v>177</v>
      </c>
      <c r="AE18" s="115"/>
      <c r="AF18" s="115"/>
      <c r="AG18" s="115"/>
      <c r="AH18" s="115"/>
      <c r="AI18" s="115"/>
      <c r="AJ18" s="116"/>
      <c r="AK18" s="114">
        <f>SUM(AK13:AQ17)</f>
        <v>193</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115</v>
      </c>
      <c r="Q19" s="109"/>
      <c r="R19" s="109"/>
      <c r="S19" s="109"/>
      <c r="T19" s="109"/>
      <c r="U19" s="109"/>
      <c r="V19" s="110"/>
      <c r="W19" s="108">
        <v>133</v>
      </c>
      <c r="X19" s="109"/>
      <c r="Y19" s="109"/>
      <c r="Z19" s="109"/>
      <c r="AA19" s="109"/>
      <c r="AB19" s="109"/>
      <c r="AC19" s="110"/>
      <c r="AD19" s="108">
        <v>142</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0.89147286821705429</v>
      </c>
      <c r="Q20" s="542"/>
      <c r="R20" s="542"/>
      <c r="S20" s="542"/>
      <c r="T20" s="542"/>
      <c r="U20" s="542"/>
      <c r="V20" s="542"/>
      <c r="W20" s="542">
        <f t="shared" ref="W20" si="0">IF(W18=0, "-", SUM(W19)/W18)</f>
        <v>0.90476190476190477</v>
      </c>
      <c r="X20" s="542"/>
      <c r="Y20" s="542"/>
      <c r="Z20" s="542"/>
      <c r="AA20" s="542"/>
      <c r="AB20" s="542"/>
      <c r="AC20" s="542"/>
      <c r="AD20" s="542">
        <f t="shared" ref="AD20" si="1">IF(AD18=0, "-", SUM(AD19)/AD18)</f>
        <v>0.80225988700564976</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6" t="s">
        <v>478</v>
      </c>
      <c r="H21" s="927"/>
      <c r="I21" s="927"/>
      <c r="J21" s="927"/>
      <c r="K21" s="927"/>
      <c r="L21" s="927"/>
      <c r="M21" s="927"/>
      <c r="N21" s="927"/>
      <c r="O21" s="927"/>
      <c r="P21" s="542">
        <f>IF(P19=0, "-", SUM(P19)/SUM(P13,P14))</f>
        <v>0.89147286821705429</v>
      </c>
      <c r="Q21" s="542"/>
      <c r="R21" s="542"/>
      <c r="S21" s="542"/>
      <c r="T21" s="542"/>
      <c r="U21" s="542"/>
      <c r="V21" s="542"/>
      <c r="W21" s="542">
        <f t="shared" ref="W21" si="2">IF(W19=0, "-", SUM(W19)/SUM(W13,W14))</f>
        <v>0.90476190476190477</v>
      </c>
      <c r="X21" s="542"/>
      <c r="Y21" s="542"/>
      <c r="Z21" s="542"/>
      <c r="AA21" s="542"/>
      <c r="AB21" s="542"/>
      <c r="AC21" s="542"/>
      <c r="AD21" s="542">
        <f t="shared" ref="AD21" si="3">IF(AD19=0, "-", SUM(AD19)/SUM(AD13,AD14))</f>
        <v>0.80225988700564976</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628</v>
      </c>
      <c r="H23" s="187"/>
      <c r="I23" s="187"/>
      <c r="J23" s="187"/>
      <c r="K23" s="187"/>
      <c r="L23" s="187"/>
      <c r="M23" s="187"/>
      <c r="N23" s="187"/>
      <c r="O23" s="188"/>
      <c r="P23" s="105">
        <v>165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629</v>
      </c>
      <c r="H24" s="190"/>
      <c r="I24" s="190"/>
      <c r="J24" s="190"/>
      <c r="K24" s="190"/>
      <c r="L24" s="190"/>
      <c r="M24" s="190"/>
      <c r="N24" s="190"/>
      <c r="O24" s="191"/>
      <c r="P24" s="108">
        <v>24</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630</v>
      </c>
      <c r="H25" s="190"/>
      <c r="I25" s="190"/>
      <c r="J25" s="190"/>
      <c r="K25" s="190"/>
      <c r="L25" s="190"/>
      <c r="M25" s="190"/>
      <c r="N25" s="190"/>
      <c r="O25" s="191"/>
      <c r="P25" s="108">
        <v>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31</v>
      </c>
      <c r="AV31" s="271"/>
      <c r="AW31" s="379" t="s">
        <v>300</v>
      </c>
      <c r="AX31" s="380"/>
    </row>
    <row r="32" spans="1:50" ht="47.25" customHeight="1" x14ac:dyDescent="0.15">
      <c r="A32" s="518"/>
      <c r="B32" s="516"/>
      <c r="C32" s="516"/>
      <c r="D32" s="516"/>
      <c r="E32" s="516"/>
      <c r="F32" s="517"/>
      <c r="G32" s="543" t="s">
        <v>657</v>
      </c>
      <c r="H32" s="544"/>
      <c r="I32" s="544"/>
      <c r="J32" s="544"/>
      <c r="K32" s="544"/>
      <c r="L32" s="544"/>
      <c r="M32" s="544"/>
      <c r="N32" s="544"/>
      <c r="O32" s="545"/>
      <c r="P32" s="161" t="s">
        <v>580</v>
      </c>
      <c r="Q32" s="161"/>
      <c r="R32" s="161"/>
      <c r="S32" s="161"/>
      <c r="T32" s="161"/>
      <c r="U32" s="161"/>
      <c r="V32" s="161"/>
      <c r="W32" s="161"/>
      <c r="X32" s="231"/>
      <c r="Y32" s="338" t="s">
        <v>12</v>
      </c>
      <c r="Z32" s="552"/>
      <c r="AA32" s="553"/>
      <c r="AB32" s="554" t="s">
        <v>301</v>
      </c>
      <c r="AC32" s="554"/>
      <c r="AD32" s="554"/>
      <c r="AE32" s="364">
        <v>44</v>
      </c>
      <c r="AF32" s="365"/>
      <c r="AG32" s="365"/>
      <c r="AH32" s="365"/>
      <c r="AI32" s="364">
        <v>43.8</v>
      </c>
      <c r="AJ32" s="365"/>
      <c r="AK32" s="365"/>
      <c r="AL32" s="365"/>
      <c r="AM32" s="364">
        <v>43.8</v>
      </c>
      <c r="AN32" s="365"/>
      <c r="AO32" s="365"/>
      <c r="AP32" s="365"/>
      <c r="AQ32" s="111" t="s">
        <v>583</v>
      </c>
      <c r="AR32" s="112"/>
      <c r="AS32" s="112"/>
      <c r="AT32" s="113"/>
      <c r="AU32" s="365" t="s">
        <v>584</v>
      </c>
      <c r="AV32" s="365"/>
      <c r="AW32" s="365"/>
      <c r="AX32" s="367"/>
    </row>
    <row r="33" spans="1:50" ht="47.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581</v>
      </c>
      <c r="AC33" s="525"/>
      <c r="AD33" s="525"/>
      <c r="AE33" s="364">
        <v>40</v>
      </c>
      <c r="AF33" s="365"/>
      <c r="AG33" s="365"/>
      <c r="AH33" s="365"/>
      <c r="AI33" s="364">
        <v>40</v>
      </c>
      <c r="AJ33" s="365"/>
      <c r="AK33" s="365"/>
      <c r="AL33" s="365"/>
      <c r="AM33" s="364">
        <v>43.1</v>
      </c>
      <c r="AN33" s="365"/>
      <c r="AO33" s="365"/>
      <c r="AP33" s="365"/>
      <c r="AQ33" s="111" t="s">
        <v>584</v>
      </c>
      <c r="AR33" s="112"/>
      <c r="AS33" s="112"/>
      <c r="AT33" s="113"/>
      <c r="AU33" s="365">
        <v>44</v>
      </c>
      <c r="AV33" s="365"/>
      <c r="AW33" s="365"/>
      <c r="AX33" s="367"/>
    </row>
    <row r="34" spans="1:50" ht="47.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v>110</v>
      </c>
      <c r="AF34" s="365"/>
      <c r="AG34" s="365"/>
      <c r="AH34" s="365"/>
      <c r="AI34" s="364">
        <v>109.5</v>
      </c>
      <c r="AJ34" s="365"/>
      <c r="AK34" s="365"/>
      <c r="AL34" s="365"/>
      <c r="AM34" s="364">
        <v>101.6</v>
      </c>
      <c r="AN34" s="365"/>
      <c r="AO34" s="365"/>
      <c r="AP34" s="365"/>
      <c r="AQ34" s="111" t="s">
        <v>585</v>
      </c>
      <c r="AR34" s="112"/>
      <c r="AS34" s="112"/>
      <c r="AT34" s="113"/>
      <c r="AU34" s="365" t="s">
        <v>585</v>
      </c>
      <c r="AV34" s="365"/>
      <c r="AW34" s="365"/>
      <c r="AX34" s="367"/>
    </row>
    <row r="35" spans="1:50" ht="23.25" customHeight="1" x14ac:dyDescent="0.15">
      <c r="A35" s="897" t="s">
        <v>506</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6" t="s">
        <v>465</v>
      </c>
      <c r="C80" s="847"/>
      <c r="D80" s="847"/>
      <c r="E80" s="847"/>
      <c r="F80" s="848"/>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2"/>
    </row>
    <row r="81" spans="1:60" ht="22.5" hidden="1" customHeight="1" x14ac:dyDescent="0.15">
      <c r="A81" s="523"/>
      <c r="B81" s="849"/>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4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4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0"/>
      <c r="C99" s="880"/>
      <c r="D99" s="880"/>
      <c r="E99" s="880"/>
      <c r="F99" s="881"/>
      <c r="G99" s="807"/>
      <c r="H99" s="247"/>
      <c r="I99" s="247"/>
      <c r="J99" s="247"/>
      <c r="K99" s="247"/>
      <c r="L99" s="247"/>
      <c r="M99" s="247"/>
      <c r="N99" s="247"/>
      <c r="O99" s="808"/>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588</v>
      </c>
      <c r="AC101" s="554"/>
      <c r="AD101" s="554"/>
      <c r="AE101" s="364">
        <v>17986</v>
      </c>
      <c r="AF101" s="365"/>
      <c r="AG101" s="365"/>
      <c r="AH101" s="366"/>
      <c r="AI101" s="364">
        <v>21910</v>
      </c>
      <c r="AJ101" s="365"/>
      <c r="AK101" s="365"/>
      <c r="AL101" s="365"/>
      <c r="AM101" s="364">
        <v>22545</v>
      </c>
      <c r="AN101" s="365"/>
      <c r="AO101" s="365"/>
      <c r="AP101" s="366"/>
      <c r="AQ101" s="364" t="s">
        <v>589</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588</v>
      </c>
      <c r="AC102" s="554"/>
      <c r="AD102" s="554"/>
      <c r="AE102" s="358">
        <v>12000</v>
      </c>
      <c r="AF102" s="358"/>
      <c r="AG102" s="358"/>
      <c r="AH102" s="358"/>
      <c r="AI102" s="358">
        <v>18000</v>
      </c>
      <c r="AJ102" s="358"/>
      <c r="AK102" s="358"/>
      <c r="AL102" s="358"/>
      <c r="AM102" s="500">
        <v>18000</v>
      </c>
      <c r="AN102" s="501"/>
      <c r="AO102" s="501"/>
      <c r="AP102" s="502"/>
      <c r="AQ102" s="500">
        <v>21000</v>
      </c>
      <c r="AR102" s="501"/>
      <c r="AS102" s="501"/>
      <c r="AT102" s="502"/>
      <c r="AU102" s="500"/>
      <c r="AV102" s="501"/>
      <c r="AW102" s="501"/>
      <c r="AX102" s="502"/>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v>6</v>
      </c>
      <c r="AF116" s="358"/>
      <c r="AG116" s="358"/>
      <c r="AH116" s="358"/>
      <c r="AI116" s="364">
        <v>6</v>
      </c>
      <c r="AJ116" s="365"/>
      <c r="AK116" s="365"/>
      <c r="AL116" s="365"/>
      <c r="AM116" s="358">
        <v>6</v>
      </c>
      <c r="AN116" s="358"/>
      <c r="AO116" s="358"/>
      <c r="AP116" s="358"/>
      <c r="AQ116" s="364">
        <v>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594</v>
      </c>
      <c r="AJ117" s="306"/>
      <c r="AK117" s="306"/>
      <c r="AL117" s="306"/>
      <c r="AM117" s="306" t="s">
        <v>641</v>
      </c>
      <c r="AN117" s="306"/>
      <c r="AO117" s="306"/>
      <c r="AP117" s="306"/>
      <c r="AQ117" s="306" t="s">
        <v>642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599</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598</v>
      </c>
      <c r="AC134" s="221"/>
      <c r="AD134" s="221"/>
      <c r="AE134" s="266">
        <v>93229</v>
      </c>
      <c r="AF134" s="112"/>
      <c r="AG134" s="112"/>
      <c r="AH134" s="112"/>
      <c r="AI134" s="266">
        <v>97814</v>
      </c>
      <c r="AJ134" s="112"/>
      <c r="AK134" s="112"/>
      <c r="AL134" s="112"/>
      <c r="AM134" s="266"/>
      <c r="AN134" s="112"/>
      <c r="AO134" s="112"/>
      <c r="AP134" s="112"/>
      <c r="AQ134" s="266" t="s">
        <v>585</v>
      </c>
      <c r="AR134" s="112"/>
      <c r="AS134" s="112"/>
      <c r="AT134" s="112"/>
      <c r="AU134" s="266" t="s">
        <v>585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598</v>
      </c>
      <c r="AC135" s="133"/>
      <c r="AD135" s="133"/>
      <c r="AE135" s="266">
        <v>90191</v>
      </c>
      <c r="AF135" s="112"/>
      <c r="AG135" s="112"/>
      <c r="AH135" s="112"/>
      <c r="AI135" s="266">
        <v>93229</v>
      </c>
      <c r="AJ135" s="112"/>
      <c r="AK135" s="112"/>
      <c r="AL135" s="112"/>
      <c r="AM135" s="266">
        <v>97814</v>
      </c>
      <c r="AN135" s="112"/>
      <c r="AO135" s="112"/>
      <c r="AP135" s="112"/>
      <c r="AQ135" s="266" t="s">
        <v>585</v>
      </c>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623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t="s">
        <v>624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623</v>
      </c>
      <c r="AC433" s="133"/>
      <c r="AD433" s="133"/>
      <c r="AE433" s="111" t="s">
        <v>624</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623</v>
      </c>
      <c r="AC434" s="221"/>
      <c r="AD434" s="221"/>
      <c r="AE434" s="111" t="s">
        <v>624</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624</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t="s">
        <v>625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624</v>
      </c>
      <c r="AC458" s="133"/>
      <c r="AD458" s="133"/>
      <c r="AE458" s="111" t="s">
        <v>626</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624</v>
      </c>
      <c r="AC459" s="221"/>
      <c r="AD459" s="221"/>
      <c r="AE459" s="111" t="s">
        <v>624</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4"/>
      <c r="B698" s="252"/>
      <c r="C698" s="251"/>
      <c r="D698" s="252"/>
      <c r="E698" s="160" t="s">
        <v>624</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4"/>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5" t="s">
        <v>572</v>
      </c>
      <c r="AE702" s="896"/>
      <c r="AF702" s="896"/>
      <c r="AG702" s="885" t="s">
        <v>601</v>
      </c>
      <c r="AH702" s="886"/>
      <c r="AI702" s="886"/>
      <c r="AJ702" s="886"/>
      <c r="AK702" s="886"/>
      <c r="AL702" s="886"/>
      <c r="AM702" s="886"/>
      <c r="AN702" s="886"/>
      <c r="AO702" s="886"/>
      <c r="AP702" s="886"/>
      <c r="AQ702" s="886"/>
      <c r="AR702" s="886"/>
      <c r="AS702" s="886"/>
      <c r="AT702" s="886"/>
      <c r="AU702" s="886"/>
      <c r="AV702" s="886"/>
      <c r="AW702" s="886"/>
      <c r="AX702" s="887"/>
    </row>
    <row r="703" spans="1:50" ht="4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572</v>
      </c>
      <c r="AE703" s="155"/>
      <c r="AF703" s="155"/>
      <c r="AG703" s="667" t="s">
        <v>658</v>
      </c>
      <c r="AH703" s="668"/>
      <c r="AI703" s="668"/>
      <c r="AJ703" s="668"/>
      <c r="AK703" s="668"/>
      <c r="AL703" s="668"/>
      <c r="AM703" s="668"/>
      <c r="AN703" s="668"/>
      <c r="AO703" s="668"/>
      <c r="AP703" s="668"/>
      <c r="AQ703" s="668"/>
      <c r="AR703" s="668"/>
      <c r="AS703" s="668"/>
      <c r="AT703" s="668"/>
      <c r="AU703" s="668"/>
      <c r="AV703" s="668"/>
      <c r="AW703" s="668"/>
      <c r="AX703" s="669"/>
    </row>
    <row r="704" spans="1:50" ht="4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572</v>
      </c>
      <c r="AE704" s="589"/>
      <c r="AF704" s="589"/>
      <c r="AG704" s="428" t="s">
        <v>602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603</v>
      </c>
      <c r="AE705" s="736"/>
      <c r="AF705" s="736"/>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604</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603</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572</v>
      </c>
      <c r="AE709" s="155"/>
      <c r="AF709" s="155"/>
      <c r="AG709" s="667" t="s">
        <v>631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603</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32.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572</v>
      </c>
      <c r="AE711" s="155"/>
      <c r="AF711" s="155"/>
      <c r="AG711" s="667" t="s">
        <v>605</v>
      </c>
      <c r="AH711" s="668"/>
      <c r="AI711" s="668"/>
      <c r="AJ711" s="668"/>
      <c r="AK711" s="668"/>
      <c r="AL711" s="668"/>
      <c r="AM711" s="668"/>
      <c r="AN711" s="668"/>
      <c r="AO711" s="668"/>
      <c r="AP711" s="668"/>
      <c r="AQ711" s="668"/>
      <c r="AR711" s="668"/>
      <c r="AS711" s="668"/>
      <c r="AT711" s="668"/>
      <c r="AU711" s="668"/>
      <c r="AV711" s="668"/>
      <c r="AW711" s="668"/>
      <c r="AX711" s="669"/>
    </row>
    <row r="712" spans="1:50" ht="44.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572</v>
      </c>
      <c r="AE712" s="589"/>
      <c r="AF712" s="589"/>
      <c r="AG712" s="597" t="s">
        <v>656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45.7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572</v>
      </c>
      <c r="AE714" s="595"/>
      <c r="AF714" s="596"/>
      <c r="AG714" s="692" t="s">
        <v>606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572</v>
      </c>
      <c r="AE715" s="671"/>
      <c r="AF715" s="780"/>
      <c r="AG715" s="529" t="s">
        <v>632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572</v>
      </c>
      <c r="AE716" s="762"/>
      <c r="AF716" s="762"/>
      <c r="AG716" s="667" t="s">
        <v>607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572</v>
      </c>
      <c r="AE717" s="155"/>
      <c r="AF717" s="155"/>
      <c r="AG717" s="667" t="s">
        <v>633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603</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54"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572</v>
      </c>
      <c r="AE719" s="671"/>
      <c r="AF719" s="671"/>
      <c r="AG719" s="160" t="s">
        <v>654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17" t="s">
        <v>571</v>
      </c>
      <c r="D721" s="918"/>
      <c r="E721" s="918"/>
      <c r="F721" s="919"/>
      <c r="G721" s="937"/>
      <c r="H721" s="938"/>
      <c r="I721" s="83" t="str">
        <f>IF(OR(G721="　", G721=""), "", "-")</f>
        <v/>
      </c>
      <c r="J721" s="916">
        <v>165</v>
      </c>
      <c r="K721" s="916"/>
      <c r="L721" s="83" t="str">
        <f>IF(M721="","","-")</f>
        <v/>
      </c>
      <c r="M721" s="84"/>
      <c r="N721" s="913" t="s">
        <v>608</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0" customHeight="1" x14ac:dyDescent="0.15">
      <c r="A726" s="624" t="s">
        <v>48</v>
      </c>
      <c r="B726" s="625"/>
      <c r="C726" s="443" t="s">
        <v>53</v>
      </c>
      <c r="D726" s="584"/>
      <c r="E726" s="584"/>
      <c r="F726" s="585"/>
      <c r="G726" s="800" t="s">
        <v>634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0" customHeight="1" thickBot="1" x14ac:dyDescent="0.2">
      <c r="A727" s="626"/>
      <c r="B727" s="627"/>
      <c r="C727" s="698" t="s">
        <v>57</v>
      </c>
      <c r="D727" s="699"/>
      <c r="E727" s="699"/>
      <c r="F727" s="700"/>
      <c r="G727" s="798" t="s">
        <v>635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1.2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4.2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7.2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6.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584</v>
      </c>
      <c r="F737" s="122"/>
      <c r="G737" s="122"/>
      <c r="H737" s="122"/>
      <c r="I737" s="122"/>
      <c r="J737" s="122"/>
      <c r="K737" s="122"/>
      <c r="L737" s="122"/>
      <c r="M737" s="122"/>
      <c r="N737" s="101" t="s">
        <v>543</v>
      </c>
      <c r="O737" s="101"/>
      <c r="P737" s="101"/>
      <c r="Q737" s="101"/>
      <c r="R737" s="122" t="s">
        <v>585</v>
      </c>
      <c r="S737" s="122"/>
      <c r="T737" s="122"/>
      <c r="U737" s="122"/>
      <c r="V737" s="122"/>
      <c r="W737" s="122"/>
      <c r="X737" s="122"/>
      <c r="Y737" s="122"/>
      <c r="Z737" s="122"/>
      <c r="AA737" s="101" t="s">
        <v>542</v>
      </c>
      <c r="AB737" s="101"/>
      <c r="AC737" s="101"/>
      <c r="AD737" s="101"/>
      <c r="AE737" s="122" t="s">
        <v>609</v>
      </c>
      <c r="AF737" s="122"/>
      <c r="AG737" s="122"/>
      <c r="AH737" s="122"/>
      <c r="AI737" s="122"/>
      <c r="AJ737" s="122"/>
      <c r="AK737" s="122"/>
      <c r="AL737" s="122"/>
      <c r="AM737" s="122"/>
      <c r="AN737" s="101" t="s">
        <v>541</v>
      </c>
      <c r="AO737" s="101"/>
      <c r="AP737" s="101"/>
      <c r="AQ737" s="101"/>
      <c r="AR737" s="102" t="s">
        <v>610</v>
      </c>
      <c r="AS737" s="103"/>
      <c r="AT737" s="103"/>
      <c r="AU737" s="103"/>
      <c r="AV737" s="103"/>
      <c r="AW737" s="103"/>
      <c r="AX737" s="104"/>
      <c r="AY737" s="89"/>
      <c r="AZ737" s="89"/>
    </row>
    <row r="738" spans="1:52" ht="24.75" customHeight="1" x14ac:dyDescent="0.15">
      <c r="A738" s="123" t="s">
        <v>540</v>
      </c>
      <c r="B738" s="124"/>
      <c r="C738" s="124"/>
      <c r="D738" s="125"/>
      <c r="E738" s="122" t="s">
        <v>611</v>
      </c>
      <c r="F738" s="122"/>
      <c r="G738" s="122"/>
      <c r="H738" s="122"/>
      <c r="I738" s="122"/>
      <c r="J738" s="122"/>
      <c r="K738" s="122"/>
      <c r="L738" s="122"/>
      <c r="M738" s="122"/>
      <c r="N738" s="101" t="s">
        <v>539</v>
      </c>
      <c r="O738" s="101"/>
      <c r="P738" s="101"/>
      <c r="Q738" s="101"/>
      <c r="R738" s="122" t="s">
        <v>612</v>
      </c>
      <c r="S738" s="122"/>
      <c r="T738" s="122"/>
      <c r="U738" s="122"/>
      <c r="V738" s="122"/>
      <c r="W738" s="122"/>
      <c r="X738" s="122"/>
      <c r="Y738" s="122"/>
      <c r="Z738" s="122"/>
      <c r="AA738" s="101" t="s">
        <v>538</v>
      </c>
      <c r="AB738" s="101"/>
      <c r="AC738" s="101"/>
      <c r="AD738" s="101"/>
      <c r="AE738" s="122" t="s">
        <v>613</v>
      </c>
      <c r="AF738" s="122"/>
      <c r="AG738" s="122"/>
      <c r="AH738" s="122"/>
      <c r="AI738" s="122"/>
      <c r="AJ738" s="122"/>
      <c r="AK738" s="122"/>
      <c r="AL738" s="122"/>
      <c r="AM738" s="122"/>
      <c r="AN738" s="101" t="s">
        <v>534</v>
      </c>
      <c r="AO738" s="101"/>
      <c r="AP738" s="101"/>
      <c r="AQ738" s="101"/>
      <c r="AR738" s="102" t="s">
        <v>614</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c r="J739" s="117"/>
      <c r="K739" s="93" t="str">
        <f>IF(OR(I739="　", I739=""), "", "-")</f>
        <v/>
      </c>
      <c r="L739" s="118">
        <v>575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39" t="s">
        <v>636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6"/>
      <c r="C781" s="766"/>
      <c r="D781" s="766"/>
      <c r="E781" s="766"/>
      <c r="F781" s="767"/>
      <c r="G781" s="449" t="s">
        <v>618</v>
      </c>
      <c r="H781" s="450"/>
      <c r="I781" s="450"/>
      <c r="J781" s="450"/>
      <c r="K781" s="451"/>
      <c r="L781" s="452" t="s">
        <v>621</v>
      </c>
      <c r="M781" s="453"/>
      <c r="N781" s="453"/>
      <c r="O781" s="453"/>
      <c r="P781" s="453"/>
      <c r="Q781" s="453"/>
      <c r="R781" s="453"/>
      <c r="S781" s="453"/>
      <c r="T781" s="453"/>
      <c r="U781" s="453"/>
      <c r="V781" s="453"/>
      <c r="W781" s="453"/>
      <c r="X781" s="454"/>
      <c r="Y781" s="455">
        <v>6.4</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6"/>
      <c r="C782" s="766"/>
      <c r="D782" s="766"/>
      <c r="E782" s="766"/>
      <c r="F782" s="767"/>
      <c r="G782" s="348" t="s">
        <v>619</v>
      </c>
      <c r="H782" s="349"/>
      <c r="I782" s="349"/>
      <c r="J782" s="349"/>
      <c r="K782" s="350"/>
      <c r="L782" s="401" t="s">
        <v>621</v>
      </c>
      <c r="M782" s="402"/>
      <c r="N782" s="402"/>
      <c r="O782" s="402"/>
      <c r="P782" s="402"/>
      <c r="Q782" s="402"/>
      <c r="R782" s="402"/>
      <c r="S782" s="402"/>
      <c r="T782" s="402"/>
      <c r="U782" s="402"/>
      <c r="V782" s="402"/>
      <c r="W782" s="402"/>
      <c r="X782" s="403"/>
      <c r="Y782" s="398">
        <v>0.6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66"/>
      <c r="C783" s="766"/>
      <c r="D783" s="766"/>
      <c r="E783" s="766"/>
      <c r="F783" s="767"/>
      <c r="G783" s="348" t="s">
        <v>620</v>
      </c>
      <c r="H783" s="349"/>
      <c r="I783" s="349"/>
      <c r="J783" s="349"/>
      <c r="K783" s="350"/>
      <c r="L783" s="401" t="s">
        <v>622</v>
      </c>
      <c r="M783" s="402"/>
      <c r="N783" s="402"/>
      <c r="O783" s="402"/>
      <c r="P783" s="402"/>
      <c r="Q783" s="402"/>
      <c r="R783" s="402"/>
      <c r="S783" s="402"/>
      <c r="T783" s="402"/>
      <c r="U783" s="402"/>
      <c r="V783" s="402"/>
      <c r="W783" s="402"/>
      <c r="X783" s="403"/>
      <c r="Y783" s="398">
        <v>0</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637</v>
      </c>
      <c r="D837" s="418"/>
      <c r="E837" s="418"/>
      <c r="F837" s="418"/>
      <c r="G837" s="418"/>
      <c r="H837" s="418"/>
      <c r="I837" s="418"/>
      <c r="J837" s="419">
        <v>6000012070001</v>
      </c>
      <c r="K837" s="420"/>
      <c r="L837" s="420"/>
      <c r="M837" s="420"/>
      <c r="N837" s="420"/>
      <c r="O837" s="420"/>
      <c r="P837" s="425" t="s">
        <v>639</v>
      </c>
      <c r="Q837" s="317"/>
      <c r="R837" s="317"/>
      <c r="S837" s="317"/>
      <c r="T837" s="317"/>
      <c r="U837" s="317"/>
      <c r="V837" s="317"/>
      <c r="W837" s="317"/>
      <c r="X837" s="317"/>
      <c r="Y837" s="318">
        <v>7</v>
      </c>
      <c r="Z837" s="319"/>
      <c r="AA837" s="319"/>
      <c r="AB837" s="320"/>
      <c r="AC837" s="328"/>
      <c r="AD837" s="423"/>
      <c r="AE837" s="423"/>
      <c r="AF837" s="423"/>
      <c r="AG837" s="423"/>
      <c r="AH837" s="421" t="s">
        <v>652</v>
      </c>
      <c r="AI837" s="422"/>
      <c r="AJ837" s="422"/>
      <c r="AK837" s="422"/>
      <c r="AL837" s="325" t="s">
        <v>652</v>
      </c>
      <c r="AM837" s="326"/>
      <c r="AN837" s="326"/>
      <c r="AO837" s="327"/>
      <c r="AP837" s="321" t="s">
        <v>640</v>
      </c>
      <c r="AQ837" s="321"/>
      <c r="AR837" s="321"/>
      <c r="AS837" s="321"/>
      <c r="AT837" s="321"/>
      <c r="AU837" s="321"/>
      <c r="AV837" s="321"/>
      <c r="AW837" s="321"/>
      <c r="AX837" s="321"/>
    </row>
    <row r="838" spans="1:50" ht="30" customHeight="1" x14ac:dyDescent="0.15">
      <c r="A838" s="404">
        <v>2</v>
      </c>
      <c r="B838" s="404">
        <v>1</v>
      </c>
      <c r="C838" s="424" t="s">
        <v>638</v>
      </c>
      <c r="D838" s="418"/>
      <c r="E838" s="418"/>
      <c r="F838" s="418"/>
      <c r="G838" s="418"/>
      <c r="H838" s="418"/>
      <c r="I838" s="418"/>
      <c r="J838" s="419">
        <v>6000012070001</v>
      </c>
      <c r="K838" s="420"/>
      <c r="L838" s="420"/>
      <c r="M838" s="420"/>
      <c r="N838" s="420"/>
      <c r="O838" s="420"/>
      <c r="P838" s="317" t="s">
        <v>643</v>
      </c>
      <c r="Q838" s="317"/>
      <c r="R838" s="317"/>
      <c r="S838" s="317"/>
      <c r="T838" s="317"/>
      <c r="U838" s="317"/>
      <c r="V838" s="317"/>
      <c r="W838" s="317"/>
      <c r="X838" s="317"/>
      <c r="Y838" s="318">
        <v>6</v>
      </c>
      <c r="Z838" s="319"/>
      <c r="AA838" s="319"/>
      <c r="AB838" s="320"/>
      <c r="AC838" s="328"/>
      <c r="AD838" s="328"/>
      <c r="AE838" s="328"/>
      <c r="AF838" s="328"/>
      <c r="AG838" s="328"/>
      <c r="AH838" s="421" t="s">
        <v>577</v>
      </c>
      <c r="AI838" s="422"/>
      <c r="AJ838" s="422"/>
      <c r="AK838" s="422"/>
      <c r="AL838" s="325" t="s">
        <v>577</v>
      </c>
      <c r="AM838" s="326"/>
      <c r="AN838" s="326"/>
      <c r="AO838" s="327"/>
      <c r="AP838" s="321" t="s">
        <v>577</v>
      </c>
      <c r="AQ838" s="321"/>
      <c r="AR838" s="321"/>
      <c r="AS838" s="321"/>
      <c r="AT838" s="321"/>
      <c r="AU838" s="321"/>
      <c r="AV838" s="321"/>
      <c r="AW838" s="321"/>
      <c r="AX838" s="321"/>
    </row>
    <row r="839" spans="1:50" ht="30" customHeight="1" x14ac:dyDescent="0.15">
      <c r="A839" s="404">
        <v>3</v>
      </c>
      <c r="B839" s="404">
        <v>1</v>
      </c>
      <c r="C839" s="424" t="s">
        <v>644</v>
      </c>
      <c r="D839" s="418"/>
      <c r="E839" s="418"/>
      <c r="F839" s="418"/>
      <c r="G839" s="418"/>
      <c r="H839" s="418"/>
      <c r="I839" s="418"/>
      <c r="J839" s="419">
        <v>6000012070001</v>
      </c>
      <c r="K839" s="420"/>
      <c r="L839" s="420"/>
      <c r="M839" s="420"/>
      <c r="N839" s="420"/>
      <c r="O839" s="420"/>
      <c r="P839" s="425" t="s">
        <v>643</v>
      </c>
      <c r="Q839" s="317"/>
      <c r="R839" s="317"/>
      <c r="S839" s="317"/>
      <c r="T839" s="317"/>
      <c r="U839" s="317"/>
      <c r="V839" s="317"/>
      <c r="W839" s="317"/>
      <c r="X839" s="317"/>
      <c r="Y839" s="318">
        <v>6</v>
      </c>
      <c r="Z839" s="319"/>
      <c r="AA839" s="319"/>
      <c r="AB839" s="320"/>
      <c r="AC839" s="328"/>
      <c r="AD839" s="328"/>
      <c r="AE839" s="328"/>
      <c r="AF839" s="328"/>
      <c r="AG839" s="328"/>
      <c r="AH839" s="323" t="s">
        <v>577</v>
      </c>
      <c r="AI839" s="324"/>
      <c r="AJ839" s="324"/>
      <c r="AK839" s="324"/>
      <c r="AL839" s="325" t="s">
        <v>577</v>
      </c>
      <c r="AM839" s="326"/>
      <c r="AN839" s="326"/>
      <c r="AO839" s="327"/>
      <c r="AP839" s="321" t="s">
        <v>577</v>
      </c>
      <c r="AQ839" s="321"/>
      <c r="AR839" s="321"/>
      <c r="AS839" s="321"/>
      <c r="AT839" s="321"/>
      <c r="AU839" s="321"/>
      <c r="AV839" s="321"/>
      <c r="AW839" s="321"/>
      <c r="AX839" s="321"/>
    </row>
    <row r="840" spans="1:50" ht="30" customHeight="1" x14ac:dyDescent="0.15">
      <c r="A840" s="404">
        <v>4</v>
      </c>
      <c r="B840" s="404">
        <v>1</v>
      </c>
      <c r="C840" s="424" t="s">
        <v>645</v>
      </c>
      <c r="D840" s="418"/>
      <c r="E840" s="418"/>
      <c r="F840" s="418"/>
      <c r="G840" s="418"/>
      <c r="H840" s="418"/>
      <c r="I840" s="418"/>
      <c r="J840" s="419">
        <v>6000012070001</v>
      </c>
      <c r="K840" s="420"/>
      <c r="L840" s="420"/>
      <c r="M840" s="420"/>
      <c r="N840" s="420"/>
      <c r="O840" s="420"/>
      <c r="P840" s="425" t="s">
        <v>643</v>
      </c>
      <c r="Q840" s="317"/>
      <c r="R840" s="317"/>
      <c r="S840" s="317"/>
      <c r="T840" s="317"/>
      <c r="U840" s="317"/>
      <c r="V840" s="317"/>
      <c r="W840" s="317"/>
      <c r="X840" s="317"/>
      <c r="Y840" s="318">
        <v>5</v>
      </c>
      <c r="Z840" s="319"/>
      <c r="AA840" s="319"/>
      <c r="AB840" s="320"/>
      <c r="AC840" s="328"/>
      <c r="AD840" s="328"/>
      <c r="AE840" s="328"/>
      <c r="AF840" s="328"/>
      <c r="AG840" s="328"/>
      <c r="AH840" s="323" t="s">
        <v>577</v>
      </c>
      <c r="AI840" s="324"/>
      <c r="AJ840" s="324"/>
      <c r="AK840" s="324"/>
      <c r="AL840" s="325" t="s">
        <v>577</v>
      </c>
      <c r="AM840" s="326"/>
      <c r="AN840" s="326"/>
      <c r="AO840" s="327"/>
      <c r="AP840" s="321" t="s">
        <v>577</v>
      </c>
      <c r="AQ840" s="321"/>
      <c r="AR840" s="321"/>
      <c r="AS840" s="321"/>
      <c r="AT840" s="321"/>
      <c r="AU840" s="321"/>
      <c r="AV840" s="321"/>
      <c r="AW840" s="321"/>
      <c r="AX840" s="321"/>
    </row>
    <row r="841" spans="1:50" ht="30" customHeight="1" x14ac:dyDescent="0.15">
      <c r="A841" s="404">
        <v>5</v>
      </c>
      <c r="B841" s="404">
        <v>1</v>
      </c>
      <c r="C841" s="424" t="s">
        <v>646</v>
      </c>
      <c r="D841" s="418"/>
      <c r="E841" s="418"/>
      <c r="F841" s="418"/>
      <c r="G841" s="418"/>
      <c r="H841" s="418"/>
      <c r="I841" s="418"/>
      <c r="J841" s="419">
        <v>6000012070001</v>
      </c>
      <c r="K841" s="420"/>
      <c r="L841" s="420"/>
      <c r="M841" s="420"/>
      <c r="N841" s="420"/>
      <c r="O841" s="420"/>
      <c r="P841" s="317" t="s">
        <v>643</v>
      </c>
      <c r="Q841" s="317"/>
      <c r="R841" s="317"/>
      <c r="S841" s="317"/>
      <c r="T841" s="317"/>
      <c r="U841" s="317"/>
      <c r="V841" s="317"/>
      <c r="W841" s="317"/>
      <c r="X841" s="317"/>
      <c r="Y841" s="318">
        <v>5</v>
      </c>
      <c r="Z841" s="319"/>
      <c r="AA841" s="319"/>
      <c r="AB841" s="320"/>
      <c r="AC841" s="322"/>
      <c r="AD841" s="322"/>
      <c r="AE841" s="322"/>
      <c r="AF841" s="322"/>
      <c r="AG841" s="322"/>
      <c r="AH841" s="323" t="s">
        <v>577</v>
      </c>
      <c r="AI841" s="324"/>
      <c r="AJ841" s="324"/>
      <c r="AK841" s="324"/>
      <c r="AL841" s="325" t="s">
        <v>577</v>
      </c>
      <c r="AM841" s="326"/>
      <c r="AN841" s="326"/>
      <c r="AO841" s="327"/>
      <c r="AP841" s="321" t="s">
        <v>577</v>
      </c>
      <c r="AQ841" s="321"/>
      <c r="AR841" s="321"/>
      <c r="AS841" s="321"/>
      <c r="AT841" s="321"/>
      <c r="AU841" s="321"/>
      <c r="AV841" s="321"/>
      <c r="AW841" s="321"/>
      <c r="AX841" s="321"/>
    </row>
    <row r="842" spans="1:50" ht="30" customHeight="1" x14ac:dyDescent="0.15">
      <c r="A842" s="404">
        <v>6</v>
      </c>
      <c r="B842" s="404">
        <v>1</v>
      </c>
      <c r="C842" s="424" t="s">
        <v>647</v>
      </c>
      <c r="D842" s="418"/>
      <c r="E842" s="418"/>
      <c r="F842" s="418"/>
      <c r="G842" s="418"/>
      <c r="H842" s="418"/>
      <c r="I842" s="418"/>
      <c r="J842" s="419">
        <v>6000012070001</v>
      </c>
      <c r="K842" s="420"/>
      <c r="L842" s="420"/>
      <c r="M842" s="420"/>
      <c r="N842" s="420"/>
      <c r="O842" s="420"/>
      <c r="P842" s="317" t="s">
        <v>643</v>
      </c>
      <c r="Q842" s="317"/>
      <c r="R842" s="317"/>
      <c r="S842" s="317"/>
      <c r="T842" s="317"/>
      <c r="U842" s="317"/>
      <c r="V842" s="317"/>
      <c r="W842" s="317"/>
      <c r="X842" s="317"/>
      <c r="Y842" s="318">
        <v>4</v>
      </c>
      <c r="Z842" s="319"/>
      <c r="AA842" s="319"/>
      <c r="AB842" s="320"/>
      <c r="AC842" s="322"/>
      <c r="AD842" s="322"/>
      <c r="AE842" s="322"/>
      <c r="AF842" s="322"/>
      <c r="AG842" s="322"/>
      <c r="AH842" s="323" t="s">
        <v>577</v>
      </c>
      <c r="AI842" s="324"/>
      <c r="AJ842" s="324"/>
      <c r="AK842" s="324"/>
      <c r="AL842" s="325" t="s">
        <v>577</v>
      </c>
      <c r="AM842" s="326"/>
      <c r="AN842" s="326"/>
      <c r="AO842" s="327"/>
      <c r="AP842" s="321" t="s">
        <v>577</v>
      </c>
      <c r="AQ842" s="321"/>
      <c r="AR842" s="321"/>
      <c r="AS842" s="321"/>
      <c r="AT842" s="321"/>
      <c r="AU842" s="321"/>
      <c r="AV842" s="321"/>
      <c r="AW842" s="321"/>
      <c r="AX842" s="321"/>
    </row>
    <row r="843" spans="1:50" ht="30" customHeight="1" x14ac:dyDescent="0.15">
      <c r="A843" s="404">
        <v>7</v>
      </c>
      <c r="B843" s="404">
        <v>1</v>
      </c>
      <c r="C843" s="424" t="s">
        <v>648</v>
      </c>
      <c r="D843" s="418"/>
      <c r="E843" s="418"/>
      <c r="F843" s="418"/>
      <c r="G843" s="418"/>
      <c r="H843" s="418"/>
      <c r="I843" s="418"/>
      <c r="J843" s="419">
        <v>6000012070001</v>
      </c>
      <c r="K843" s="420"/>
      <c r="L843" s="420"/>
      <c r="M843" s="420"/>
      <c r="N843" s="420"/>
      <c r="O843" s="420"/>
      <c r="P843" s="317" t="s">
        <v>643</v>
      </c>
      <c r="Q843" s="317"/>
      <c r="R843" s="317"/>
      <c r="S843" s="317"/>
      <c r="T843" s="317"/>
      <c r="U843" s="317"/>
      <c r="V843" s="317"/>
      <c r="W843" s="317"/>
      <c r="X843" s="317"/>
      <c r="Y843" s="318">
        <v>4</v>
      </c>
      <c r="Z843" s="319"/>
      <c r="AA843" s="319"/>
      <c r="AB843" s="320"/>
      <c r="AC843" s="322"/>
      <c r="AD843" s="322"/>
      <c r="AE843" s="322"/>
      <c r="AF843" s="322"/>
      <c r="AG843" s="322"/>
      <c r="AH843" s="323" t="s">
        <v>577</v>
      </c>
      <c r="AI843" s="324"/>
      <c r="AJ843" s="324"/>
      <c r="AK843" s="324"/>
      <c r="AL843" s="325" t="s">
        <v>577</v>
      </c>
      <c r="AM843" s="326"/>
      <c r="AN843" s="326"/>
      <c r="AO843" s="327"/>
      <c r="AP843" s="321" t="s">
        <v>577</v>
      </c>
      <c r="AQ843" s="321"/>
      <c r="AR843" s="321"/>
      <c r="AS843" s="321"/>
      <c r="AT843" s="321"/>
      <c r="AU843" s="321"/>
      <c r="AV843" s="321"/>
      <c r="AW843" s="321"/>
      <c r="AX843" s="321"/>
    </row>
    <row r="844" spans="1:50" ht="30" customHeight="1" x14ac:dyDescent="0.15">
      <c r="A844" s="404">
        <v>8</v>
      </c>
      <c r="B844" s="404">
        <v>1</v>
      </c>
      <c r="C844" s="424" t="s">
        <v>649</v>
      </c>
      <c r="D844" s="418"/>
      <c r="E844" s="418"/>
      <c r="F844" s="418"/>
      <c r="G844" s="418"/>
      <c r="H844" s="418"/>
      <c r="I844" s="418"/>
      <c r="J844" s="419">
        <v>6000012070001</v>
      </c>
      <c r="K844" s="420"/>
      <c r="L844" s="420"/>
      <c r="M844" s="420"/>
      <c r="N844" s="420"/>
      <c r="O844" s="420"/>
      <c r="P844" s="317" t="s">
        <v>643</v>
      </c>
      <c r="Q844" s="317"/>
      <c r="R844" s="317"/>
      <c r="S844" s="317"/>
      <c r="T844" s="317"/>
      <c r="U844" s="317"/>
      <c r="V844" s="317"/>
      <c r="W844" s="317"/>
      <c r="X844" s="317"/>
      <c r="Y844" s="318">
        <v>4</v>
      </c>
      <c r="Z844" s="319"/>
      <c r="AA844" s="319"/>
      <c r="AB844" s="320"/>
      <c r="AC844" s="322"/>
      <c r="AD844" s="322"/>
      <c r="AE844" s="322"/>
      <c r="AF844" s="322"/>
      <c r="AG844" s="322"/>
      <c r="AH844" s="323" t="s">
        <v>577</v>
      </c>
      <c r="AI844" s="324"/>
      <c r="AJ844" s="324"/>
      <c r="AK844" s="324"/>
      <c r="AL844" s="325" t="s">
        <v>577</v>
      </c>
      <c r="AM844" s="326"/>
      <c r="AN844" s="326"/>
      <c r="AO844" s="327"/>
      <c r="AP844" s="321" t="s">
        <v>577</v>
      </c>
      <c r="AQ844" s="321"/>
      <c r="AR844" s="321"/>
      <c r="AS844" s="321"/>
      <c r="AT844" s="321"/>
      <c r="AU844" s="321"/>
      <c r="AV844" s="321"/>
      <c r="AW844" s="321"/>
      <c r="AX844" s="321"/>
    </row>
    <row r="845" spans="1:50" ht="30" customHeight="1" x14ac:dyDescent="0.15">
      <c r="A845" s="404">
        <v>9</v>
      </c>
      <c r="B845" s="404">
        <v>1</v>
      </c>
      <c r="C845" s="424" t="s">
        <v>650</v>
      </c>
      <c r="D845" s="418"/>
      <c r="E845" s="418"/>
      <c r="F845" s="418"/>
      <c r="G845" s="418"/>
      <c r="H845" s="418"/>
      <c r="I845" s="418"/>
      <c r="J845" s="419">
        <v>6000012070001</v>
      </c>
      <c r="K845" s="420"/>
      <c r="L845" s="420"/>
      <c r="M845" s="420"/>
      <c r="N845" s="420"/>
      <c r="O845" s="420"/>
      <c r="P845" s="317" t="s">
        <v>643</v>
      </c>
      <c r="Q845" s="317"/>
      <c r="R845" s="317"/>
      <c r="S845" s="317"/>
      <c r="T845" s="317"/>
      <c r="U845" s="317"/>
      <c r="V845" s="317"/>
      <c r="W845" s="317"/>
      <c r="X845" s="317"/>
      <c r="Y845" s="318">
        <v>4</v>
      </c>
      <c r="Z845" s="319"/>
      <c r="AA845" s="319"/>
      <c r="AB845" s="320"/>
      <c r="AC845" s="322"/>
      <c r="AD845" s="322"/>
      <c r="AE845" s="322"/>
      <c r="AF845" s="322"/>
      <c r="AG845" s="322"/>
      <c r="AH845" s="323" t="s">
        <v>577</v>
      </c>
      <c r="AI845" s="324"/>
      <c r="AJ845" s="324"/>
      <c r="AK845" s="324"/>
      <c r="AL845" s="325" t="s">
        <v>577</v>
      </c>
      <c r="AM845" s="326"/>
      <c r="AN845" s="326"/>
      <c r="AO845" s="327"/>
      <c r="AP845" s="321" t="s">
        <v>577</v>
      </c>
      <c r="AQ845" s="321"/>
      <c r="AR845" s="321"/>
      <c r="AS845" s="321"/>
      <c r="AT845" s="321"/>
      <c r="AU845" s="321"/>
      <c r="AV845" s="321"/>
      <c r="AW845" s="321"/>
      <c r="AX845" s="321"/>
    </row>
    <row r="846" spans="1:50" ht="30" customHeight="1" x14ac:dyDescent="0.15">
      <c r="A846" s="404">
        <v>10</v>
      </c>
      <c r="B846" s="404">
        <v>1</v>
      </c>
      <c r="C846" s="424" t="s">
        <v>651</v>
      </c>
      <c r="D846" s="418"/>
      <c r="E846" s="418"/>
      <c r="F846" s="418"/>
      <c r="G846" s="418"/>
      <c r="H846" s="418"/>
      <c r="I846" s="418"/>
      <c r="J846" s="419">
        <v>6000012070001</v>
      </c>
      <c r="K846" s="420"/>
      <c r="L846" s="420"/>
      <c r="M846" s="420"/>
      <c r="N846" s="420"/>
      <c r="O846" s="420"/>
      <c r="P846" s="317" t="s">
        <v>643</v>
      </c>
      <c r="Q846" s="317"/>
      <c r="R846" s="317"/>
      <c r="S846" s="317"/>
      <c r="T846" s="317"/>
      <c r="U846" s="317"/>
      <c r="V846" s="317"/>
      <c r="W846" s="317"/>
      <c r="X846" s="317"/>
      <c r="Y846" s="318">
        <v>4</v>
      </c>
      <c r="Z846" s="319"/>
      <c r="AA846" s="319"/>
      <c r="AB846" s="320"/>
      <c r="AC846" s="322"/>
      <c r="AD846" s="322"/>
      <c r="AE846" s="322"/>
      <c r="AF846" s="322"/>
      <c r="AG846" s="322"/>
      <c r="AH846" s="323" t="s">
        <v>577</v>
      </c>
      <c r="AI846" s="324"/>
      <c r="AJ846" s="324"/>
      <c r="AK846" s="324"/>
      <c r="AL846" s="325" t="s">
        <v>577</v>
      </c>
      <c r="AM846" s="326"/>
      <c r="AN846" s="326"/>
      <c r="AO846" s="327"/>
      <c r="AP846" s="321" t="s">
        <v>577</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584</v>
      </c>
      <c r="F1102" s="892"/>
      <c r="G1102" s="892"/>
      <c r="H1102" s="892"/>
      <c r="I1102" s="892"/>
      <c r="J1102" s="419" t="s">
        <v>615</v>
      </c>
      <c r="K1102" s="420"/>
      <c r="L1102" s="420"/>
      <c r="M1102" s="420"/>
      <c r="N1102" s="420"/>
      <c r="O1102" s="420"/>
      <c r="P1102" s="425" t="s">
        <v>616</v>
      </c>
      <c r="Q1102" s="317"/>
      <c r="R1102" s="317"/>
      <c r="S1102" s="317"/>
      <c r="T1102" s="317"/>
      <c r="U1102" s="317"/>
      <c r="V1102" s="317"/>
      <c r="W1102" s="317"/>
      <c r="X1102" s="317"/>
      <c r="Y1102" s="318" t="s">
        <v>585</v>
      </c>
      <c r="Z1102" s="319"/>
      <c r="AA1102" s="319"/>
      <c r="AB1102" s="320"/>
      <c r="AC1102" s="322"/>
      <c r="AD1102" s="322"/>
      <c r="AE1102" s="322"/>
      <c r="AF1102" s="322"/>
      <c r="AG1102" s="322"/>
      <c r="AH1102" s="323" t="s">
        <v>584</v>
      </c>
      <c r="AI1102" s="324"/>
      <c r="AJ1102" s="324"/>
      <c r="AK1102" s="324"/>
      <c r="AL1102" s="325" t="s">
        <v>585</v>
      </c>
      <c r="AM1102" s="326"/>
      <c r="AN1102" s="326"/>
      <c r="AO1102" s="327"/>
      <c r="AP1102" s="321" t="s">
        <v>617</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7" priority="14025">
      <formula>IF(RIGHT(TEXT(P14,"0.#"),1)=".",FALSE,TRUE)</formula>
    </cfRule>
    <cfRule type="expression" dxfId="2806" priority="14026">
      <formula>IF(RIGHT(TEXT(P14,"0.#"),1)=".",TRUE,FALSE)</formula>
    </cfRule>
  </conditionalFormatting>
  <conditionalFormatting sqref="AE32">
    <cfRule type="expression" dxfId="2805" priority="14015">
      <formula>IF(RIGHT(TEXT(AE32,"0.#"),1)=".",FALSE,TRUE)</formula>
    </cfRule>
    <cfRule type="expression" dxfId="2804" priority="14016">
      <formula>IF(RIGHT(TEXT(AE32,"0.#"),1)=".",TRUE,FALSE)</formula>
    </cfRule>
  </conditionalFormatting>
  <conditionalFormatting sqref="P18:AX18">
    <cfRule type="expression" dxfId="2803" priority="13901">
      <formula>IF(RIGHT(TEXT(P18,"0.#"),1)=".",FALSE,TRUE)</formula>
    </cfRule>
    <cfRule type="expression" dxfId="2802" priority="13902">
      <formula>IF(RIGHT(TEXT(P18,"0.#"),1)=".",TRUE,FALSE)</formula>
    </cfRule>
  </conditionalFormatting>
  <conditionalFormatting sqref="Y782">
    <cfRule type="expression" dxfId="2801" priority="13897">
      <formula>IF(RIGHT(TEXT(Y782,"0.#"),1)=".",FALSE,TRUE)</formula>
    </cfRule>
    <cfRule type="expression" dxfId="2800" priority="13898">
      <formula>IF(RIGHT(TEXT(Y782,"0.#"),1)=".",TRUE,FALSE)</formula>
    </cfRule>
  </conditionalFormatting>
  <conditionalFormatting sqref="Y791">
    <cfRule type="expression" dxfId="2799" priority="13893">
      <formula>IF(RIGHT(TEXT(Y791,"0.#"),1)=".",FALSE,TRUE)</formula>
    </cfRule>
    <cfRule type="expression" dxfId="2798" priority="13894">
      <formula>IF(RIGHT(TEXT(Y791,"0.#"),1)=".",TRUE,FALSE)</formula>
    </cfRule>
  </conditionalFormatting>
  <conditionalFormatting sqref="Y822:Y829 Y820 Y809:Y816 Y807 Y796:Y803 Y794">
    <cfRule type="expression" dxfId="2797" priority="13675">
      <formula>IF(RIGHT(TEXT(Y794,"0.#"),1)=".",FALSE,TRUE)</formula>
    </cfRule>
    <cfRule type="expression" dxfId="2796" priority="13676">
      <formula>IF(RIGHT(TEXT(Y794,"0.#"),1)=".",TRUE,FALSE)</formula>
    </cfRule>
  </conditionalFormatting>
  <conditionalFormatting sqref="P16:AQ17 P15:AX15 P13:AX13">
    <cfRule type="expression" dxfId="2795" priority="13723">
      <formula>IF(RIGHT(TEXT(P13,"0.#"),1)=".",FALSE,TRUE)</formula>
    </cfRule>
    <cfRule type="expression" dxfId="2794" priority="13724">
      <formula>IF(RIGHT(TEXT(P13,"0.#"),1)=".",TRUE,FALSE)</formula>
    </cfRule>
  </conditionalFormatting>
  <conditionalFormatting sqref="P19:AJ19">
    <cfRule type="expression" dxfId="2793" priority="13721">
      <formula>IF(RIGHT(TEXT(P19,"0.#"),1)=".",FALSE,TRUE)</formula>
    </cfRule>
    <cfRule type="expression" dxfId="2792" priority="13722">
      <formula>IF(RIGHT(TEXT(P19,"0.#"),1)=".",TRUE,FALSE)</formula>
    </cfRule>
  </conditionalFormatting>
  <conditionalFormatting sqref="AQ101">
    <cfRule type="expression" dxfId="2791" priority="13713">
      <formula>IF(RIGHT(TEXT(AQ101,"0.#"),1)=".",FALSE,TRUE)</formula>
    </cfRule>
    <cfRule type="expression" dxfId="2790" priority="13714">
      <formula>IF(RIGHT(TEXT(AQ101,"0.#"),1)=".",TRUE,FALSE)</formula>
    </cfRule>
  </conditionalFormatting>
  <conditionalFormatting sqref="Y783:Y790 Y781">
    <cfRule type="expression" dxfId="2789" priority="13699">
      <formula>IF(RIGHT(TEXT(Y781,"0.#"),1)=".",FALSE,TRUE)</formula>
    </cfRule>
    <cfRule type="expression" dxfId="2788" priority="13700">
      <formula>IF(RIGHT(TEXT(Y781,"0.#"),1)=".",TRUE,FALSE)</formula>
    </cfRule>
  </conditionalFormatting>
  <conditionalFormatting sqref="AU782">
    <cfRule type="expression" dxfId="2787" priority="13697">
      <formula>IF(RIGHT(TEXT(AU782,"0.#"),1)=".",FALSE,TRUE)</formula>
    </cfRule>
    <cfRule type="expression" dxfId="2786" priority="13698">
      <formula>IF(RIGHT(TEXT(AU782,"0.#"),1)=".",TRUE,FALSE)</formula>
    </cfRule>
  </conditionalFormatting>
  <conditionalFormatting sqref="AU791">
    <cfRule type="expression" dxfId="2785" priority="13695">
      <formula>IF(RIGHT(TEXT(AU791,"0.#"),1)=".",FALSE,TRUE)</formula>
    </cfRule>
    <cfRule type="expression" dxfId="2784" priority="13696">
      <formula>IF(RIGHT(TEXT(AU791,"0.#"),1)=".",TRUE,FALSE)</formula>
    </cfRule>
  </conditionalFormatting>
  <conditionalFormatting sqref="AU783:AU790 AU781">
    <cfRule type="expression" dxfId="2783" priority="13693">
      <formula>IF(RIGHT(TEXT(AU781,"0.#"),1)=".",FALSE,TRUE)</formula>
    </cfRule>
    <cfRule type="expression" dxfId="2782" priority="13694">
      <formula>IF(RIGHT(TEXT(AU781,"0.#"),1)=".",TRUE,FALSE)</formula>
    </cfRule>
  </conditionalFormatting>
  <conditionalFormatting sqref="Y821 Y808 Y795">
    <cfRule type="expression" dxfId="2781" priority="13679">
      <formula>IF(RIGHT(TEXT(Y795,"0.#"),1)=".",FALSE,TRUE)</formula>
    </cfRule>
    <cfRule type="expression" dxfId="2780" priority="13680">
      <formula>IF(RIGHT(TEXT(Y795,"0.#"),1)=".",TRUE,FALSE)</formula>
    </cfRule>
  </conditionalFormatting>
  <conditionalFormatting sqref="Y830 Y817 Y804">
    <cfRule type="expression" dxfId="2779" priority="13677">
      <formula>IF(RIGHT(TEXT(Y804,"0.#"),1)=".",FALSE,TRUE)</formula>
    </cfRule>
    <cfRule type="expression" dxfId="2778" priority="13678">
      <formula>IF(RIGHT(TEXT(Y804,"0.#"),1)=".",TRUE,FALSE)</formula>
    </cfRule>
  </conditionalFormatting>
  <conditionalFormatting sqref="AU821 AU808 AU795">
    <cfRule type="expression" dxfId="2777" priority="13673">
      <formula>IF(RIGHT(TEXT(AU795,"0.#"),1)=".",FALSE,TRUE)</formula>
    </cfRule>
    <cfRule type="expression" dxfId="2776" priority="13674">
      <formula>IF(RIGHT(TEXT(AU795,"0.#"),1)=".",TRUE,FALSE)</formula>
    </cfRule>
  </conditionalFormatting>
  <conditionalFormatting sqref="AU830 AU817 AU804">
    <cfRule type="expression" dxfId="2775" priority="13671">
      <formula>IF(RIGHT(TEXT(AU804,"0.#"),1)=".",FALSE,TRUE)</formula>
    </cfRule>
    <cfRule type="expression" dxfId="2774" priority="13672">
      <formula>IF(RIGHT(TEXT(AU804,"0.#"),1)=".",TRUE,FALSE)</formula>
    </cfRule>
  </conditionalFormatting>
  <conditionalFormatting sqref="AU822:AU829 AU820 AU809:AU816 AU807 AU796:AU803 AU794">
    <cfRule type="expression" dxfId="2773" priority="13669">
      <formula>IF(RIGHT(TEXT(AU794,"0.#"),1)=".",FALSE,TRUE)</formula>
    </cfRule>
    <cfRule type="expression" dxfId="2772" priority="13670">
      <formula>IF(RIGHT(TEXT(AU794,"0.#"),1)=".",TRUE,FALSE)</formula>
    </cfRule>
  </conditionalFormatting>
  <conditionalFormatting sqref="AM87">
    <cfRule type="expression" dxfId="2771" priority="13323">
      <formula>IF(RIGHT(TEXT(AM87,"0.#"),1)=".",FALSE,TRUE)</formula>
    </cfRule>
    <cfRule type="expression" dxfId="2770" priority="13324">
      <formula>IF(RIGHT(TEXT(AM87,"0.#"),1)=".",TRUE,FALSE)</formula>
    </cfRule>
  </conditionalFormatting>
  <conditionalFormatting sqref="AE55">
    <cfRule type="expression" dxfId="2769" priority="13391">
      <formula>IF(RIGHT(TEXT(AE55,"0.#"),1)=".",FALSE,TRUE)</formula>
    </cfRule>
    <cfRule type="expression" dxfId="2768" priority="13392">
      <formula>IF(RIGHT(TEXT(AE55,"0.#"),1)=".",TRUE,FALSE)</formula>
    </cfRule>
  </conditionalFormatting>
  <conditionalFormatting sqref="AI55">
    <cfRule type="expression" dxfId="2767" priority="13389">
      <formula>IF(RIGHT(TEXT(AI55,"0.#"),1)=".",FALSE,TRUE)</formula>
    </cfRule>
    <cfRule type="expression" dxfId="2766" priority="13390">
      <formula>IF(RIGHT(TEXT(AI55,"0.#"),1)=".",TRUE,FALSE)</formula>
    </cfRule>
  </conditionalFormatting>
  <conditionalFormatting sqref="AM34">
    <cfRule type="expression" dxfId="2765" priority="13469">
      <formula>IF(RIGHT(TEXT(AM34,"0.#"),1)=".",FALSE,TRUE)</formula>
    </cfRule>
    <cfRule type="expression" dxfId="2764" priority="13470">
      <formula>IF(RIGHT(TEXT(AM34,"0.#"),1)=".",TRUE,FALSE)</formula>
    </cfRule>
  </conditionalFormatting>
  <conditionalFormatting sqref="AE33">
    <cfRule type="expression" dxfId="2763" priority="13483">
      <formula>IF(RIGHT(TEXT(AE33,"0.#"),1)=".",FALSE,TRUE)</formula>
    </cfRule>
    <cfRule type="expression" dxfId="2762" priority="13484">
      <formula>IF(RIGHT(TEXT(AE33,"0.#"),1)=".",TRUE,FALSE)</formula>
    </cfRule>
  </conditionalFormatting>
  <conditionalFormatting sqref="AE34">
    <cfRule type="expression" dxfId="2761" priority="13481">
      <formula>IF(RIGHT(TEXT(AE34,"0.#"),1)=".",FALSE,TRUE)</formula>
    </cfRule>
    <cfRule type="expression" dxfId="2760" priority="13482">
      <formula>IF(RIGHT(TEXT(AE34,"0.#"),1)=".",TRUE,FALSE)</formula>
    </cfRule>
  </conditionalFormatting>
  <conditionalFormatting sqref="AI34">
    <cfRule type="expression" dxfId="2759" priority="13479">
      <formula>IF(RIGHT(TEXT(AI34,"0.#"),1)=".",FALSE,TRUE)</formula>
    </cfRule>
    <cfRule type="expression" dxfId="2758" priority="13480">
      <formula>IF(RIGHT(TEXT(AI34,"0.#"),1)=".",TRUE,FALSE)</formula>
    </cfRule>
  </conditionalFormatting>
  <conditionalFormatting sqref="AI33">
    <cfRule type="expression" dxfId="2757" priority="13477">
      <formula>IF(RIGHT(TEXT(AI33,"0.#"),1)=".",FALSE,TRUE)</formula>
    </cfRule>
    <cfRule type="expression" dxfId="2756" priority="13478">
      <formula>IF(RIGHT(TEXT(AI33,"0.#"),1)=".",TRUE,FALSE)</formula>
    </cfRule>
  </conditionalFormatting>
  <conditionalFormatting sqref="AI32">
    <cfRule type="expression" dxfId="2755" priority="13475">
      <formula>IF(RIGHT(TEXT(AI32,"0.#"),1)=".",FALSE,TRUE)</formula>
    </cfRule>
    <cfRule type="expression" dxfId="2754" priority="13476">
      <formula>IF(RIGHT(TEXT(AI32,"0.#"),1)=".",TRUE,FALSE)</formula>
    </cfRule>
  </conditionalFormatting>
  <conditionalFormatting sqref="AM32">
    <cfRule type="expression" dxfId="2753" priority="13473">
      <formula>IF(RIGHT(TEXT(AM32,"0.#"),1)=".",FALSE,TRUE)</formula>
    </cfRule>
    <cfRule type="expression" dxfId="2752" priority="13474">
      <formula>IF(RIGHT(TEXT(AM32,"0.#"),1)=".",TRUE,FALSE)</formula>
    </cfRule>
  </conditionalFormatting>
  <conditionalFormatting sqref="AM33">
    <cfRule type="expression" dxfId="2751" priority="13471">
      <formula>IF(RIGHT(TEXT(AM33,"0.#"),1)=".",FALSE,TRUE)</formula>
    </cfRule>
    <cfRule type="expression" dxfId="2750" priority="13472">
      <formula>IF(RIGHT(TEXT(AM33,"0.#"),1)=".",TRUE,FALSE)</formula>
    </cfRule>
  </conditionalFormatting>
  <conditionalFormatting sqref="AQ32:AQ34">
    <cfRule type="expression" dxfId="2749" priority="13463">
      <formula>IF(RIGHT(TEXT(AQ32,"0.#"),1)=".",FALSE,TRUE)</formula>
    </cfRule>
    <cfRule type="expression" dxfId="2748" priority="13464">
      <formula>IF(RIGHT(TEXT(AQ32,"0.#"),1)=".",TRUE,FALSE)</formula>
    </cfRule>
  </conditionalFormatting>
  <conditionalFormatting sqref="AU32:AU34">
    <cfRule type="expression" dxfId="2747" priority="13461">
      <formula>IF(RIGHT(TEXT(AU32,"0.#"),1)=".",FALSE,TRUE)</formula>
    </cfRule>
    <cfRule type="expression" dxfId="2746" priority="13462">
      <formula>IF(RIGHT(TEXT(AU32,"0.#"),1)=".",TRUE,FALSE)</formula>
    </cfRule>
  </conditionalFormatting>
  <conditionalFormatting sqref="AE53">
    <cfRule type="expression" dxfId="2745" priority="13395">
      <formula>IF(RIGHT(TEXT(AE53,"0.#"),1)=".",FALSE,TRUE)</formula>
    </cfRule>
    <cfRule type="expression" dxfId="2744" priority="13396">
      <formula>IF(RIGHT(TEXT(AE53,"0.#"),1)=".",TRUE,FALSE)</formula>
    </cfRule>
  </conditionalFormatting>
  <conditionalFormatting sqref="AE54">
    <cfRule type="expression" dxfId="2743" priority="13393">
      <formula>IF(RIGHT(TEXT(AE54,"0.#"),1)=".",FALSE,TRUE)</formula>
    </cfRule>
    <cfRule type="expression" dxfId="2742" priority="13394">
      <formula>IF(RIGHT(TEXT(AE54,"0.#"),1)=".",TRUE,FALSE)</formula>
    </cfRule>
  </conditionalFormatting>
  <conditionalFormatting sqref="AI54">
    <cfRule type="expression" dxfId="2741" priority="13387">
      <formula>IF(RIGHT(TEXT(AI54,"0.#"),1)=".",FALSE,TRUE)</formula>
    </cfRule>
    <cfRule type="expression" dxfId="2740" priority="13388">
      <formula>IF(RIGHT(TEXT(AI54,"0.#"),1)=".",TRUE,FALSE)</formula>
    </cfRule>
  </conditionalFormatting>
  <conditionalFormatting sqref="AI53">
    <cfRule type="expression" dxfId="2739" priority="13385">
      <formula>IF(RIGHT(TEXT(AI53,"0.#"),1)=".",FALSE,TRUE)</formula>
    </cfRule>
    <cfRule type="expression" dxfId="2738" priority="13386">
      <formula>IF(RIGHT(TEXT(AI53,"0.#"),1)=".",TRUE,FALSE)</formula>
    </cfRule>
  </conditionalFormatting>
  <conditionalFormatting sqref="AM53">
    <cfRule type="expression" dxfId="2737" priority="13383">
      <formula>IF(RIGHT(TEXT(AM53,"0.#"),1)=".",FALSE,TRUE)</formula>
    </cfRule>
    <cfRule type="expression" dxfId="2736" priority="13384">
      <formula>IF(RIGHT(TEXT(AM53,"0.#"),1)=".",TRUE,FALSE)</formula>
    </cfRule>
  </conditionalFormatting>
  <conditionalFormatting sqref="AM54">
    <cfRule type="expression" dxfId="2735" priority="13381">
      <formula>IF(RIGHT(TEXT(AM54,"0.#"),1)=".",FALSE,TRUE)</formula>
    </cfRule>
    <cfRule type="expression" dxfId="2734" priority="13382">
      <formula>IF(RIGHT(TEXT(AM54,"0.#"),1)=".",TRUE,FALSE)</formula>
    </cfRule>
  </conditionalFormatting>
  <conditionalFormatting sqref="AM55">
    <cfRule type="expression" dxfId="2733" priority="13379">
      <formula>IF(RIGHT(TEXT(AM55,"0.#"),1)=".",FALSE,TRUE)</formula>
    </cfRule>
    <cfRule type="expression" dxfId="2732" priority="13380">
      <formula>IF(RIGHT(TEXT(AM55,"0.#"),1)=".",TRUE,FALSE)</formula>
    </cfRule>
  </conditionalFormatting>
  <conditionalFormatting sqref="AE60">
    <cfRule type="expression" dxfId="2731" priority="13365">
      <formula>IF(RIGHT(TEXT(AE60,"0.#"),1)=".",FALSE,TRUE)</formula>
    </cfRule>
    <cfRule type="expression" dxfId="2730" priority="13366">
      <formula>IF(RIGHT(TEXT(AE60,"0.#"),1)=".",TRUE,FALSE)</formula>
    </cfRule>
  </conditionalFormatting>
  <conditionalFormatting sqref="AE61">
    <cfRule type="expression" dxfId="2729" priority="13363">
      <formula>IF(RIGHT(TEXT(AE61,"0.#"),1)=".",FALSE,TRUE)</formula>
    </cfRule>
    <cfRule type="expression" dxfId="2728" priority="13364">
      <formula>IF(RIGHT(TEXT(AE61,"0.#"),1)=".",TRUE,FALSE)</formula>
    </cfRule>
  </conditionalFormatting>
  <conditionalFormatting sqref="AE62">
    <cfRule type="expression" dxfId="2727" priority="13361">
      <formula>IF(RIGHT(TEXT(AE62,"0.#"),1)=".",FALSE,TRUE)</formula>
    </cfRule>
    <cfRule type="expression" dxfId="2726" priority="13362">
      <formula>IF(RIGHT(TEXT(AE62,"0.#"),1)=".",TRUE,FALSE)</formula>
    </cfRule>
  </conditionalFormatting>
  <conditionalFormatting sqref="AI62">
    <cfRule type="expression" dxfId="2725" priority="13359">
      <formula>IF(RIGHT(TEXT(AI62,"0.#"),1)=".",FALSE,TRUE)</formula>
    </cfRule>
    <cfRule type="expression" dxfId="2724" priority="13360">
      <formula>IF(RIGHT(TEXT(AI62,"0.#"),1)=".",TRUE,FALSE)</formula>
    </cfRule>
  </conditionalFormatting>
  <conditionalFormatting sqref="AI61">
    <cfRule type="expression" dxfId="2723" priority="13357">
      <formula>IF(RIGHT(TEXT(AI61,"0.#"),1)=".",FALSE,TRUE)</formula>
    </cfRule>
    <cfRule type="expression" dxfId="2722" priority="13358">
      <formula>IF(RIGHT(TEXT(AI61,"0.#"),1)=".",TRUE,FALSE)</formula>
    </cfRule>
  </conditionalFormatting>
  <conditionalFormatting sqref="AI60">
    <cfRule type="expression" dxfId="2721" priority="13355">
      <formula>IF(RIGHT(TEXT(AI60,"0.#"),1)=".",FALSE,TRUE)</formula>
    </cfRule>
    <cfRule type="expression" dxfId="2720" priority="13356">
      <formula>IF(RIGHT(TEXT(AI60,"0.#"),1)=".",TRUE,FALSE)</formula>
    </cfRule>
  </conditionalFormatting>
  <conditionalFormatting sqref="AM60">
    <cfRule type="expression" dxfId="2719" priority="13353">
      <formula>IF(RIGHT(TEXT(AM60,"0.#"),1)=".",FALSE,TRUE)</formula>
    </cfRule>
    <cfRule type="expression" dxfId="2718" priority="13354">
      <formula>IF(RIGHT(TEXT(AM60,"0.#"),1)=".",TRUE,FALSE)</formula>
    </cfRule>
  </conditionalFormatting>
  <conditionalFormatting sqref="AM61">
    <cfRule type="expression" dxfId="2717" priority="13351">
      <formula>IF(RIGHT(TEXT(AM61,"0.#"),1)=".",FALSE,TRUE)</formula>
    </cfRule>
    <cfRule type="expression" dxfId="2716" priority="13352">
      <formula>IF(RIGHT(TEXT(AM61,"0.#"),1)=".",TRUE,FALSE)</formula>
    </cfRule>
  </conditionalFormatting>
  <conditionalFormatting sqref="AM62">
    <cfRule type="expression" dxfId="2715" priority="13349">
      <formula>IF(RIGHT(TEXT(AM62,"0.#"),1)=".",FALSE,TRUE)</formula>
    </cfRule>
    <cfRule type="expression" dxfId="2714" priority="13350">
      <formula>IF(RIGHT(TEXT(AM62,"0.#"),1)=".",TRUE,FALSE)</formula>
    </cfRule>
  </conditionalFormatting>
  <conditionalFormatting sqref="AE87">
    <cfRule type="expression" dxfId="2713" priority="13335">
      <formula>IF(RIGHT(TEXT(AE87,"0.#"),1)=".",FALSE,TRUE)</formula>
    </cfRule>
    <cfRule type="expression" dxfId="2712" priority="13336">
      <formula>IF(RIGHT(TEXT(AE87,"0.#"),1)=".",TRUE,FALSE)</formula>
    </cfRule>
  </conditionalFormatting>
  <conditionalFormatting sqref="AE88">
    <cfRule type="expression" dxfId="2711" priority="13333">
      <formula>IF(RIGHT(TEXT(AE88,"0.#"),1)=".",FALSE,TRUE)</formula>
    </cfRule>
    <cfRule type="expression" dxfId="2710" priority="13334">
      <formula>IF(RIGHT(TEXT(AE88,"0.#"),1)=".",TRUE,FALSE)</formula>
    </cfRule>
  </conditionalFormatting>
  <conditionalFormatting sqref="AE89">
    <cfRule type="expression" dxfId="2709" priority="13331">
      <formula>IF(RIGHT(TEXT(AE89,"0.#"),1)=".",FALSE,TRUE)</formula>
    </cfRule>
    <cfRule type="expression" dxfId="2708" priority="13332">
      <formula>IF(RIGHT(TEXT(AE89,"0.#"),1)=".",TRUE,FALSE)</formula>
    </cfRule>
  </conditionalFormatting>
  <conditionalFormatting sqref="AI89">
    <cfRule type="expression" dxfId="2707" priority="13329">
      <formula>IF(RIGHT(TEXT(AI89,"0.#"),1)=".",FALSE,TRUE)</formula>
    </cfRule>
    <cfRule type="expression" dxfId="2706" priority="13330">
      <formula>IF(RIGHT(TEXT(AI89,"0.#"),1)=".",TRUE,FALSE)</formula>
    </cfRule>
  </conditionalFormatting>
  <conditionalFormatting sqref="AI88">
    <cfRule type="expression" dxfId="2705" priority="13327">
      <formula>IF(RIGHT(TEXT(AI88,"0.#"),1)=".",FALSE,TRUE)</formula>
    </cfRule>
    <cfRule type="expression" dxfId="2704" priority="13328">
      <formula>IF(RIGHT(TEXT(AI88,"0.#"),1)=".",TRUE,FALSE)</formula>
    </cfRule>
  </conditionalFormatting>
  <conditionalFormatting sqref="AI87">
    <cfRule type="expression" dxfId="2703" priority="13325">
      <formula>IF(RIGHT(TEXT(AI87,"0.#"),1)=".",FALSE,TRUE)</formula>
    </cfRule>
    <cfRule type="expression" dxfId="2702" priority="13326">
      <formula>IF(RIGHT(TEXT(AI87,"0.#"),1)=".",TRUE,FALSE)</formula>
    </cfRule>
  </conditionalFormatting>
  <conditionalFormatting sqref="AM88">
    <cfRule type="expression" dxfId="2701" priority="13321">
      <formula>IF(RIGHT(TEXT(AM88,"0.#"),1)=".",FALSE,TRUE)</formula>
    </cfRule>
    <cfRule type="expression" dxfId="2700" priority="13322">
      <formula>IF(RIGHT(TEXT(AM88,"0.#"),1)=".",TRUE,FALSE)</formula>
    </cfRule>
  </conditionalFormatting>
  <conditionalFormatting sqref="AM89">
    <cfRule type="expression" dxfId="2699" priority="13319">
      <formula>IF(RIGHT(TEXT(AM89,"0.#"),1)=".",FALSE,TRUE)</formula>
    </cfRule>
    <cfRule type="expression" dxfId="2698" priority="13320">
      <formula>IF(RIGHT(TEXT(AM89,"0.#"),1)=".",TRUE,FALSE)</formula>
    </cfRule>
  </conditionalFormatting>
  <conditionalFormatting sqref="AE92">
    <cfRule type="expression" dxfId="2697" priority="13305">
      <formula>IF(RIGHT(TEXT(AE92,"0.#"),1)=".",FALSE,TRUE)</formula>
    </cfRule>
    <cfRule type="expression" dxfId="2696" priority="13306">
      <formula>IF(RIGHT(TEXT(AE92,"0.#"),1)=".",TRUE,FALSE)</formula>
    </cfRule>
  </conditionalFormatting>
  <conditionalFormatting sqref="AE93">
    <cfRule type="expression" dxfId="2695" priority="13303">
      <formula>IF(RIGHT(TEXT(AE93,"0.#"),1)=".",FALSE,TRUE)</formula>
    </cfRule>
    <cfRule type="expression" dxfId="2694" priority="13304">
      <formula>IF(RIGHT(TEXT(AE93,"0.#"),1)=".",TRUE,FALSE)</formula>
    </cfRule>
  </conditionalFormatting>
  <conditionalFormatting sqref="AE94">
    <cfRule type="expression" dxfId="2693" priority="13301">
      <formula>IF(RIGHT(TEXT(AE94,"0.#"),1)=".",FALSE,TRUE)</formula>
    </cfRule>
    <cfRule type="expression" dxfId="2692" priority="13302">
      <formula>IF(RIGHT(TEXT(AE94,"0.#"),1)=".",TRUE,FALSE)</formula>
    </cfRule>
  </conditionalFormatting>
  <conditionalFormatting sqref="AI94">
    <cfRule type="expression" dxfId="2691" priority="13299">
      <formula>IF(RIGHT(TEXT(AI94,"0.#"),1)=".",FALSE,TRUE)</formula>
    </cfRule>
    <cfRule type="expression" dxfId="2690" priority="13300">
      <formula>IF(RIGHT(TEXT(AI94,"0.#"),1)=".",TRUE,FALSE)</formula>
    </cfRule>
  </conditionalFormatting>
  <conditionalFormatting sqref="AI93">
    <cfRule type="expression" dxfId="2689" priority="13297">
      <formula>IF(RIGHT(TEXT(AI93,"0.#"),1)=".",FALSE,TRUE)</formula>
    </cfRule>
    <cfRule type="expression" dxfId="2688" priority="13298">
      <formula>IF(RIGHT(TEXT(AI93,"0.#"),1)=".",TRUE,FALSE)</formula>
    </cfRule>
  </conditionalFormatting>
  <conditionalFormatting sqref="AI92">
    <cfRule type="expression" dxfId="2687" priority="13295">
      <formula>IF(RIGHT(TEXT(AI92,"0.#"),1)=".",FALSE,TRUE)</formula>
    </cfRule>
    <cfRule type="expression" dxfId="2686" priority="13296">
      <formula>IF(RIGHT(TEXT(AI92,"0.#"),1)=".",TRUE,FALSE)</formula>
    </cfRule>
  </conditionalFormatting>
  <conditionalFormatting sqref="AM92">
    <cfRule type="expression" dxfId="2685" priority="13293">
      <formula>IF(RIGHT(TEXT(AM92,"0.#"),1)=".",FALSE,TRUE)</formula>
    </cfRule>
    <cfRule type="expression" dxfId="2684" priority="13294">
      <formula>IF(RIGHT(TEXT(AM92,"0.#"),1)=".",TRUE,FALSE)</formula>
    </cfRule>
  </conditionalFormatting>
  <conditionalFormatting sqref="AM93">
    <cfRule type="expression" dxfId="2683" priority="13291">
      <formula>IF(RIGHT(TEXT(AM93,"0.#"),1)=".",FALSE,TRUE)</formula>
    </cfRule>
    <cfRule type="expression" dxfId="2682" priority="13292">
      <formula>IF(RIGHT(TEXT(AM93,"0.#"),1)=".",TRUE,FALSE)</formula>
    </cfRule>
  </conditionalFormatting>
  <conditionalFormatting sqref="AM94">
    <cfRule type="expression" dxfId="2681" priority="13289">
      <formula>IF(RIGHT(TEXT(AM94,"0.#"),1)=".",FALSE,TRUE)</formula>
    </cfRule>
    <cfRule type="expression" dxfId="2680" priority="13290">
      <formula>IF(RIGHT(TEXT(AM94,"0.#"),1)=".",TRUE,FALSE)</formula>
    </cfRule>
  </conditionalFormatting>
  <conditionalFormatting sqref="AE97">
    <cfRule type="expression" dxfId="2679" priority="13275">
      <formula>IF(RIGHT(TEXT(AE97,"0.#"),1)=".",FALSE,TRUE)</formula>
    </cfRule>
    <cfRule type="expression" dxfId="2678" priority="13276">
      <formula>IF(RIGHT(TEXT(AE97,"0.#"),1)=".",TRUE,FALSE)</formula>
    </cfRule>
  </conditionalFormatting>
  <conditionalFormatting sqref="AE98">
    <cfRule type="expression" dxfId="2677" priority="13273">
      <formula>IF(RIGHT(TEXT(AE98,"0.#"),1)=".",FALSE,TRUE)</formula>
    </cfRule>
    <cfRule type="expression" dxfId="2676" priority="13274">
      <formula>IF(RIGHT(TEXT(AE98,"0.#"),1)=".",TRUE,FALSE)</formula>
    </cfRule>
  </conditionalFormatting>
  <conditionalFormatting sqref="AE99">
    <cfRule type="expression" dxfId="2675" priority="13271">
      <formula>IF(RIGHT(TEXT(AE99,"0.#"),1)=".",FALSE,TRUE)</formula>
    </cfRule>
    <cfRule type="expression" dxfId="2674" priority="13272">
      <formula>IF(RIGHT(TEXT(AE99,"0.#"),1)=".",TRUE,FALSE)</formula>
    </cfRule>
  </conditionalFormatting>
  <conditionalFormatting sqref="AI99">
    <cfRule type="expression" dxfId="2673" priority="13269">
      <formula>IF(RIGHT(TEXT(AI99,"0.#"),1)=".",FALSE,TRUE)</formula>
    </cfRule>
    <cfRule type="expression" dxfId="2672" priority="13270">
      <formula>IF(RIGHT(TEXT(AI99,"0.#"),1)=".",TRUE,FALSE)</formula>
    </cfRule>
  </conditionalFormatting>
  <conditionalFormatting sqref="AI98">
    <cfRule type="expression" dxfId="2671" priority="13267">
      <formula>IF(RIGHT(TEXT(AI98,"0.#"),1)=".",FALSE,TRUE)</formula>
    </cfRule>
    <cfRule type="expression" dxfId="2670" priority="13268">
      <formula>IF(RIGHT(TEXT(AI98,"0.#"),1)=".",TRUE,FALSE)</formula>
    </cfRule>
  </conditionalFormatting>
  <conditionalFormatting sqref="AI97">
    <cfRule type="expression" dxfId="2669" priority="13265">
      <formula>IF(RIGHT(TEXT(AI97,"0.#"),1)=".",FALSE,TRUE)</formula>
    </cfRule>
    <cfRule type="expression" dxfId="2668" priority="13266">
      <formula>IF(RIGHT(TEXT(AI97,"0.#"),1)=".",TRUE,FALSE)</formula>
    </cfRule>
  </conditionalFormatting>
  <conditionalFormatting sqref="AM97">
    <cfRule type="expression" dxfId="2667" priority="13263">
      <formula>IF(RIGHT(TEXT(AM97,"0.#"),1)=".",FALSE,TRUE)</formula>
    </cfRule>
    <cfRule type="expression" dxfId="2666" priority="13264">
      <formula>IF(RIGHT(TEXT(AM97,"0.#"),1)=".",TRUE,FALSE)</formula>
    </cfRule>
  </conditionalFormatting>
  <conditionalFormatting sqref="AM98">
    <cfRule type="expression" dxfId="2665" priority="13261">
      <formula>IF(RIGHT(TEXT(AM98,"0.#"),1)=".",FALSE,TRUE)</formula>
    </cfRule>
    <cfRule type="expression" dxfId="2664" priority="13262">
      <formula>IF(RIGHT(TEXT(AM98,"0.#"),1)=".",TRUE,FALSE)</formula>
    </cfRule>
  </conditionalFormatting>
  <conditionalFormatting sqref="AM99">
    <cfRule type="expression" dxfId="2663" priority="13259">
      <formula>IF(RIGHT(TEXT(AM99,"0.#"),1)=".",FALSE,TRUE)</formula>
    </cfRule>
    <cfRule type="expression" dxfId="2662" priority="13260">
      <formula>IF(RIGHT(TEXT(AM99,"0.#"),1)=".",TRUE,FALSE)</formula>
    </cfRule>
  </conditionalFormatting>
  <conditionalFormatting sqref="AM101">
    <cfRule type="expression" dxfId="2661" priority="13243">
      <formula>IF(RIGHT(TEXT(AM101,"0.#"),1)=".",FALSE,TRUE)</formula>
    </cfRule>
    <cfRule type="expression" dxfId="2660" priority="13244">
      <formula>IF(RIGHT(TEXT(AM101,"0.#"),1)=".",TRUE,FALSE)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M105">
    <cfRule type="expression" dxfId="2647" priority="13223">
      <formula>IF(RIGHT(TEXT(AM105,"0.#"),1)=".",FALSE,TRUE)</formula>
    </cfRule>
    <cfRule type="expression" dxfId="2646" priority="13224">
      <formula>IF(RIGHT(TEXT(AM105,"0.#"),1)=".",TRUE,FALSE)</formula>
    </cfRule>
  </conditionalFormatting>
  <conditionalFormatting sqref="AE107">
    <cfRule type="expression" dxfId="2645" priority="13219">
      <formula>IF(RIGHT(TEXT(AE107,"0.#"),1)=".",FALSE,TRUE)</formula>
    </cfRule>
    <cfRule type="expression" dxfId="2644" priority="13220">
      <formula>IF(RIGHT(TEXT(AE107,"0.#"),1)=".",TRUE,FALSE)</formula>
    </cfRule>
  </conditionalFormatting>
  <conditionalFormatting sqref="AI107">
    <cfRule type="expression" dxfId="2643" priority="13217">
      <formula>IF(RIGHT(TEXT(AI107,"0.#"),1)=".",FALSE,TRUE)</formula>
    </cfRule>
    <cfRule type="expression" dxfId="2642" priority="13218">
      <formula>IF(RIGHT(TEXT(AI107,"0.#"),1)=".",TRUE,FALSE)</formula>
    </cfRule>
  </conditionalFormatting>
  <conditionalFormatting sqref="AM107">
    <cfRule type="expression" dxfId="2641" priority="13215">
      <formula>IF(RIGHT(TEXT(AM107,"0.#"),1)=".",FALSE,TRUE)</formula>
    </cfRule>
    <cfRule type="expression" dxfId="2640" priority="13216">
      <formula>IF(RIGHT(TEXT(AM107,"0.#"),1)=".",TRUE,FALSE)</formula>
    </cfRule>
  </conditionalFormatting>
  <conditionalFormatting sqref="AE108">
    <cfRule type="expression" dxfId="2639" priority="13213">
      <formula>IF(RIGHT(TEXT(AE108,"0.#"),1)=".",FALSE,TRUE)</formula>
    </cfRule>
    <cfRule type="expression" dxfId="2638" priority="13214">
      <formula>IF(RIGHT(TEXT(AE108,"0.#"),1)=".",TRUE,FALSE)</formula>
    </cfRule>
  </conditionalFormatting>
  <conditionalFormatting sqref="AI108">
    <cfRule type="expression" dxfId="2637" priority="13211">
      <formula>IF(RIGHT(TEXT(AI108,"0.#"),1)=".",FALSE,TRUE)</formula>
    </cfRule>
    <cfRule type="expression" dxfId="2636" priority="13212">
      <formula>IF(RIGHT(TEXT(AI108,"0.#"),1)=".",TRUE,FALSE)</formula>
    </cfRule>
  </conditionalFormatting>
  <conditionalFormatting sqref="AM108">
    <cfRule type="expression" dxfId="2635" priority="13209">
      <formula>IF(RIGHT(TEXT(AM108,"0.#"),1)=".",FALSE,TRUE)</formula>
    </cfRule>
    <cfRule type="expression" dxfId="2634" priority="13210">
      <formula>IF(RIGHT(TEXT(AM108,"0.#"),1)=".",TRUE,FALSE)</formula>
    </cfRule>
  </conditionalFormatting>
  <conditionalFormatting sqref="AE110">
    <cfRule type="expression" dxfId="2633" priority="13205">
      <formula>IF(RIGHT(TEXT(AE110,"0.#"),1)=".",FALSE,TRUE)</formula>
    </cfRule>
    <cfRule type="expression" dxfId="2632" priority="13206">
      <formula>IF(RIGHT(TEXT(AE110,"0.#"),1)=".",TRUE,FALSE)</formula>
    </cfRule>
  </conditionalFormatting>
  <conditionalFormatting sqref="AI110">
    <cfRule type="expression" dxfId="2631" priority="13203">
      <formula>IF(RIGHT(TEXT(AI110,"0.#"),1)=".",FALSE,TRUE)</formula>
    </cfRule>
    <cfRule type="expression" dxfId="2630" priority="13204">
      <formula>IF(RIGHT(TEXT(AI110,"0.#"),1)=".",TRUE,FALSE)</formula>
    </cfRule>
  </conditionalFormatting>
  <conditionalFormatting sqref="AM110">
    <cfRule type="expression" dxfId="2629" priority="13201">
      <formula>IF(RIGHT(TEXT(AM110,"0.#"),1)=".",FALSE,TRUE)</formula>
    </cfRule>
    <cfRule type="expression" dxfId="2628" priority="13202">
      <formula>IF(RIGHT(TEXT(AM110,"0.#"),1)=".",TRUE,FALSE)</formula>
    </cfRule>
  </conditionalFormatting>
  <conditionalFormatting sqref="AE111">
    <cfRule type="expression" dxfId="2627" priority="13199">
      <formula>IF(RIGHT(TEXT(AE111,"0.#"),1)=".",FALSE,TRUE)</formula>
    </cfRule>
    <cfRule type="expression" dxfId="2626" priority="13200">
      <formula>IF(RIGHT(TEXT(AE111,"0.#"),1)=".",TRUE,FALSE)</formula>
    </cfRule>
  </conditionalFormatting>
  <conditionalFormatting sqref="AI111">
    <cfRule type="expression" dxfId="2625" priority="13197">
      <formula>IF(RIGHT(TEXT(AI111,"0.#"),1)=".",FALSE,TRUE)</formula>
    </cfRule>
    <cfRule type="expression" dxfId="2624" priority="13198">
      <formula>IF(RIGHT(TEXT(AI111,"0.#"),1)=".",TRUE,FALSE)</formula>
    </cfRule>
  </conditionalFormatting>
  <conditionalFormatting sqref="AM111">
    <cfRule type="expression" dxfId="2623" priority="13195">
      <formula>IF(RIGHT(TEXT(AM111,"0.#"),1)=".",FALSE,TRUE)</formula>
    </cfRule>
    <cfRule type="expression" dxfId="2622" priority="13196">
      <formula>IF(RIGHT(TEXT(AM111,"0.#"),1)=".",TRUE,FALSE)</formula>
    </cfRule>
  </conditionalFormatting>
  <conditionalFormatting sqref="AE113">
    <cfRule type="expression" dxfId="2621" priority="13191">
      <formula>IF(RIGHT(TEXT(AE113,"0.#"),1)=".",FALSE,TRUE)</formula>
    </cfRule>
    <cfRule type="expression" dxfId="2620" priority="13192">
      <formula>IF(RIGHT(TEXT(AE113,"0.#"),1)=".",TRUE,FALSE)</formula>
    </cfRule>
  </conditionalFormatting>
  <conditionalFormatting sqref="AI113">
    <cfRule type="expression" dxfId="2619" priority="13189">
      <formula>IF(RIGHT(TEXT(AI113,"0.#"),1)=".",FALSE,TRUE)</formula>
    </cfRule>
    <cfRule type="expression" dxfId="2618" priority="13190">
      <formula>IF(RIGHT(TEXT(AI113,"0.#"),1)=".",TRUE,FALSE)</formula>
    </cfRule>
  </conditionalFormatting>
  <conditionalFormatting sqref="AM113">
    <cfRule type="expression" dxfId="2617" priority="13187">
      <formula>IF(RIGHT(TEXT(AM113,"0.#"),1)=".",FALSE,TRUE)</formula>
    </cfRule>
    <cfRule type="expression" dxfId="2616" priority="13188">
      <formula>IF(RIGHT(TEXT(AM113,"0.#"),1)=".",TRUE,FALSE)</formula>
    </cfRule>
  </conditionalFormatting>
  <conditionalFormatting sqref="AE114">
    <cfRule type="expression" dxfId="2615" priority="13185">
      <formula>IF(RIGHT(TEXT(AE114,"0.#"),1)=".",FALSE,TRUE)</formula>
    </cfRule>
    <cfRule type="expression" dxfId="2614" priority="13186">
      <formula>IF(RIGHT(TEXT(AE114,"0.#"),1)=".",TRUE,FALSE)</formula>
    </cfRule>
  </conditionalFormatting>
  <conditionalFormatting sqref="AI114">
    <cfRule type="expression" dxfId="2613" priority="13183">
      <formula>IF(RIGHT(TEXT(AI114,"0.#"),1)=".",FALSE,TRUE)</formula>
    </cfRule>
    <cfRule type="expression" dxfId="2612" priority="13184">
      <formula>IF(RIGHT(TEXT(AI114,"0.#"),1)=".",TRUE,FALSE)</formula>
    </cfRule>
  </conditionalFormatting>
  <conditionalFormatting sqref="AM114">
    <cfRule type="expression" dxfId="2611" priority="13181">
      <formula>IF(RIGHT(TEXT(AM114,"0.#"),1)=".",FALSE,TRUE)</formula>
    </cfRule>
    <cfRule type="expression" dxfId="2610" priority="13182">
      <formula>IF(RIGHT(TEXT(AM114,"0.#"),1)=".",TRUE,FALSE)</formula>
    </cfRule>
  </conditionalFormatting>
  <conditionalFormatting sqref="AQ116">
    <cfRule type="expression" dxfId="2609" priority="13177">
      <formula>IF(RIGHT(TEXT(AQ116,"0.#"),1)=".",FALSE,TRUE)</formula>
    </cfRule>
    <cfRule type="expression" dxfId="2608" priority="13178">
      <formula>IF(RIGHT(TEXT(AQ116,"0.#"),1)=".",TRUE,FALSE)</formula>
    </cfRule>
  </conditionalFormatting>
  <conditionalFormatting sqref="AM116">
    <cfRule type="expression" dxfId="2607" priority="13173">
      <formula>IF(RIGHT(TEXT(AM116,"0.#"),1)=".",FALSE,TRUE)</formula>
    </cfRule>
    <cfRule type="expression" dxfId="2606" priority="13174">
      <formula>IF(RIGHT(TEXT(AM116,"0.#"),1)=".",TRUE,FALSE)</formula>
    </cfRule>
  </conditionalFormatting>
  <conditionalFormatting sqref="AM117">
    <cfRule type="expression" dxfId="2605" priority="13171">
      <formula>IF(RIGHT(TEXT(AM117,"0.#"),1)=".",FALSE,TRUE)</formula>
    </cfRule>
    <cfRule type="expression" dxfId="2604" priority="13172">
      <formula>IF(RIGHT(TEXT(AM117,"0.#"),1)=".",TRUE,FALSE)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M134 AQ134:AQ135 AU134:AU135">
    <cfRule type="expression" dxfId="2551" priority="13077">
      <formula>IF(RIGHT(TEXT(AM134,"0.#"),1)=".",FALSE,TRUE)</formula>
    </cfRule>
    <cfRule type="expression" dxfId="2550" priority="13078">
      <formula>IF(RIGHT(TEXT(AM134,"0.#"),1)=".",TRUE,FALSE)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t="s">
        <v>572</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障害者施策</v>
      </c>
      <c r="F14" s="18" t="s">
        <v>239</v>
      </c>
      <c r="G14" s="17" t="s">
        <v>572</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障害者施策</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4"/>
      <c r="I4" s="1014"/>
      <c r="J4" s="1014"/>
      <c r="K4" s="1014"/>
      <c r="L4" s="1014"/>
      <c r="M4" s="1014"/>
      <c r="N4" s="1014"/>
      <c r="O4" s="1015"/>
      <c r="P4" s="161"/>
      <c r="Q4" s="1022"/>
      <c r="R4" s="1022"/>
      <c r="S4" s="1022"/>
      <c r="T4" s="1022"/>
      <c r="U4" s="1022"/>
      <c r="V4" s="1022"/>
      <c r="W4" s="1022"/>
      <c r="X4" s="1023"/>
      <c r="Y4" s="1000" t="s">
        <v>12</v>
      </c>
      <c r="Z4" s="1001"/>
      <c r="AA4" s="1002"/>
      <c r="AB4" s="554"/>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6"/>
      <c r="H5" s="1017"/>
      <c r="I5" s="1017"/>
      <c r="J5" s="1017"/>
      <c r="K5" s="1017"/>
      <c r="L5" s="1017"/>
      <c r="M5" s="1017"/>
      <c r="N5" s="1017"/>
      <c r="O5" s="1018"/>
      <c r="P5" s="1024"/>
      <c r="Q5" s="1024"/>
      <c r="R5" s="1024"/>
      <c r="S5" s="1024"/>
      <c r="T5" s="1024"/>
      <c r="U5" s="1024"/>
      <c r="V5" s="1024"/>
      <c r="W5" s="1024"/>
      <c r="X5" s="1025"/>
      <c r="Y5" s="303" t="s">
        <v>54</v>
      </c>
      <c r="Z5" s="997"/>
      <c r="AA5" s="998"/>
      <c r="AB5" s="525"/>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4"/>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5"/>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4"/>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5"/>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4"/>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5"/>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4"/>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5"/>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4"/>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5"/>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4"/>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5"/>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4"/>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5"/>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4"/>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5"/>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4"/>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5"/>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2019-05-16T07:55:49Z</cp:lastPrinted>
  <dcterms:created xsi:type="dcterms:W3CDTF">2012-03-13T00:50:25Z</dcterms:created>
  <dcterms:modified xsi:type="dcterms:W3CDTF">2019-07-01T06:56:47Z</dcterms:modified>
</cp:coreProperties>
</file>