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1 安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<sst xmlns="http://schemas.openxmlformats.org/spreadsheetml/2006/main" count="2895" uniqueCount="665">
  <si>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</si>
  <si>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</si>
  <si>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</si>
  <si>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</si>
  <si>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</si>
  <si>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</si>
  <si>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</si>
  <si>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</si>
  <si>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</si>
  <si>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</si>
  <si>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</si>
  <si>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</si>
  <si>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</si>
  <si>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</si>
  <si>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</si>
  <si>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</si>
  <si>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</si>
  <si>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</si>
  <si>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</si>
  <si>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</si>
  <si>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</si>
  <si>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</si>
  <si>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</si>
  <si>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</si>
  <si>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</si>
  <si>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</si>
  <si>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</si>
  <si>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</si>
  <si>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</si>
  <si>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</si>
  <si>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</si>
  <si>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</si>
  <si>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</si>
  <si>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</si>
  <si>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</si>
  <si>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</si>
  <si>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</si>
  <si>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</si>
  <si>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</si>
  <si>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</si>
  <si>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</si>
  <si>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</si>
  <si>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</si>
  <si>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</si>
  <si>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</si>
  <si>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</si>
  <si>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</si>
  <si>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</si>
  <si>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</si>
  <si>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</si>
  <si>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</si>
  <si>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</si>
  <si>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</si>
  <si>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</si>
  <si>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</si>
  <si>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</si>
  <si>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</si>
  <si>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</si>
  <si>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</si>
  <si>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</si>
  <si>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</si>
  <si>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</si>
  <si>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</si>
  <si>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</si>
  <si>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</si>
  <si>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</si>
  <si>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</si>
  <si>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</si>
  <si>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</si>
  <si>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</si>
  <si>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</si>
  <si>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</si>
  <si>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</si>
  <si>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</si>
  <si>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</si>
  <si>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</si>
  <si>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</si>
  <si>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</si>
  <si>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</si>
  <si>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</si>
  <si>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</si>
  <si>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</si>
  <si>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</si>
  <si>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</si>
  <si>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</si>
  <si>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</si>
  <si>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</si>
  <si>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</si>
  <si>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</si>
  <si>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</si>
  <si>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</si>
  <si>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</si>
  <si>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</si>
  <si>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</si>
  <si>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</si>
  <si>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</si>
  <si>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</si>
  <si>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</si>
  <si>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</si>
  <si>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</si>
  <si>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</si>
  <si>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</si>
  <si>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</si>
  <si>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</si>
  <si>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</si>
  <si>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</si>
  <si>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</si>
  <si>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</si>
  <si>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</si>
  <si>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</si>
  <si>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</si>
  <si>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</si>
  <si>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</si>
  <si>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</si>
  <si>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</si>
  <si>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</si>
  <si>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</si>
  <si>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</si>
  <si>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</si>
  <si>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</si>
  <si>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</si>
  <si>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</si>
  <si>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</si>
  <si>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</si>
  <si>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</si>
  <si>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</si>
  <si>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</si>
  <si>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</si>
  <si>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</si>
  <si>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</si>
  <si>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</si>
  <si>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</si>
  <si>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</si>
  <si>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</si>
  <si>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</si>
  <si>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</si>
  <si>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</si>
  <si>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</si>
  <si>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</si>
  <si>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</si>
  <si>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</si>
  <si>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</si>
  <si>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</si>
  <si>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</si>
  <si>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</si>
  <si>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</si>
  <si>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</si>
  <si>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</si>
  <si>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</si>
  <si>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</si>
  <si>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</si>
  <si>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</si>
  <si>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</si>
  <si>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</si>
  <si>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</si>
  <si>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</si>
  <si>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</si>
  <si>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</si>
  <si>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</si>
  <si>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</si>
  <si>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</si>
  <si>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</si>
  <si>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</si>
  <si>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</si>
  <si>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</si>
  <si>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</si>
  <si>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</si>
  <si>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</si>
  <si>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</si>
  <si>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</si>
  <si>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</si>
  <si>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</si>
  <si>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</si>
  <si>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</si>
  <si>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</si>
  <si>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</si>
  <si>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</si>
  <si>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</si>
  <si>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</si>
  <si>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</si>
  <si>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</si>
  <si>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</si>
  <si>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</si>
  <si>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</si>
  <si>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</si>
  <si>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</si>
  <si>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</si>
  <si>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</si>
  <si>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</si>
  <si>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</si>
  <si>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</si>
  <si>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</si>
  <si>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</si>
  <si>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</si>
  <si>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</si>
  <si>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</si>
  <si>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</si>
  <si>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</si>
  <si>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</si>
  <si>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</si>
  <si>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</si>
  <si>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</si>
  <si>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</si>
  <si>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</si>
  <si>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</si>
  <si>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</si>
  <si>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</si>
  <si>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</si>
  <si>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</si>
  <si>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</si>
  <si>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</si>
  <si>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</si>
  <si>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</si>
  <si>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</si>
  <si>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</si>
  <si>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</si>
  <si>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</si>
  <si>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</si>
  <si>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</si>
  <si>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</si>
  <si>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</si>
  <si>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</si>
  <si>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</si>
  <si>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</si>
  <si>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</si>
  <si>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</si>
  <si>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</si>
  <si>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</si>
  <si>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</si>
  <si>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</si>
  <si>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</si>
  <si>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</si>
  <si>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</si>
  <si>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</si>
  <si>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</si>
  <si>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</si>
  <si>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</si>
  <si>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</si>
  <si>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</si>
  <si>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</si>
  <si>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</si>
  <si>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</si>
  <si>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</si>
  <si>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</si>
  <si>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</si>
  <si>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</si>
  <si>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</si>
  <si>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</si>
  <si>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</si>
  <si>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</si>
  <si>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</si>
  <si>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</si>
  <si>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</si>
  <si>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</si>
  <si>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</si>
  <si>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</si>
  <si>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</si>
  <si>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</si>
  <si>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</si>
  <si>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</si>
  <si>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</si>
  <si>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</si>
  <si>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</si>
  <si>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</si>
  <si>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</si>
  <si>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</si>
  <si>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</si>
  <si>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</si>
  <si>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</si>
  <si>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</si>
  <si>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</si>
  <si>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</si>
  <si>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</si>
  <si>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</si>
  <si>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</si>
  <si>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</si>
  <si>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</si>
  <si>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</si>
  <si>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</si>
  <si>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</si>
  <si>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</si>
  <si>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</si>
  <si>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</si>
  <si>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</si>
  <si>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</si>
  <si>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</si>
  <si>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</si>
  <si>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</si>
  <si>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</si>
  <si>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</si>
  <si>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</si>
  <si>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</si>
  <si>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</si>
  <si>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</si>
  <si>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</si>
  <si>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</si>
  <si>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</si>
  <si>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</si>
  <si>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</si>
  <si>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</si>
  <si>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</si>
  <si>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</si>
  <si>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</si>
  <si>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</si>
  <si>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</si>
  <si>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</si>
  <si>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</si>
  <si>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</si>
  <si>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</si>
  <si>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</si>
  <si>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</si>
  <si>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</si>
  <si>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</si>
  <si>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</si>
  <si>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</si>
  <si>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</si>
  <si>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</si>
  <si>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</si>
  <si>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</si>
  <si>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</si>
  <si>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</si>
  <si>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</si>
  <si>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</si>
  <si>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</si>
  <si>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</si>
  <si>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</si>
  <si>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</si>
  <si>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</si>
  <si>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</si>
  <si>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</si>
  <si>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</si>
  <si>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</si>
  <si>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</si>
  <si>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</si>
  <si>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</si>
  <si>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</si>
  <si>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</si>
  <si>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</si>
  <si>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</si>
  <si>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</si>
  <si>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</si>
  <si>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</si>
  <si>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</si>
  <si>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</si>
  <si>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</si>
  <si>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</si>
  <si>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</si>
  <si>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</si>
  <si>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</si>
  <si>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</si>
  <si>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</si>
  <si>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</si>
  <si>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</si>
  <si>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</si>
  <si>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</si>
  <si>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</si>
  <si>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</si>
  <si>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</si>
  <si>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</si>
  <si>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</si>
  <si>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</si>
  <si>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</si>
  <si>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</si>
  <si>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</si>
  <si>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</si>
  <si>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</si>
  <si>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</si>
  <si>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</si>
  <si>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</si>
  <si>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</si>
  <si>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</si>
  <si>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</si>
  <si>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</si>
  <si>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</si>
  <si>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</si>
  <si>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</si>
  <si>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</si>
  <si>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</si>
  <si>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</si>
  <si>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</si>
  <si>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</si>
  <si>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</si>
  <si>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</si>
  <si>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</si>
  <si>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</si>
  <si>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</si>
  <si>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</si>
  <si>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</si>
  <si>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</si>
  <si>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</si>
  <si>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</si>
  <si>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</si>
  <si>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</si>
  <si>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</si>
  <si>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</si>
  <si>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</si>
  <si>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</si>
  <si>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</si>
  <si>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</si>
  <si>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</si>
  <si>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</si>
  <si>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</si>
  <si>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</si>
  <si>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</si>
  <si>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</si>
  <si>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</si>
  <si>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</si>
  <si>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</si>
  <si>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</si>
  <si>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</si>
  <si>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</si>
  <si>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</si>
  <si>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</si>
  <si>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</si>
  <si>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</si>
  <si>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</si>
  <si>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</si>
  <si>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</si>
  <si>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</si>
  <si>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</si>
  <si>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</si>
  <si>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</si>
  <si>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</si>
  <si>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</si>
  <si>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</si>
  <si>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</si>
  <si>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</si>
  <si>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</si>
  <si>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</si>
  <si>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</si>
  <si>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</si>
  <si>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</si>
  <si>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</si>
  <si>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</si>
  <si>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</si>
  <si>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</si>
  <si>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</si>
  <si>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</si>
  <si>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</si>
  <si>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</si>
  <si>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</si>
  <si>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</si>
  <si>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</si>
  <si>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</si>
  <si>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</si>
  <si>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</si>
  <si>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</si>
  <si>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</si>
  <si>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</si>
  <si>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</si>
  <si>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</si>
  <si>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</si>
  <si>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</si>
  <si>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</si>
  <si>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</si>
  <si>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</si>
  <si>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</si>
  <si>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</si>
  <si>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</si>
  <si>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</si>
  <si>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</si>
  <si>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</si>
  <si>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</si>
  <si>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</si>
  <si>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</si>
  <si>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</si>
  <si>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</si>
  <si>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</si>
  <si>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</si>
  <si>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</si>
  <si>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</si>
  <si>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</si>
  <si>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</si>
  <si>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</si>
  <si>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</si>
  <si>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</si>
  <si>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</si>
  <si>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</si>
  <si>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</si>
  <si>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</si>
  <si>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</si>
  <si>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</si>
  <si>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</si>
  <si>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</si>
  <si>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</si>
  <si>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</si>
  <si>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</si>
  <si>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</si>
  <si>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</si>
  <si>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</si>
  <si>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</si>
  <si>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</si>
  <si>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</si>
  <si>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</si>
  <si>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</si>
  <si>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</si>
  <si>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</si>
  <si>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</si>
  <si>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</si>
  <si>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</si>
  <si>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</si>
  <si>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</si>
  <si>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</si>
  <si>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</si>
  <si>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</si>
  <si>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</si>
  <si>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</si>
  <si>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</si>
  <si>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</si>
  <si>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</si>
  <si>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</si>
  <si>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</si>
  <si>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</si>
  <si>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</si>
  <si>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</si>
  <si>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</si>
  <si>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</si>
  <si>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</si>
  <si>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</si>
  <si>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</si>
  <si>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</si>
  <si>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</si>
  <si>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</si>
  <si>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</si>
  <si>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</si>
  <si>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</si>
  <si>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</si>
  <si>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</si>
  <si>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</si>
  <si>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</si>
  <si>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</si>
  <si>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</si>
  <si>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</si>
  <si>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</si>
  <si>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</si>
  <si>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</si>
  <si>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</si>
  <si>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</si>
  <si>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</si>
  <si>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</si>
  <si>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</si>
  <si>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</si>
  <si>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</si>
  <si>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</si>
  <si>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</si>
  <si>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</si>
  <si>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</si>
  <si>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</si>
  <si>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</si>
  <si>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</si>
  <si>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</si>
  <si>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</si>
  <si>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</si>
  <si>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</si>
  <si>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</si>
  <si>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</si>
  <si>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</si>
  <si>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</si>
  <si>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</si>
  <si>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</si>
  <si>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</si>
  <si>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</si>
  <si>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</si>
  <si>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</si>
  <si>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</si>
  <si>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</si>
  <si>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</si>
  <si>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</si>
  <si>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</si>
  <si>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アイヌ地区住民就職促進費</t>
    <phoneticPr fontId="5"/>
  </si>
  <si>
    <t>職業安定局</t>
    <phoneticPr fontId="5"/>
  </si>
  <si>
    <t>昭和５０年度</t>
    <phoneticPr fontId="5"/>
  </si>
  <si>
    <t>終了予定なし</t>
    <phoneticPr fontId="5"/>
  </si>
  <si>
    <t>雇用開発企画課就労支援室</t>
    <phoneticPr fontId="5"/>
  </si>
  <si>
    <t>就労支援室長
伊藤 浩之</t>
    <phoneticPr fontId="5"/>
  </si>
  <si>
    <t>○</t>
  </si>
  <si>
    <t>雇用保険法第62条第1項第6号</t>
    <phoneticPr fontId="5"/>
  </si>
  <si>
    <t>「アイヌ政策のあり方に関する有識者懇談会」報告書</t>
    <phoneticPr fontId="5"/>
  </si>
  <si>
    <t>　北海道におけるアイヌ地区住民は、歴史的、社会的事情により不安定な就労状態を繰り返している者が多く、就職に際して生活面での不安を解消することにより、安心して就職活動が行える環境を整備する必要があることから、これらの者の常用雇用の促進と安定的な雇用の継続を図ることを目的とする。</t>
    <phoneticPr fontId="5"/>
  </si>
  <si>
    <t xml:space="preserve">  アイヌ地区住民に対してきめ細かい職業指導・職業紹介を実施するとともに、資金の貸付けを受けなければ就職や職場定着が困難となる者に対して、就職時の当座の生活資金として「就職促進資金」を貸し付ける。</t>
    <phoneticPr fontId="5"/>
  </si>
  <si>
    <t>-</t>
    <phoneticPr fontId="5"/>
  </si>
  <si>
    <t>-</t>
    <phoneticPr fontId="5"/>
  </si>
  <si>
    <t>-</t>
    <phoneticPr fontId="5"/>
  </si>
  <si>
    <t>-</t>
    <phoneticPr fontId="5"/>
  </si>
  <si>
    <t>-</t>
    <phoneticPr fontId="5"/>
  </si>
  <si>
    <t>-</t>
    <phoneticPr fontId="5"/>
  </si>
  <si>
    <t>雇用開発支援事業費等補助金</t>
  </si>
  <si>
    <t>職員旅費</t>
  </si>
  <si>
    <t>委員等旅費</t>
  </si>
  <si>
    <t>庁費</t>
  </si>
  <si>
    <t>諸謝金</t>
  </si>
  <si>
    <t>１年以上継続して雇用されている割合が80％以上</t>
    <phoneticPr fontId="5"/>
  </si>
  <si>
    <t>１年以上の継続雇用率
※貸付けを受けた者が１年以上常用雇用され返済免除となった件数/貸付実施件数（％）</t>
    <phoneticPr fontId="5"/>
  </si>
  <si>
    <t>％</t>
    <phoneticPr fontId="5"/>
  </si>
  <si>
    <t>％</t>
    <phoneticPr fontId="5"/>
  </si>
  <si>
    <t>-</t>
    <phoneticPr fontId="5"/>
  </si>
  <si>
    <t>厚生労働省職業安定局調べ</t>
    <phoneticPr fontId="5"/>
  </si>
  <si>
    <t>貸付実施件数</t>
    <phoneticPr fontId="5"/>
  </si>
  <si>
    <t>執行額（千円） （ X ） ／ 貸付実施件数 （ Y ）　　　　　　　　　　　　　　　　</t>
    <phoneticPr fontId="5"/>
  </si>
  <si>
    <t>件</t>
    <rPh sb="0" eb="1">
      <t>ケン</t>
    </rPh>
    <phoneticPr fontId="5"/>
  </si>
  <si>
    <t>　X /Y</t>
    <phoneticPr fontId="5"/>
  </si>
  <si>
    <t>-</t>
  </si>
  <si>
    <t>労働者等の特性に応じた雇用の安定・促進を図ること（Ⅴ-3)</t>
    <phoneticPr fontId="5"/>
  </si>
  <si>
    <t>高齢者・障害者・若年者等の雇用の安定・促進を図ること(Ⅴ-3-1)</t>
    <phoneticPr fontId="5"/>
  </si>
  <si>
    <t>-</t>
    <phoneticPr fontId="5"/>
  </si>
  <si>
    <t>　アイヌ地区住民に対してきめ細かい職業指導・職業紹介を実施するとともに、資金の貸付けを受けなければ常用雇用や安定的な雇用の継続が困難となる者に対して、就職時の当座の生活資金等として「就職促進資金」を貸し付ける。本事業を実施することにより、高齢者等の就業率等の向上に寄与する。　　　　　　　　</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</si>
  <si>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</si>
  <si>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</si>
  <si>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</si>
  <si>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</si>
  <si>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</si>
  <si>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</si>
  <si>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</si>
  <si>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</si>
  <si>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</si>
  <si>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</si>
  <si>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</si>
  <si>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</si>
  <si>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アイヌ地区住民は、歴史的・社会的事情により不安定な就労状態を繰り返している者が多く、アイヌ政策のあり方に関する有識者懇談会においても国として生活向上関連施策を推進すべき旨の報告がなされていることから、支援を実施する必要がある。</t>
    <rPh sb="101" eb="103">
      <t>シエン</t>
    </rPh>
    <rPh sb="104" eb="106">
      <t>ジッシ</t>
    </rPh>
    <rPh sb="108" eb="110">
      <t>ヒツヨウ</t>
    </rPh>
    <phoneticPr fontId="5"/>
  </si>
  <si>
    <t>　上記のとおり、国が計画的に推進すべき事業であると考えている。</t>
    <phoneticPr fontId="5"/>
  </si>
  <si>
    <t>　本事業は、資金の貸付けを受けなければ就職や職場定着が困難となる者を対象として、就職時の当座の生活資金等の貸付けを行うものであり、優先度の高い事業であると考えている。</t>
    <rPh sb="44" eb="46">
      <t>トウザ</t>
    </rPh>
    <rPh sb="51" eb="52">
      <t>トウ</t>
    </rPh>
    <phoneticPr fontId="5"/>
  </si>
  <si>
    <t>‐</t>
  </si>
  <si>
    <t>　執行実績を踏まえ、事業目的に即し真に必要なものに限定していることから、単位当たりコストについては、概ね妥当であると考えている。</t>
    <phoneticPr fontId="5"/>
  </si>
  <si>
    <t>△</t>
  </si>
  <si>
    <t>　事業を運営するための必要な諸経費について経費削減に努めている。</t>
    <rPh sb="1" eb="3">
      <t>ジギョウ</t>
    </rPh>
    <rPh sb="4" eb="6">
      <t>ウンエイ</t>
    </rPh>
    <rPh sb="11" eb="13">
      <t>ヒツヨウ</t>
    </rPh>
    <rPh sb="14" eb="17">
      <t>ショケイヒ</t>
    </rPh>
    <rPh sb="21" eb="23">
      <t>ケイヒ</t>
    </rPh>
    <rPh sb="23" eb="25">
      <t>サクゲン</t>
    </rPh>
    <rPh sb="26" eb="27">
      <t>ツト</t>
    </rPh>
    <phoneticPr fontId="5"/>
  </si>
  <si>
    <t>　貸付けを希望する者が想定より少なかったため目標には達していないが、適切な職業相談の実施により安定した就職を実現している。</t>
    <rPh sb="1" eb="2">
      <t>カ</t>
    </rPh>
    <rPh sb="2" eb="3">
      <t>ツ</t>
    </rPh>
    <rPh sb="37" eb="39">
      <t>ショクギョウ</t>
    </rPh>
    <rPh sb="47" eb="49">
      <t>アンテイ</t>
    </rPh>
    <rPh sb="51" eb="53">
      <t>シュウショク</t>
    </rPh>
    <phoneticPr fontId="5"/>
  </si>
  <si>
    <t>　補助金は、本事業に必要な経費に限定されている。</t>
    <phoneticPr fontId="5"/>
  </si>
  <si>
    <t>919</t>
    <phoneticPr fontId="5"/>
  </si>
  <si>
    <t>541</t>
    <phoneticPr fontId="5"/>
  </si>
  <si>
    <t>792</t>
    <phoneticPr fontId="5"/>
  </si>
  <si>
    <t>549</t>
    <phoneticPr fontId="5"/>
  </si>
  <si>
    <t>699</t>
    <phoneticPr fontId="5"/>
  </si>
  <si>
    <t>543</t>
    <phoneticPr fontId="5"/>
  </si>
  <si>
    <t>543</t>
    <phoneticPr fontId="5"/>
  </si>
  <si>
    <t>A.北海道労働局</t>
    <rPh sb="2" eb="5">
      <t>ホッカイドウ</t>
    </rPh>
    <rPh sb="5" eb="8">
      <t>ロウドウキョク</t>
    </rPh>
    <phoneticPr fontId="5"/>
  </si>
  <si>
    <t>B.日本労働者信用基金</t>
    <rPh sb="2" eb="4">
      <t>ニホン</t>
    </rPh>
    <rPh sb="4" eb="7">
      <t>ロウドウシャ</t>
    </rPh>
    <rPh sb="7" eb="9">
      <t>シンヨウ</t>
    </rPh>
    <rPh sb="9" eb="11">
      <t>キキン</t>
    </rPh>
    <phoneticPr fontId="5"/>
  </si>
  <si>
    <t>事業費</t>
    <rPh sb="0" eb="3">
      <t>ジギョウヒ</t>
    </rPh>
    <phoneticPr fontId="5"/>
  </si>
  <si>
    <t>職業指導・職業相談に係る経費等</t>
    <rPh sb="0" eb="2">
      <t>ショクギョウ</t>
    </rPh>
    <rPh sb="2" eb="4">
      <t>シドウ</t>
    </rPh>
    <rPh sb="5" eb="7">
      <t>ショクギョウ</t>
    </rPh>
    <rPh sb="7" eb="9">
      <t>ソウダン</t>
    </rPh>
    <rPh sb="10" eb="11">
      <t>カカ</t>
    </rPh>
    <rPh sb="12" eb="14">
      <t>ケイヒ</t>
    </rPh>
    <rPh sb="14" eb="15">
      <t>トウ</t>
    </rPh>
    <phoneticPr fontId="5"/>
  </si>
  <si>
    <t>貸付事業に係る返済不能経費等</t>
    <rPh sb="0" eb="2">
      <t>カシツケ</t>
    </rPh>
    <rPh sb="2" eb="4">
      <t>ジギョウ</t>
    </rPh>
    <rPh sb="5" eb="6">
      <t>カカ</t>
    </rPh>
    <rPh sb="7" eb="9">
      <t>ヘンサイ</t>
    </rPh>
    <rPh sb="9" eb="11">
      <t>フノウ</t>
    </rPh>
    <rPh sb="11" eb="13">
      <t>ケイヒ</t>
    </rPh>
    <rPh sb="13" eb="14">
      <t>トウ</t>
    </rPh>
    <phoneticPr fontId="5"/>
  </si>
  <si>
    <t>北海道労働局</t>
    <rPh sb="0" eb="3">
      <t>ホッカイドウ</t>
    </rPh>
    <rPh sb="3" eb="6">
      <t>ロウドウキョク</t>
    </rPh>
    <phoneticPr fontId="5"/>
  </si>
  <si>
    <t>職業相談・職業紹介、貸付の申請受付等</t>
    <phoneticPr fontId="5"/>
  </si>
  <si>
    <t>-</t>
    <phoneticPr fontId="5"/>
  </si>
  <si>
    <t>-</t>
    <phoneticPr fontId="5"/>
  </si>
  <si>
    <t>北海道労働金庫から引き継いだ債権に対する欠損補填等を行う。</t>
    <phoneticPr fontId="5"/>
  </si>
  <si>
    <t>（一社）日本労働社信用基金協会</t>
    <phoneticPr fontId="5"/>
  </si>
  <si>
    <t>補助金等交付</t>
  </si>
  <si>
    <t>-</t>
    <phoneticPr fontId="5"/>
  </si>
  <si>
    <t>-</t>
    <phoneticPr fontId="5"/>
  </si>
  <si>
    <t>-</t>
    <phoneticPr fontId="5"/>
  </si>
  <si>
    <t>-</t>
    <phoneticPr fontId="5"/>
  </si>
  <si>
    <t>厚生労働省</t>
  </si>
  <si>
    <t>3,161千円
/24件</t>
    <rPh sb="5" eb="7">
      <t>センエン</t>
    </rPh>
    <rPh sb="11" eb="12">
      <t>ケン</t>
    </rPh>
    <phoneticPr fontId="5"/>
  </si>
  <si>
    <t>3,572千円
/15件</t>
    <rPh sb="5" eb="7">
      <t>センエン</t>
    </rPh>
    <rPh sb="11" eb="12">
      <t>ケン</t>
    </rPh>
    <phoneticPr fontId="5"/>
  </si>
  <si>
    <t>　目標は達成することができなかったが、おおむね成果目標に見合うものになっている。</t>
    <rPh sb="1" eb="3">
      <t>モクヒョウ</t>
    </rPh>
    <rPh sb="4" eb="6">
      <t>タッセイ</t>
    </rPh>
    <rPh sb="23" eb="25">
      <t>セイカ</t>
    </rPh>
    <rPh sb="25" eb="27">
      <t>モクヒョウ</t>
    </rPh>
    <rPh sb="28" eb="30">
      <t>ミア</t>
    </rPh>
    <phoneticPr fontId="5"/>
  </si>
  <si>
    <t>　本事業については、目標を達成することができなかったものの、アイヌ地区住民の中でも就労に困難を抱える者の就労継続に関して、実効性の高い手段となっている。</t>
    <rPh sb="10" eb="12">
      <t>モクヒョウ</t>
    </rPh>
    <rPh sb="13" eb="15">
      <t>タッセイ</t>
    </rPh>
    <rPh sb="33" eb="35">
      <t>チク</t>
    </rPh>
    <rPh sb="35" eb="37">
      <t>ジュウミン</t>
    </rPh>
    <rPh sb="38" eb="39">
      <t>ナカ</t>
    </rPh>
    <rPh sb="41" eb="43">
      <t>シュウロウ</t>
    </rPh>
    <rPh sb="44" eb="46">
      <t>コンナン</t>
    </rPh>
    <rPh sb="47" eb="48">
      <t>カカ</t>
    </rPh>
    <rPh sb="50" eb="51">
      <t>シャ</t>
    </rPh>
    <rPh sb="52" eb="54">
      <t>シュウロウ</t>
    </rPh>
    <rPh sb="54" eb="56">
      <t>ケイゾク</t>
    </rPh>
    <rPh sb="57" eb="58">
      <t>カン</t>
    </rPh>
    <rPh sb="61" eb="63">
      <t>ジッコウ</t>
    </rPh>
    <phoneticPr fontId="5"/>
  </si>
  <si>
    <t>-</t>
    <phoneticPr fontId="5"/>
  </si>
  <si>
    <t>-</t>
    <phoneticPr fontId="5"/>
  </si>
  <si>
    <t>-</t>
    <phoneticPr fontId="5"/>
  </si>
  <si>
    <t>円</t>
    <rPh sb="0" eb="1">
      <t>エン</t>
    </rPh>
    <phoneticPr fontId="5"/>
  </si>
  <si>
    <t>3,794千円
/12件</t>
    <rPh sb="5" eb="7">
      <t>センエン</t>
    </rPh>
    <rPh sb="11" eb="12">
      <t>ケン</t>
    </rPh>
    <phoneticPr fontId="5"/>
  </si>
  <si>
    <t>538</t>
    <phoneticPr fontId="5"/>
  </si>
  <si>
    <t>　返済不能となった債権等が当初の見込みを下回り、信用保証機関の欠損補填額が予定を下回ったため。</t>
    <rPh sb="1" eb="3">
      <t>ヘンサイ</t>
    </rPh>
    <rPh sb="3" eb="5">
      <t>フノウ</t>
    </rPh>
    <rPh sb="9" eb="11">
      <t>サイケン</t>
    </rPh>
    <rPh sb="11" eb="12">
      <t>トウ</t>
    </rPh>
    <rPh sb="13" eb="15">
      <t>トウショ</t>
    </rPh>
    <rPh sb="16" eb="18">
      <t>ミコ</t>
    </rPh>
    <rPh sb="20" eb="22">
      <t>シタマワ</t>
    </rPh>
    <rPh sb="24" eb="26">
      <t>シンヨウ</t>
    </rPh>
    <rPh sb="26" eb="28">
      <t>ホショウ</t>
    </rPh>
    <rPh sb="28" eb="30">
      <t>キカン</t>
    </rPh>
    <rPh sb="31" eb="33">
      <t>ケッソン</t>
    </rPh>
    <rPh sb="33" eb="35">
      <t>ホテン</t>
    </rPh>
    <rPh sb="35" eb="36">
      <t>ガク</t>
    </rPh>
    <rPh sb="37" eb="39">
      <t>ヨテイ</t>
    </rPh>
    <rPh sb="40" eb="42">
      <t>シタマワ</t>
    </rPh>
    <phoneticPr fontId="5"/>
  </si>
  <si>
    <t>　返済不能となった債権が当初の見込みを下回り、信用保証機関の欠損補填額が予定を下回ったことから、平成30年度予算執行率は57％となった。また、成果実績については、貸付を受けた者の中で、経済的な問題以外の理由（人間関係や健康状態等）から、就労継続が困難となった者が一定数いたことから、わずかに目標を達成することができなかったが、事業のニーズが高いことから、引き続き事業を実施する必要がある。</t>
    <rPh sb="163" eb="165">
      <t>ジギョウ</t>
    </rPh>
    <rPh sb="170" eb="171">
      <t>タカ</t>
    </rPh>
    <phoneticPr fontId="5"/>
  </si>
  <si>
    <t>6,112千円/17件</t>
    <rPh sb="5" eb="7">
      <t>センエン</t>
    </rPh>
    <rPh sb="10" eb="11">
      <t>ケン</t>
    </rPh>
    <phoneticPr fontId="5"/>
  </si>
  <si>
    <t>貸付を受けた者に対する定期的な就労状況の確認及び就労継続に問題を抱える者に対する相談支援の実施の徹底する。
また、予算額については執行実績に応じた見直しを行う。</t>
    <rPh sb="57" eb="60">
      <t>ヨサンガク</t>
    </rPh>
    <rPh sb="65" eb="67">
      <t>シッコウ</t>
    </rPh>
    <rPh sb="67" eb="69">
      <t>ジッセキ</t>
    </rPh>
    <rPh sb="70" eb="71">
      <t>オウ</t>
    </rPh>
    <rPh sb="73" eb="75">
      <t>ミナオ</t>
    </rPh>
    <rPh sb="77" eb="78">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</si>
</sst>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71438</xdr:colOff>
      <xdr:row>748</xdr:row>
      <xdr:rowOff>214311</xdr:rowOff>
    </xdr:from>
    <xdr:to>
      <xdr:col>44</xdr:col>
      <xdr:colOff>192636</xdr:colOff>
      <xdr:row>750</xdr:row>
      <xdr:rowOff>320377</xdr:rowOff>
    </xdr:to>
    <xdr:sp macro="" textlink="">
      <xdr:nvSpPr>
        <xdr:cNvPr id="55" name="正方形/長方形 54"/>
        <xdr:cNvSpPr/>
      </xdr:nvSpPr>
      <xdr:spPr bwMode="auto">
        <a:xfrm>
          <a:off x="5738813" y="45898592"/>
          <a:ext cx="3359698" cy="820441"/>
        </a:xfrm>
        <a:prstGeom prst="rect">
          <a:avLst/>
        </a:prstGeom>
        <a:ln>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66328</xdr:colOff>
      <xdr:row>740</xdr:row>
      <xdr:rowOff>114301</xdr:rowOff>
    </xdr:from>
    <xdr:to>
      <xdr:col>24</xdr:col>
      <xdr:colOff>21255</xdr:colOff>
      <xdr:row>742</xdr:row>
      <xdr:rowOff>239781</xdr:rowOff>
    </xdr:to>
    <xdr:sp macro="" textlink="">
      <xdr:nvSpPr>
        <xdr:cNvPr id="11" name="正方形/長方形 10"/>
        <xdr:cNvSpPr/>
      </xdr:nvSpPr>
      <xdr:spPr>
        <a:xfrm>
          <a:off x="2495203" y="42941082"/>
          <a:ext cx="2383802" cy="83985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（３．８百万円）</a:t>
          </a:r>
        </a:p>
      </xdr:txBody>
    </xdr:sp>
    <xdr:clientData/>
  </xdr:twoCellAnchor>
  <xdr:twoCellAnchor>
    <xdr:from>
      <xdr:col>11</xdr:col>
      <xdr:colOff>199939</xdr:colOff>
      <xdr:row>742</xdr:row>
      <xdr:rowOff>296746</xdr:rowOff>
    </xdr:from>
    <xdr:to>
      <xdr:col>25</xdr:col>
      <xdr:colOff>123809</xdr:colOff>
      <xdr:row>743</xdr:row>
      <xdr:rowOff>327272</xdr:rowOff>
    </xdr:to>
    <xdr:sp macro="" textlink="">
      <xdr:nvSpPr>
        <xdr:cNvPr id="12" name="大かっこ 11"/>
        <xdr:cNvSpPr/>
      </xdr:nvSpPr>
      <xdr:spPr>
        <a:xfrm>
          <a:off x="2426408" y="43837902"/>
          <a:ext cx="2757557" cy="3877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・北海道労働局への指導等</a:t>
          </a:r>
        </a:p>
      </xdr:txBody>
    </xdr:sp>
    <xdr:clientData/>
  </xdr:twoCellAnchor>
  <xdr:twoCellAnchor>
    <xdr:from>
      <xdr:col>18</xdr:col>
      <xdr:colOff>31969</xdr:colOff>
      <xdr:row>743</xdr:row>
      <xdr:rowOff>245095</xdr:rowOff>
    </xdr:from>
    <xdr:to>
      <xdr:col>18</xdr:col>
      <xdr:colOff>35936</xdr:colOff>
      <xdr:row>744</xdr:row>
      <xdr:rowOff>273462</xdr:rowOff>
    </xdr:to>
    <xdr:cxnSp macro="">
      <xdr:nvCxnSpPr>
        <xdr:cNvPr id="13" name="直線矢印コネクタ 12"/>
        <xdr:cNvCxnSpPr/>
      </xdr:nvCxnSpPr>
      <xdr:spPr>
        <a:xfrm flipH="1">
          <a:off x="3675282" y="44143439"/>
          <a:ext cx="3967" cy="38555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45165</xdr:colOff>
      <xdr:row>745</xdr:row>
      <xdr:rowOff>241716</xdr:rowOff>
    </xdr:from>
    <xdr:to>
      <xdr:col>23</xdr:col>
      <xdr:colOff>191915</xdr:colOff>
      <xdr:row>747</xdr:row>
      <xdr:rowOff>181010</xdr:rowOff>
    </xdr:to>
    <xdr:sp macro="" textlink="">
      <xdr:nvSpPr>
        <xdr:cNvPr id="14" name="正方形/長方形 13"/>
        <xdr:cNvSpPr/>
      </xdr:nvSpPr>
      <xdr:spPr>
        <a:xfrm>
          <a:off x="2474040" y="44854435"/>
          <a:ext cx="2373219" cy="65366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Ａ　北海道労働局</a:t>
          </a:r>
          <a:endParaRPr kumimoji="1" lang="en-US" altLang="ja-JP" sz="1400">
            <a:solidFill>
              <a:sysClr val="windowText" lastClr="000000"/>
            </a:solidFill>
          </a:endParaRPr>
        </a:p>
        <a:p>
          <a:pPr algn="ctr"/>
          <a:r>
            <a:rPr kumimoji="1" lang="ja-JP" altLang="en-US" sz="1400">
              <a:solidFill>
                <a:sysClr val="windowText" lastClr="000000"/>
              </a:solidFill>
            </a:rPr>
            <a:t>（１．１百万円）</a:t>
          </a:r>
        </a:p>
      </xdr:txBody>
    </xdr:sp>
    <xdr:clientData/>
  </xdr:twoCellAnchor>
  <xdr:twoCellAnchor>
    <xdr:from>
      <xdr:col>10</xdr:col>
      <xdr:colOff>145354</xdr:colOff>
      <xdr:row>747</xdr:row>
      <xdr:rowOff>178022</xdr:rowOff>
    </xdr:from>
    <xdr:to>
      <xdr:col>25</xdr:col>
      <xdr:colOff>90999</xdr:colOff>
      <xdr:row>749</xdr:row>
      <xdr:rowOff>104981</xdr:rowOff>
    </xdr:to>
    <xdr:sp macro="" textlink="">
      <xdr:nvSpPr>
        <xdr:cNvPr id="15" name="大かっこ 14"/>
        <xdr:cNvSpPr/>
      </xdr:nvSpPr>
      <xdr:spPr>
        <a:xfrm>
          <a:off x="2169417" y="45505116"/>
          <a:ext cx="2981738" cy="6413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・アイヌ地区住民に対する職業指導・職業紹介</a:t>
          </a:r>
          <a:endParaRPr kumimoji="1" lang="en-US" altLang="ja-JP" sz="900"/>
        </a:p>
        <a:p>
          <a:pPr algn="l"/>
          <a:r>
            <a:rPr kumimoji="1" lang="ja-JP" altLang="en-US" sz="900"/>
            <a:t>・貸付の申請受付等</a:t>
          </a:r>
          <a:endParaRPr kumimoji="1" lang="en-US" altLang="ja-JP" sz="900"/>
        </a:p>
      </xdr:txBody>
    </xdr:sp>
    <xdr:clientData/>
  </xdr:twoCellAnchor>
  <xdr:twoCellAnchor>
    <xdr:from>
      <xdr:col>18</xdr:col>
      <xdr:colOff>42283</xdr:colOff>
      <xdr:row>744</xdr:row>
      <xdr:rowOff>30970</xdr:rowOff>
    </xdr:from>
    <xdr:to>
      <xdr:col>36</xdr:col>
      <xdr:colOff>1399</xdr:colOff>
      <xdr:row>744</xdr:row>
      <xdr:rowOff>40308</xdr:rowOff>
    </xdr:to>
    <xdr:cxnSp macro="">
      <xdr:nvCxnSpPr>
        <xdr:cNvPr id="16" name="直線コネクタ 15"/>
        <xdr:cNvCxnSpPr/>
      </xdr:nvCxnSpPr>
      <xdr:spPr>
        <a:xfrm flipV="1">
          <a:off x="3685596" y="44286501"/>
          <a:ext cx="3602428" cy="93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45776</xdr:colOff>
      <xdr:row>744</xdr:row>
      <xdr:rowOff>275810</xdr:rowOff>
    </xdr:from>
    <xdr:to>
      <xdr:col>22</xdr:col>
      <xdr:colOff>144211</xdr:colOff>
      <xdr:row>745</xdr:row>
      <xdr:rowOff>242853</xdr:rowOff>
    </xdr:to>
    <xdr:sp macro="" textlink="">
      <xdr:nvSpPr>
        <xdr:cNvPr id="17" name="正方形/長方形 16"/>
        <xdr:cNvSpPr/>
      </xdr:nvSpPr>
      <xdr:spPr>
        <a:xfrm>
          <a:off x="2677057" y="44531341"/>
          <a:ext cx="1920092" cy="3242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latin typeface="+mj-ea"/>
              <a:ea typeface="+mj-ea"/>
            </a:rPr>
            <a:t>　</a:t>
          </a:r>
          <a:r>
            <a:rPr kumimoji="1" lang="en-US" altLang="ja-JP" sz="1200">
              <a:solidFill>
                <a:schemeClr val="tx1"/>
              </a:solidFill>
              <a:latin typeface="+mj-ea"/>
              <a:ea typeface="+mj-ea"/>
            </a:rPr>
            <a:t>【</a:t>
          </a:r>
          <a:r>
            <a:rPr kumimoji="1" lang="ja-JP" altLang="en-US" sz="1200">
              <a:solidFill>
                <a:schemeClr val="tx1"/>
              </a:solidFill>
              <a:latin typeface="+mj-ea"/>
              <a:ea typeface="+mj-ea"/>
            </a:rPr>
            <a:t>予算示達</a:t>
          </a:r>
          <a:r>
            <a:rPr kumimoji="1" lang="en-US" altLang="ja-JP" sz="1200">
              <a:solidFill>
                <a:schemeClr val="tx1"/>
              </a:solidFill>
              <a:latin typeface="+mj-ea"/>
              <a:ea typeface="+mj-ea"/>
            </a:rPr>
            <a:t>】</a:t>
          </a:r>
          <a:endParaRPr kumimoji="1" lang="ja-JP" altLang="en-US" sz="1200">
            <a:solidFill>
              <a:schemeClr val="tx1"/>
            </a:solidFill>
            <a:latin typeface="+mj-ea"/>
            <a:ea typeface="+mj-ea"/>
          </a:endParaRPr>
        </a:p>
      </xdr:txBody>
    </xdr:sp>
    <xdr:clientData/>
  </xdr:twoCellAnchor>
  <xdr:twoCellAnchor>
    <xdr:from>
      <xdr:col>9</xdr:col>
      <xdr:colOff>0</xdr:colOff>
      <xdr:row>740</xdr:row>
      <xdr:rowOff>0</xdr:rowOff>
    </xdr:from>
    <xdr:to>
      <xdr:col>26</xdr:col>
      <xdr:colOff>2709</xdr:colOff>
      <xdr:row>749</xdr:row>
      <xdr:rowOff>337308</xdr:rowOff>
    </xdr:to>
    <xdr:sp macro="" textlink="">
      <xdr:nvSpPr>
        <xdr:cNvPr id="18" name="正方形/長方形 17"/>
        <xdr:cNvSpPr/>
      </xdr:nvSpPr>
      <xdr:spPr>
        <a:xfrm>
          <a:off x="1821656" y="42826781"/>
          <a:ext cx="3443616" cy="3551996"/>
        </a:xfrm>
        <a:prstGeom prst="rect">
          <a:avLst/>
        </a:prstGeom>
        <a:noFill/>
        <a:ln w="19050">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400">
              <a:solidFill>
                <a:sysClr val="windowText" lastClr="000000"/>
              </a:solidFill>
            </a:rPr>
            <a:t>国</a:t>
          </a:r>
        </a:p>
      </xdr:txBody>
    </xdr:sp>
    <xdr:clientData/>
  </xdr:twoCellAnchor>
  <xdr:twoCellAnchor>
    <xdr:from>
      <xdr:col>26</xdr:col>
      <xdr:colOff>95250</xdr:colOff>
      <xdr:row>744</xdr:row>
      <xdr:rowOff>95250</xdr:rowOff>
    </xdr:from>
    <xdr:to>
      <xdr:col>38</xdr:col>
      <xdr:colOff>161649</xdr:colOff>
      <xdr:row>745</xdr:row>
      <xdr:rowOff>6909</xdr:rowOff>
    </xdr:to>
    <xdr:sp macro="" textlink="">
      <xdr:nvSpPr>
        <xdr:cNvPr id="45" name="正方形/長方形 44"/>
        <xdr:cNvSpPr/>
      </xdr:nvSpPr>
      <xdr:spPr>
        <a:xfrm>
          <a:off x="5357813" y="44350781"/>
          <a:ext cx="2495274" cy="2688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latin typeface="+mj-ea"/>
              <a:ea typeface="+mj-ea"/>
            </a:rPr>
            <a:t>　</a:t>
          </a:r>
          <a:r>
            <a:rPr kumimoji="1" lang="en-US" altLang="ja-JP" sz="1200">
              <a:solidFill>
                <a:schemeClr val="tx1"/>
              </a:solidFill>
              <a:latin typeface="+mj-ea"/>
              <a:ea typeface="+mj-ea"/>
            </a:rPr>
            <a:t>【</a:t>
          </a:r>
          <a:r>
            <a:rPr kumimoji="1" lang="ja-JP" altLang="en-US" sz="1200">
              <a:solidFill>
                <a:schemeClr val="tx1"/>
              </a:solidFill>
              <a:latin typeface="+mj-ea"/>
              <a:ea typeface="+mj-ea"/>
            </a:rPr>
            <a:t>補助金等交付</a:t>
          </a:r>
          <a:r>
            <a:rPr kumimoji="1" lang="en-US" altLang="ja-JP" sz="1200">
              <a:solidFill>
                <a:schemeClr val="tx1"/>
              </a:solidFill>
              <a:latin typeface="+mj-ea"/>
              <a:ea typeface="+mj-ea"/>
            </a:rPr>
            <a:t>】</a:t>
          </a:r>
          <a:endParaRPr kumimoji="1" lang="ja-JP" altLang="en-US" sz="1200">
            <a:solidFill>
              <a:schemeClr val="tx1"/>
            </a:solidFill>
            <a:latin typeface="+mj-ea"/>
            <a:ea typeface="+mj-ea"/>
          </a:endParaRPr>
        </a:p>
      </xdr:txBody>
    </xdr:sp>
    <xdr:clientData/>
  </xdr:twoCellAnchor>
  <xdr:twoCellAnchor>
    <xdr:from>
      <xdr:col>30</xdr:col>
      <xdr:colOff>27994</xdr:colOff>
      <xdr:row>745</xdr:row>
      <xdr:rowOff>19695</xdr:rowOff>
    </xdr:from>
    <xdr:to>
      <xdr:col>41</xdr:col>
      <xdr:colOff>153300</xdr:colOff>
      <xdr:row>746</xdr:row>
      <xdr:rowOff>324386</xdr:rowOff>
    </xdr:to>
    <xdr:sp macro="" textlink="">
      <xdr:nvSpPr>
        <xdr:cNvPr id="46" name="テキスト ボックス 45"/>
        <xdr:cNvSpPr txBox="1"/>
      </xdr:nvSpPr>
      <xdr:spPr bwMode="auto">
        <a:xfrm>
          <a:off x="6100182" y="44632414"/>
          <a:ext cx="2351774" cy="661878"/>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000">
              <a:solidFill>
                <a:sysClr val="windowText" lastClr="000000"/>
              </a:solidFill>
            </a:rPr>
            <a:t>Ｂ</a:t>
          </a:r>
          <a:r>
            <a:rPr kumimoji="1" lang="en-US" altLang="ja-JP" sz="1000">
              <a:solidFill>
                <a:sysClr val="windowText" lastClr="000000"/>
              </a:solidFill>
            </a:rPr>
            <a:t>.</a:t>
          </a:r>
          <a:r>
            <a:rPr kumimoji="1" lang="ja-JP" altLang="en-US" sz="1000">
              <a:solidFill>
                <a:sysClr val="windowText" lastClr="000000"/>
              </a:solidFill>
            </a:rPr>
            <a:t>日本労働者信用基金協会</a:t>
          </a:r>
          <a:endParaRPr kumimoji="1" lang="en-US" altLang="ja-JP" sz="1000">
            <a:solidFill>
              <a:sysClr val="windowText" lastClr="000000"/>
            </a:solidFill>
          </a:endParaRPr>
        </a:p>
        <a:p>
          <a:pPr algn="ctr"/>
          <a:r>
            <a:rPr kumimoji="1" lang="ja-JP" altLang="en-US" sz="1200">
              <a:solidFill>
                <a:sysClr val="windowText" lastClr="000000"/>
              </a:solidFill>
            </a:rPr>
            <a:t>（２．６百万円）</a:t>
          </a:r>
        </a:p>
      </xdr:txBody>
    </xdr:sp>
    <xdr:clientData/>
  </xdr:twoCellAnchor>
  <xdr:twoCellAnchor>
    <xdr:from>
      <xdr:col>30</xdr:col>
      <xdr:colOff>25444</xdr:colOff>
      <xdr:row>747</xdr:row>
      <xdr:rowOff>3150</xdr:rowOff>
    </xdr:from>
    <xdr:to>
      <xdr:col>40</xdr:col>
      <xdr:colOff>124491</xdr:colOff>
      <xdr:row>748</xdr:row>
      <xdr:rowOff>116041</xdr:rowOff>
    </xdr:to>
    <xdr:sp macro="" textlink="">
      <xdr:nvSpPr>
        <xdr:cNvPr id="47" name="正方形/長方形 46"/>
        <xdr:cNvSpPr/>
      </xdr:nvSpPr>
      <xdr:spPr bwMode="auto">
        <a:xfrm>
          <a:off x="6097632" y="45330244"/>
          <a:ext cx="2123109" cy="47007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100"/>
            <a:t>労働金庫における返済不能等債権に対する支払</a:t>
          </a:r>
          <a:endParaRPr kumimoji="1" lang="en-US" altLang="ja-JP" sz="1100"/>
        </a:p>
      </xdr:txBody>
    </xdr:sp>
    <xdr:clientData/>
  </xdr:twoCellAnchor>
  <xdr:twoCellAnchor>
    <xdr:from>
      <xdr:col>28</xdr:col>
      <xdr:colOff>184669</xdr:colOff>
      <xdr:row>748</xdr:row>
      <xdr:rowOff>13790</xdr:rowOff>
    </xdr:from>
    <xdr:to>
      <xdr:col>38</xdr:col>
      <xdr:colOff>183177</xdr:colOff>
      <xdr:row>749</xdr:row>
      <xdr:rowOff>353337</xdr:rowOff>
    </xdr:to>
    <xdr:grpSp>
      <xdr:nvGrpSpPr>
        <xdr:cNvPr id="48" name="グループ化 31"/>
        <xdr:cNvGrpSpPr>
          <a:grpSpLocks/>
        </xdr:cNvGrpSpPr>
      </xdr:nvGrpSpPr>
      <xdr:grpSpPr bwMode="auto">
        <a:xfrm>
          <a:off x="5852044" y="42709603"/>
          <a:ext cx="2022571" cy="696734"/>
          <a:chOff x="5127076" y="30672311"/>
          <a:chExt cx="2063350" cy="1232870"/>
        </a:xfrm>
      </xdr:grpSpPr>
      <xdr:sp macro="" textlink="">
        <xdr:nvSpPr>
          <xdr:cNvPr id="49" name="正方形/長方形 48"/>
          <xdr:cNvSpPr/>
        </xdr:nvSpPr>
        <xdr:spPr bwMode="auto">
          <a:xfrm>
            <a:off x="5127076" y="31359795"/>
            <a:ext cx="1207523" cy="545386"/>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北海道労働金庫</a:t>
            </a:r>
          </a:p>
        </xdr:txBody>
      </xdr:sp>
      <xdr:cxnSp macro="">
        <xdr:nvCxnSpPr>
          <xdr:cNvPr id="50" name="直線矢印コネクタ 49"/>
          <xdr:cNvCxnSpPr/>
        </xdr:nvCxnSpPr>
        <xdr:spPr bwMode="auto">
          <a:xfrm flipV="1">
            <a:off x="6355926" y="31470253"/>
            <a:ext cx="650460" cy="2"/>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sp macro="" textlink="">
        <xdr:nvSpPr>
          <xdr:cNvPr id="51" name="正方形/長方形 50"/>
          <xdr:cNvSpPr/>
        </xdr:nvSpPr>
        <xdr:spPr bwMode="auto">
          <a:xfrm>
            <a:off x="6206242" y="31585000"/>
            <a:ext cx="984184" cy="23564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800"/>
              <a:t>貸付・返済</a:t>
            </a:r>
          </a:p>
        </xdr:txBody>
      </xdr:sp>
      <xdr:cxnSp macro="">
        <xdr:nvCxnSpPr>
          <xdr:cNvPr id="52" name="直線矢印コネクタ 51"/>
          <xdr:cNvCxnSpPr/>
        </xdr:nvCxnSpPr>
        <xdr:spPr>
          <a:xfrm>
            <a:off x="6003888" y="30672311"/>
            <a:ext cx="5811" cy="58278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35</xdr:col>
      <xdr:colOff>187062</xdr:colOff>
      <xdr:row>744</xdr:row>
      <xdr:rowOff>47625</xdr:rowOff>
    </xdr:from>
    <xdr:to>
      <xdr:col>35</xdr:col>
      <xdr:colOff>190500</xdr:colOff>
      <xdr:row>745</xdr:row>
      <xdr:rowOff>23812</xdr:rowOff>
    </xdr:to>
    <xdr:cxnSp macro="">
      <xdr:nvCxnSpPr>
        <xdr:cNvPr id="53" name="直線矢印コネクタ 52"/>
        <xdr:cNvCxnSpPr/>
      </xdr:nvCxnSpPr>
      <xdr:spPr>
        <a:xfrm>
          <a:off x="7271281" y="44303156"/>
          <a:ext cx="3438" cy="3333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23811</xdr:colOff>
      <xdr:row>749</xdr:row>
      <xdr:rowOff>23812</xdr:rowOff>
    </xdr:from>
    <xdr:to>
      <xdr:col>43</xdr:col>
      <xdr:colOff>174910</xdr:colOff>
      <xdr:row>749</xdr:row>
      <xdr:rowOff>333273</xdr:rowOff>
    </xdr:to>
    <xdr:sp macro="" textlink="">
      <xdr:nvSpPr>
        <xdr:cNvPr id="56" name="正方形/長方形 55"/>
        <xdr:cNvSpPr/>
      </xdr:nvSpPr>
      <xdr:spPr bwMode="auto">
        <a:xfrm>
          <a:off x="7715249" y="46065281"/>
          <a:ext cx="1163130" cy="309461"/>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制度利用者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571</v>
      </c>
      <c r="AT2" s="220"/>
      <c r="AU2" s="220"/>
      <c r="AV2" s="52" t="str">
        <f>IF(AW2="", "", "-")</f>
        <v/>
      </c>
      <c r="AW2" s="397"/>
      <c r="AX2" s="397"/>
    </row>
    <row r="3" spans="1:50" ht="21" customHeight="1" thickBot="1" x14ac:dyDescent="0.2">
      <c r="A3" s="524" t="s">
        <v>543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650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569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571</v>
      </c>
      <c r="H5" s="560"/>
      <c r="I5" s="560"/>
      <c r="J5" s="560"/>
      <c r="K5" s="560"/>
      <c r="L5" s="560"/>
      <c r="M5" s="561" t="s">
        <v>66</v>
      </c>
      <c r="N5" s="562"/>
      <c r="O5" s="562"/>
      <c r="P5" s="562"/>
      <c r="Q5" s="562"/>
      <c r="R5" s="563"/>
      <c r="S5" s="564" t="s">
        <v>572</v>
      </c>
      <c r="T5" s="560"/>
      <c r="U5" s="560"/>
      <c r="V5" s="560"/>
      <c r="W5" s="560"/>
      <c r="X5" s="565"/>
      <c r="Y5" s="715" t="s">
        <v>3</v>
      </c>
      <c r="Z5" s="716"/>
      <c r="AA5" s="716"/>
      <c r="AB5" s="716"/>
      <c r="AC5" s="716"/>
      <c r="AD5" s="717"/>
      <c r="AE5" s="718" t="s">
        <v>573</v>
      </c>
      <c r="AF5" s="718"/>
      <c r="AG5" s="718"/>
      <c r="AH5" s="718"/>
      <c r="AI5" s="718"/>
      <c r="AJ5" s="718"/>
      <c r="AK5" s="718"/>
      <c r="AL5" s="718"/>
      <c r="AM5" s="718"/>
      <c r="AN5" s="718"/>
      <c r="AO5" s="718"/>
      <c r="AP5" s="719"/>
      <c r="AQ5" s="720" t="s">
        <v>574</v>
      </c>
      <c r="AR5" s="721"/>
      <c r="AS5" s="721"/>
      <c r="AT5" s="721"/>
      <c r="AU5" s="721"/>
      <c r="AV5" s="721"/>
      <c r="AW5" s="721"/>
      <c r="AX5" s="722"/>
    </row>
    <row r="6" spans="1:50" ht="39" customHeight="1" x14ac:dyDescent="0.15">
      <c r="A6" s="725" t="s">
        <v>4</v>
      </c>
      <c r="B6" s="726"/>
      <c r="C6" s="726"/>
      <c r="D6" s="726"/>
      <c r="E6" s="726"/>
      <c r="F6" s="726"/>
      <c r="G6" s="878" t="str">
        <f>入力規則等!F39</f>
        <v>一般会計、労働保険特別会計雇用勘定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576</v>
      </c>
      <c r="H7" s="831"/>
      <c r="I7" s="831"/>
      <c r="J7" s="831"/>
      <c r="K7" s="831"/>
      <c r="L7" s="831"/>
      <c r="M7" s="831"/>
      <c r="N7" s="831"/>
      <c r="O7" s="831"/>
      <c r="P7" s="831"/>
      <c r="Q7" s="831"/>
      <c r="R7" s="831"/>
      <c r="S7" s="831"/>
      <c r="T7" s="831"/>
      <c r="U7" s="831"/>
      <c r="V7" s="831"/>
      <c r="W7" s="831"/>
      <c r="X7" s="832"/>
      <c r="Y7" s="395" t="s">
        <v>515</v>
      </c>
      <c r="Z7" s="296"/>
      <c r="AA7" s="296"/>
      <c r="AB7" s="296"/>
      <c r="AC7" s="296"/>
      <c r="AD7" s="396"/>
      <c r="AE7" s="383" t="s">
        <v>577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8" t="str">
        <f>入力規則等!K13</f>
        <v>社会保障、その他の事項経費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3" t="s">
        <v>578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579</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7</v>
      </c>
      <c r="Q13" s="109"/>
      <c r="R13" s="109"/>
      <c r="S13" s="109"/>
      <c r="T13" s="109"/>
      <c r="U13" s="109"/>
      <c r="V13" s="110"/>
      <c r="W13" s="108">
        <v>7</v>
      </c>
      <c r="X13" s="109"/>
      <c r="Y13" s="109"/>
      <c r="Z13" s="109"/>
      <c r="AA13" s="109"/>
      <c r="AB13" s="109"/>
      <c r="AC13" s="110"/>
      <c r="AD13" s="108">
        <v>7</v>
      </c>
      <c r="AE13" s="109"/>
      <c r="AF13" s="109"/>
      <c r="AG13" s="109"/>
      <c r="AH13" s="109"/>
      <c r="AI13" s="109"/>
      <c r="AJ13" s="110"/>
      <c r="AK13" s="108">
        <v>6</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5"/>
      <c r="H14" s="746"/>
      <c r="I14" s="576" t="s">
        <v>8</v>
      </c>
      <c r="J14" s="630"/>
      <c r="K14" s="630"/>
      <c r="L14" s="630"/>
      <c r="M14" s="630"/>
      <c r="N14" s="630"/>
      <c r="O14" s="631"/>
      <c r="P14" s="108" t="s">
        <v>580</v>
      </c>
      <c r="Q14" s="109"/>
      <c r="R14" s="109"/>
      <c r="S14" s="109"/>
      <c r="T14" s="109"/>
      <c r="U14" s="109"/>
      <c r="V14" s="110"/>
      <c r="W14" s="108" t="s">
        <v>582</v>
      </c>
      <c r="X14" s="109"/>
      <c r="Y14" s="109"/>
      <c r="Z14" s="109"/>
      <c r="AA14" s="109"/>
      <c r="AB14" s="109"/>
      <c r="AC14" s="110"/>
      <c r="AD14" s="108" t="s">
        <v>583</v>
      </c>
      <c r="AE14" s="109"/>
      <c r="AF14" s="109"/>
      <c r="AG14" s="109"/>
      <c r="AH14" s="109"/>
      <c r="AI14" s="109"/>
      <c r="AJ14" s="110"/>
      <c r="AK14" s="108" t="s">
        <v>585</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6" t="s">
        <v>51</v>
      </c>
      <c r="J15" s="577"/>
      <c r="K15" s="577"/>
      <c r="L15" s="577"/>
      <c r="M15" s="577"/>
      <c r="N15" s="577"/>
      <c r="O15" s="578"/>
      <c r="P15" s="108" t="s">
        <v>581</v>
      </c>
      <c r="Q15" s="109"/>
      <c r="R15" s="109"/>
      <c r="S15" s="109"/>
      <c r="T15" s="109"/>
      <c r="U15" s="109"/>
      <c r="V15" s="110"/>
      <c r="W15" s="108" t="s">
        <v>581</v>
      </c>
      <c r="X15" s="109"/>
      <c r="Y15" s="109"/>
      <c r="Z15" s="109"/>
      <c r="AA15" s="109"/>
      <c r="AB15" s="109"/>
      <c r="AC15" s="110"/>
      <c r="AD15" s="108" t="s">
        <v>581</v>
      </c>
      <c r="AE15" s="109"/>
      <c r="AF15" s="109"/>
      <c r="AG15" s="109"/>
      <c r="AH15" s="109"/>
      <c r="AI15" s="109"/>
      <c r="AJ15" s="110"/>
      <c r="AK15" s="108" t="s">
        <v>581</v>
      </c>
      <c r="AL15" s="109"/>
      <c r="AM15" s="109"/>
      <c r="AN15" s="109"/>
      <c r="AO15" s="109"/>
      <c r="AP15" s="109"/>
      <c r="AQ15" s="110"/>
      <c r="AR15" s="108"/>
      <c r="AS15" s="109"/>
      <c r="AT15" s="109"/>
      <c r="AU15" s="109"/>
      <c r="AV15" s="109"/>
      <c r="AW15" s="109"/>
      <c r="AX15" s="629"/>
    </row>
    <row r="16" spans="1:50" ht="21" customHeight="1" x14ac:dyDescent="0.15">
      <c r="A16" s="142"/>
      <c r="B16" s="143"/>
      <c r="C16" s="143"/>
      <c r="D16" s="143"/>
      <c r="E16" s="143"/>
      <c r="F16" s="144"/>
      <c r="G16" s="745"/>
      <c r="H16" s="746"/>
      <c r="I16" s="576" t="s">
        <v>52</v>
      </c>
      <c r="J16" s="577"/>
      <c r="K16" s="577"/>
      <c r="L16" s="577"/>
      <c r="M16" s="577"/>
      <c r="N16" s="577"/>
      <c r="O16" s="578"/>
      <c r="P16" s="108" t="s">
        <v>580</v>
      </c>
      <c r="Q16" s="109"/>
      <c r="R16" s="109"/>
      <c r="S16" s="109"/>
      <c r="T16" s="109"/>
      <c r="U16" s="109"/>
      <c r="V16" s="110"/>
      <c r="W16" s="108" t="s">
        <v>583</v>
      </c>
      <c r="X16" s="109"/>
      <c r="Y16" s="109"/>
      <c r="Z16" s="109"/>
      <c r="AA16" s="109"/>
      <c r="AB16" s="109"/>
      <c r="AC16" s="110"/>
      <c r="AD16" s="108" t="s">
        <v>584</v>
      </c>
      <c r="AE16" s="109"/>
      <c r="AF16" s="109"/>
      <c r="AG16" s="109"/>
      <c r="AH16" s="109"/>
      <c r="AI16" s="109"/>
      <c r="AJ16" s="110"/>
      <c r="AK16" s="108" t="s">
        <v>585</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6" t="s">
        <v>50</v>
      </c>
      <c r="J17" s="630"/>
      <c r="K17" s="630"/>
      <c r="L17" s="630"/>
      <c r="M17" s="630"/>
      <c r="N17" s="630"/>
      <c r="O17" s="631"/>
      <c r="P17" s="108" t="s">
        <v>581</v>
      </c>
      <c r="Q17" s="109"/>
      <c r="R17" s="109"/>
      <c r="S17" s="109"/>
      <c r="T17" s="109"/>
      <c r="U17" s="109"/>
      <c r="V17" s="110"/>
      <c r="W17" s="108" t="s">
        <v>581</v>
      </c>
      <c r="X17" s="109"/>
      <c r="Y17" s="109"/>
      <c r="Z17" s="109"/>
      <c r="AA17" s="109"/>
      <c r="AB17" s="109"/>
      <c r="AC17" s="110"/>
      <c r="AD17" s="108" t="s">
        <v>581</v>
      </c>
      <c r="AE17" s="109"/>
      <c r="AF17" s="109"/>
      <c r="AG17" s="109"/>
      <c r="AH17" s="109"/>
      <c r="AI17" s="109"/>
      <c r="AJ17" s="110"/>
      <c r="AK17" s="108" t="s">
        <v>585</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7</v>
      </c>
      <c r="Q18" s="115"/>
      <c r="R18" s="115"/>
      <c r="S18" s="115"/>
      <c r="T18" s="115"/>
      <c r="U18" s="115"/>
      <c r="V18" s="116"/>
      <c r="W18" s="114">
        <f>SUM(W13:AC17)</f>
        <v>7</v>
      </c>
      <c r="X18" s="115"/>
      <c r="Y18" s="115"/>
      <c r="Z18" s="115"/>
      <c r="AA18" s="115"/>
      <c r="AB18" s="115"/>
      <c r="AC18" s="116"/>
      <c r="AD18" s="114">
        <f>SUM(AD13:AJ17)</f>
        <v>7</v>
      </c>
      <c r="AE18" s="115"/>
      <c r="AF18" s="115"/>
      <c r="AG18" s="115"/>
      <c r="AH18" s="115"/>
      <c r="AI18" s="115"/>
      <c r="AJ18" s="116"/>
      <c r="AK18" s="114">
        <f>SUM(AK13:AQ17)</f>
        <v>6</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3</v>
      </c>
      <c r="Q19" s="109"/>
      <c r="R19" s="109"/>
      <c r="S19" s="109"/>
      <c r="T19" s="109"/>
      <c r="U19" s="109"/>
      <c r="V19" s="110"/>
      <c r="W19" s="108">
        <v>4</v>
      </c>
      <c r="X19" s="109"/>
      <c r="Y19" s="109"/>
      <c r="Z19" s="109"/>
      <c r="AA19" s="109"/>
      <c r="AB19" s="109"/>
      <c r="AC19" s="110"/>
      <c r="AD19" s="108">
        <v>4</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0.42857142857142855</v>
      </c>
      <c r="Q20" s="540"/>
      <c r="R20" s="540"/>
      <c r="S20" s="540"/>
      <c r="T20" s="540"/>
      <c r="U20" s="540"/>
      <c r="V20" s="540"/>
      <c r="W20" s="540">
        <f t="shared" ref="W20" si="0">IF(W18=0, "-", SUM(W19)/W18)</f>
        <v>0.5714285714285714</v>
      </c>
      <c r="X20" s="540"/>
      <c r="Y20" s="540"/>
      <c r="Z20" s="540"/>
      <c r="AA20" s="540"/>
      <c r="AB20" s="540"/>
      <c r="AC20" s="540"/>
      <c r="AD20" s="540">
        <f t="shared" ref="AD20" si="1">IF(AD18=0, "-", SUM(AD19)/AD18)</f>
        <v>0.5714285714285714</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7" t="s">
        <v>478</v>
      </c>
      <c r="H21" s="928"/>
      <c r="I21" s="928"/>
      <c r="J21" s="928"/>
      <c r="K21" s="928"/>
      <c r="L21" s="928"/>
      <c r="M21" s="928"/>
      <c r="N21" s="928"/>
      <c r="O21" s="928"/>
      <c r="P21" s="540">
        <f>IF(P19=0, "-", SUM(P19)/SUM(P13,P14))</f>
        <v>0.42857142857142855</v>
      </c>
      <c r="Q21" s="540"/>
      <c r="R21" s="540"/>
      <c r="S21" s="540"/>
      <c r="T21" s="540"/>
      <c r="U21" s="540"/>
      <c r="V21" s="540"/>
      <c r="W21" s="540">
        <f t="shared" ref="W21" si="2">IF(W19=0, "-", SUM(W19)/SUM(W13,W14))</f>
        <v>0.5714285714285714</v>
      </c>
      <c r="X21" s="540"/>
      <c r="Y21" s="540"/>
      <c r="Z21" s="540"/>
      <c r="AA21" s="540"/>
      <c r="AB21" s="540"/>
      <c r="AC21" s="540"/>
      <c r="AD21" s="540">
        <f t="shared" ref="AD21" si="3">IF(AD19=0, "-", SUM(AD19)/SUM(AD13,AD14))</f>
        <v>0.5714285714285714</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586</v>
      </c>
      <c r="H23" s="187"/>
      <c r="I23" s="187"/>
      <c r="J23" s="187"/>
      <c r="K23" s="187"/>
      <c r="L23" s="187"/>
      <c r="M23" s="187"/>
      <c r="N23" s="187"/>
      <c r="O23" s="188"/>
      <c r="P23" s="105">
        <v>4</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587</v>
      </c>
      <c r="H24" s="190"/>
      <c r="I24" s="190"/>
      <c r="J24" s="190"/>
      <c r="K24" s="190"/>
      <c r="L24" s="190"/>
      <c r="M24" s="190"/>
      <c r="N24" s="190"/>
      <c r="O24" s="191"/>
      <c r="P24" s="108">
        <v>0.7</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588</v>
      </c>
      <c r="H25" s="190"/>
      <c r="I25" s="190"/>
      <c r="J25" s="190"/>
      <c r="K25" s="190"/>
      <c r="L25" s="190"/>
      <c r="M25" s="190"/>
      <c r="N25" s="190"/>
      <c r="O25" s="191"/>
      <c r="P25" s="108">
        <v>0.7</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589</v>
      </c>
      <c r="H26" s="190"/>
      <c r="I26" s="190"/>
      <c r="J26" s="190"/>
      <c r="K26" s="190"/>
      <c r="L26" s="190"/>
      <c r="M26" s="190"/>
      <c r="N26" s="190"/>
      <c r="O26" s="191"/>
      <c r="P26" s="108">
        <v>0.3</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590</v>
      </c>
      <c r="H27" s="190"/>
      <c r="I27" s="190"/>
      <c r="J27" s="190"/>
      <c r="K27" s="190"/>
      <c r="L27" s="190"/>
      <c r="M27" s="190"/>
      <c r="N27" s="190"/>
      <c r="O27" s="191"/>
      <c r="P27" s="108">
        <v>0.3</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6</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48"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535</v>
      </c>
      <c r="AF30" s="387"/>
      <c r="AG30" s="387"/>
      <c r="AH30" s="388"/>
      <c r="AI30" s="386" t="s">
        <v>532</v>
      </c>
      <c r="AJ30" s="387"/>
      <c r="AK30" s="387"/>
      <c r="AL30" s="388"/>
      <c r="AM30" s="389" t="s">
        <v>527</v>
      </c>
      <c r="AN30" s="389"/>
      <c r="AO30" s="389"/>
      <c r="AP30" s="386"/>
      <c r="AQ30" s="639" t="s">
        <v>354</v>
      </c>
      <c r="AR30" s="640"/>
      <c r="AS30" s="640"/>
      <c r="AT30" s="641"/>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7"/>
      <c r="AR31" s="136"/>
      <c r="AS31" s="137" t="s">
        <v>355</v>
      </c>
      <c r="AT31" s="172"/>
      <c r="AU31" s="271">
        <v>31</v>
      </c>
      <c r="AV31" s="271"/>
      <c r="AW31" s="379" t="s">
        <v>300</v>
      </c>
      <c r="AX31" s="380"/>
    </row>
    <row r="32" spans="1:50" ht="33" customHeight="1" x14ac:dyDescent="0.15">
      <c r="A32" s="516"/>
      <c r="B32" s="514"/>
      <c r="C32" s="514"/>
      <c r="D32" s="514"/>
      <c r="E32" s="514"/>
      <c r="F32" s="515"/>
      <c r="G32" s="541" t="s">
        <v>591</v>
      </c>
      <c r="H32" s="542"/>
      <c r="I32" s="542"/>
      <c r="J32" s="542"/>
      <c r="K32" s="542"/>
      <c r="L32" s="542"/>
      <c r="M32" s="542"/>
      <c r="N32" s="542"/>
      <c r="O32" s="543"/>
      <c r="P32" s="161" t="s">
        <v>592</v>
      </c>
      <c r="Q32" s="161"/>
      <c r="R32" s="161"/>
      <c r="S32" s="161"/>
      <c r="T32" s="161"/>
      <c r="U32" s="161"/>
      <c r="V32" s="161"/>
      <c r="W32" s="161"/>
      <c r="X32" s="231"/>
      <c r="Y32" s="338" t="s">
        <v>12</v>
      </c>
      <c r="Z32" s="550"/>
      <c r="AA32" s="551"/>
      <c r="AB32" s="552" t="s">
        <v>593</v>
      </c>
      <c r="AC32" s="552"/>
      <c r="AD32" s="552"/>
      <c r="AE32" s="364">
        <v>83</v>
      </c>
      <c r="AF32" s="365"/>
      <c r="AG32" s="365"/>
      <c r="AH32" s="365"/>
      <c r="AI32" s="364">
        <v>93</v>
      </c>
      <c r="AJ32" s="365"/>
      <c r="AK32" s="365"/>
      <c r="AL32" s="365"/>
      <c r="AM32" s="364">
        <v>76</v>
      </c>
      <c r="AN32" s="365"/>
      <c r="AO32" s="365"/>
      <c r="AP32" s="365"/>
      <c r="AQ32" s="111" t="s">
        <v>595</v>
      </c>
      <c r="AR32" s="112"/>
      <c r="AS32" s="112"/>
      <c r="AT32" s="113"/>
      <c r="AU32" s="365" t="s">
        <v>581</v>
      </c>
      <c r="AV32" s="365"/>
      <c r="AW32" s="365"/>
      <c r="AX32" s="367"/>
    </row>
    <row r="33" spans="1:50" ht="33"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594</v>
      </c>
      <c r="AC33" s="523"/>
      <c r="AD33" s="523"/>
      <c r="AE33" s="364">
        <v>70</v>
      </c>
      <c r="AF33" s="365"/>
      <c r="AG33" s="365"/>
      <c r="AH33" s="365"/>
      <c r="AI33" s="364">
        <v>70</v>
      </c>
      <c r="AJ33" s="365"/>
      <c r="AK33" s="365"/>
      <c r="AL33" s="365"/>
      <c r="AM33" s="364">
        <v>80</v>
      </c>
      <c r="AN33" s="365"/>
      <c r="AO33" s="365"/>
      <c r="AP33" s="365"/>
      <c r="AQ33" s="111" t="s">
        <v>581</v>
      </c>
      <c r="AR33" s="112"/>
      <c r="AS33" s="112"/>
      <c r="AT33" s="113"/>
      <c r="AU33" s="365">
        <v>80</v>
      </c>
      <c r="AV33" s="365"/>
      <c r="AW33" s="365"/>
      <c r="AX33" s="367"/>
    </row>
    <row r="34" spans="1:50" ht="33"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v>118.5</v>
      </c>
      <c r="AF34" s="365"/>
      <c r="AG34" s="365"/>
      <c r="AH34" s="365"/>
      <c r="AI34" s="364">
        <v>132.9</v>
      </c>
      <c r="AJ34" s="365"/>
      <c r="AK34" s="365"/>
      <c r="AL34" s="365"/>
      <c r="AM34" s="364">
        <v>95</v>
      </c>
      <c r="AN34" s="365"/>
      <c r="AO34" s="365"/>
      <c r="AP34" s="365"/>
      <c r="AQ34" s="111" t="s">
        <v>581</v>
      </c>
      <c r="AR34" s="112"/>
      <c r="AS34" s="112"/>
      <c r="AT34" s="113"/>
      <c r="AU34" s="365" t="s">
        <v>581</v>
      </c>
      <c r="AV34" s="365"/>
      <c r="AW34" s="365"/>
      <c r="AX34" s="367"/>
    </row>
    <row r="35" spans="1:50" ht="23.25" customHeight="1" x14ac:dyDescent="0.15">
      <c r="A35" s="898" t="s">
        <v>505</v>
      </c>
      <c r="B35" s="899"/>
      <c r="C35" s="899"/>
      <c r="D35" s="899"/>
      <c r="E35" s="899"/>
      <c r="F35" s="900"/>
      <c r="G35" s="904" t="s">
        <v>596</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473</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38" t="s">
        <v>12</v>
      </c>
      <c r="Z39" s="550"/>
      <c r="AA39" s="551"/>
      <c r="AB39" s="552"/>
      <c r="AC39" s="552"/>
      <c r="AD39" s="55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8" t="s">
        <v>12</v>
      </c>
      <c r="Z46" s="550"/>
      <c r="AA46" s="551"/>
      <c r="AB46" s="552"/>
      <c r="AC46" s="552"/>
      <c r="AD46" s="55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473</v>
      </c>
      <c r="B51" s="514"/>
      <c r="C51" s="514"/>
      <c r="D51" s="514"/>
      <c r="E51" s="514"/>
      <c r="F51" s="515"/>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552"/>
      <c r="AC53" s="552"/>
      <c r="AD53" s="55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552"/>
      <c r="AC60" s="552"/>
      <c r="AD60" s="5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535</v>
      </c>
      <c r="AF65" s="369"/>
      <c r="AG65" s="369"/>
      <c r="AH65" s="370"/>
      <c r="AI65" s="368" t="s">
        <v>532</v>
      </c>
      <c r="AJ65" s="369"/>
      <c r="AK65" s="369"/>
      <c r="AL65" s="370"/>
      <c r="AM65" s="375" t="s">
        <v>527</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495</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495</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496</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494</v>
      </c>
      <c r="X70" s="945"/>
      <c r="Y70" s="950" t="s">
        <v>12</v>
      </c>
      <c r="Z70" s="950"/>
      <c r="AA70" s="951"/>
      <c r="AB70" s="952" t="s">
        <v>495</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495</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496</v>
      </c>
      <c r="AC72" s="976"/>
      <c r="AD72" s="97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508</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9" t="s">
        <v>11</v>
      </c>
      <c r="AC85" s="460"/>
      <c r="AD85" s="461"/>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0"/>
      <c r="R87" s="800"/>
      <c r="S87" s="800"/>
      <c r="T87" s="800"/>
      <c r="U87" s="800"/>
      <c r="V87" s="800"/>
      <c r="W87" s="800"/>
      <c r="X87" s="801"/>
      <c r="Y87" s="756" t="s">
        <v>62</v>
      </c>
      <c r="Z87" s="757"/>
      <c r="AA87" s="758"/>
      <c r="AB87" s="552"/>
      <c r="AC87" s="552"/>
      <c r="AD87" s="55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3"/>
      <c r="C88" s="553"/>
      <c r="D88" s="553"/>
      <c r="E88" s="553"/>
      <c r="F88" s="554"/>
      <c r="G88" s="232"/>
      <c r="H88" s="233"/>
      <c r="I88" s="233"/>
      <c r="J88" s="233"/>
      <c r="K88" s="233"/>
      <c r="L88" s="233"/>
      <c r="M88" s="233"/>
      <c r="N88" s="233"/>
      <c r="O88" s="234"/>
      <c r="P88" s="802"/>
      <c r="Q88" s="802"/>
      <c r="R88" s="802"/>
      <c r="S88" s="802"/>
      <c r="T88" s="802"/>
      <c r="U88" s="802"/>
      <c r="V88" s="802"/>
      <c r="W88" s="802"/>
      <c r="X88" s="803"/>
      <c r="Y88" s="730" t="s">
        <v>54</v>
      </c>
      <c r="Z88" s="731"/>
      <c r="AA88" s="732"/>
      <c r="AB88" s="523"/>
      <c r="AC88" s="523"/>
      <c r="AD88" s="52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4"/>
      <c r="Y89" s="730" t="s">
        <v>13</v>
      </c>
      <c r="Z89" s="731"/>
      <c r="AA89" s="732"/>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9" t="s">
        <v>11</v>
      </c>
      <c r="AC90" s="460"/>
      <c r="AD90" s="461"/>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0"/>
      <c r="R92" s="800"/>
      <c r="S92" s="800"/>
      <c r="T92" s="800"/>
      <c r="U92" s="800"/>
      <c r="V92" s="800"/>
      <c r="W92" s="800"/>
      <c r="X92" s="801"/>
      <c r="Y92" s="756" t="s">
        <v>62</v>
      </c>
      <c r="Z92" s="757"/>
      <c r="AA92" s="758"/>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2"/>
      <c r="Q93" s="802"/>
      <c r="R93" s="802"/>
      <c r="S93" s="802"/>
      <c r="T93" s="802"/>
      <c r="U93" s="802"/>
      <c r="V93" s="802"/>
      <c r="W93" s="802"/>
      <c r="X93" s="803"/>
      <c r="Y93" s="730" t="s">
        <v>54</v>
      </c>
      <c r="Z93" s="731"/>
      <c r="AA93" s="732"/>
      <c r="AB93" s="523"/>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4"/>
      <c r="Y94" s="730" t="s">
        <v>13</v>
      </c>
      <c r="Z94" s="731"/>
      <c r="AA94" s="732"/>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9" t="s">
        <v>11</v>
      </c>
      <c r="AC95" s="460"/>
      <c r="AD95" s="461"/>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1"/>
      <c r="B97" s="553"/>
      <c r="C97" s="553"/>
      <c r="D97" s="553"/>
      <c r="E97" s="553"/>
      <c r="F97" s="554"/>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hidden="1"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535</v>
      </c>
      <c r="AF100" s="825"/>
      <c r="AG100" s="825"/>
      <c r="AH100" s="826"/>
      <c r="AI100" s="824" t="s">
        <v>532</v>
      </c>
      <c r="AJ100" s="825"/>
      <c r="AK100" s="825"/>
      <c r="AL100" s="826"/>
      <c r="AM100" s="824" t="s">
        <v>528</v>
      </c>
      <c r="AN100" s="825"/>
      <c r="AO100" s="825"/>
      <c r="AP100" s="826"/>
      <c r="AQ100" s="929" t="s">
        <v>521</v>
      </c>
      <c r="AR100" s="930"/>
      <c r="AS100" s="930"/>
      <c r="AT100" s="931"/>
      <c r="AU100" s="929" t="s">
        <v>518</v>
      </c>
      <c r="AV100" s="930"/>
      <c r="AW100" s="930"/>
      <c r="AX100" s="932"/>
    </row>
    <row r="101" spans="1:60" ht="23.25" hidden="1" customHeight="1" x14ac:dyDescent="0.15">
      <c r="A101" s="492"/>
      <c r="B101" s="493"/>
      <c r="C101" s="493"/>
      <c r="D101" s="493"/>
      <c r="E101" s="493"/>
      <c r="F101" s="494"/>
      <c r="G101" s="161"/>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2"/>
      <c r="AC101" s="552"/>
      <c r="AD101" s="552"/>
      <c r="AE101" s="364"/>
      <c r="AF101" s="365"/>
      <c r="AG101" s="365"/>
      <c r="AH101" s="366"/>
      <c r="AI101" s="364"/>
      <c r="AJ101" s="365"/>
      <c r="AK101" s="365"/>
      <c r="AL101" s="366"/>
      <c r="AM101" s="364"/>
      <c r="AN101" s="365"/>
      <c r="AO101" s="365"/>
      <c r="AP101" s="366"/>
      <c r="AQ101" s="364"/>
      <c r="AR101" s="365"/>
      <c r="AS101" s="365"/>
      <c r="AT101" s="366"/>
      <c r="AU101" s="364"/>
      <c r="AV101" s="365"/>
      <c r="AW101" s="365"/>
      <c r="AX101" s="366"/>
    </row>
    <row r="102" spans="1:60" ht="23.25" hidden="1"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2"/>
      <c r="AC102" s="552"/>
      <c r="AD102" s="552"/>
      <c r="AE102" s="358"/>
      <c r="AF102" s="358"/>
      <c r="AG102" s="358"/>
      <c r="AH102" s="358"/>
      <c r="AI102" s="358"/>
      <c r="AJ102" s="358"/>
      <c r="AK102" s="358"/>
      <c r="AL102" s="358"/>
      <c r="AM102" s="358"/>
      <c r="AN102" s="358"/>
      <c r="AO102" s="358"/>
      <c r="AP102" s="358"/>
      <c r="AQ102" s="815"/>
      <c r="AR102" s="816"/>
      <c r="AS102" s="816"/>
      <c r="AT102" s="817"/>
      <c r="AU102" s="815"/>
      <c r="AV102" s="816"/>
      <c r="AW102" s="816"/>
      <c r="AX102" s="817"/>
    </row>
    <row r="103" spans="1:60" ht="31.5" hidden="1"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815"/>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customHeight="1" x14ac:dyDescent="0.15">
      <c r="A113" s="492"/>
      <c r="B113" s="493"/>
      <c r="C113" s="493"/>
      <c r="D113" s="493"/>
      <c r="E113" s="493"/>
      <c r="F113" s="494"/>
      <c r="G113" s="161" t="s">
        <v>597</v>
      </c>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t="s">
        <v>599</v>
      </c>
      <c r="AC113" s="473"/>
      <c r="AD113" s="474"/>
      <c r="AE113" s="358">
        <v>24</v>
      </c>
      <c r="AF113" s="358"/>
      <c r="AG113" s="358"/>
      <c r="AH113" s="358"/>
      <c r="AI113" s="358">
        <v>15</v>
      </c>
      <c r="AJ113" s="358"/>
      <c r="AK113" s="358"/>
      <c r="AL113" s="358"/>
      <c r="AM113" s="358">
        <v>12</v>
      </c>
      <c r="AN113" s="358"/>
      <c r="AO113" s="358"/>
      <c r="AP113" s="358"/>
      <c r="AQ113" s="364" t="s">
        <v>601</v>
      </c>
      <c r="AR113" s="365"/>
      <c r="AS113" s="365"/>
      <c r="AT113" s="366"/>
      <c r="AU113" s="364"/>
      <c r="AV113" s="365"/>
      <c r="AW113" s="365"/>
      <c r="AX113" s="366"/>
    </row>
    <row r="114" spans="1:50" ht="23.25"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6" t="s">
        <v>599</v>
      </c>
      <c r="AC114" s="407"/>
      <c r="AD114" s="408"/>
      <c r="AE114" s="358">
        <v>21</v>
      </c>
      <c r="AF114" s="358"/>
      <c r="AG114" s="358"/>
      <c r="AH114" s="358"/>
      <c r="AI114" s="358">
        <v>23</v>
      </c>
      <c r="AJ114" s="358"/>
      <c r="AK114" s="358"/>
      <c r="AL114" s="358"/>
      <c r="AM114" s="358">
        <v>20</v>
      </c>
      <c r="AN114" s="358"/>
      <c r="AO114" s="358"/>
      <c r="AP114" s="358"/>
      <c r="AQ114" s="364">
        <v>17</v>
      </c>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598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658</v>
      </c>
      <c r="AC116" s="301"/>
      <c r="AD116" s="302"/>
      <c r="AE116" s="358">
        <v>131708</v>
      </c>
      <c r="AF116" s="358"/>
      <c r="AG116" s="358"/>
      <c r="AH116" s="358"/>
      <c r="AI116" s="358">
        <v>238133</v>
      </c>
      <c r="AJ116" s="358"/>
      <c r="AK116" s="358"/>
      <c r="AL116" s="358"/>
      <c r="AM116" s="358">
        <v>316167</v>
      </c>
      <c r="AN116" s="358"/>
      <c r="AO116" s="358"/>
      <c r="AP116" s="358"/>
      <c r="AQ116" s="364">
        <v>359529</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600</v>
      </c>
      <c r="AC117" s="342"/>
      <c r="AD117" s="343"/>
      <c r="AE117" s="458" t="s">
        <v>651</v>
      </c>
      <c r="AF117" s="306"/>
      <c r="AG117" s="306"/>
      <c r="AH117" s="306"/>
      <c r="AI117" s="458" t="s">
        <v>652</v>
      </c>
      <c r="AJ117" s="306"/>
      <c r="AK117" s="306"/>
      <c r="AL117" s="306"/>
      <c r="AM117" s="458" t="s">
        <v>659</v>
      </c>
      <c r="AN117" s="306"/>
      <c r="AO117" s="306"/>
      <c r="AP117" s="306"/>
      <c r="AQ117" s="306" t="s">
        <v>663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565</v>
      </c>
      <c r="B130" s="992"/>
      <c r="C130" s="991" t="s">
        <v>358</v>
      </c>
      <c r="D130" s="992"/>
      <c r="E130" s="308" t="s">
        <v>387</v>
      </c>
      <c r="F130" s="309"/>
      <c r="G130" s="310" t="s">
        <v>602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603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995"/>
      <c r="B134" s="252"/>
      <c r="C134" s="251"/>
      <c r="D134" s="252"/>
      <c r="E134" s="251"/>
      <c r="F134" s="314"/>
      <c r="G134" s="230" t="s">
        <v>604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606</v>
      </c>
      <c r="AC134" s="221"/>
      <c r="AD134" s="221"/>
      <c r="AE134" s="266" t="s">
        <v>606</v>
      </c>
      <c r="AF134" s="112"/>
      <c r="AG134" s="112"/>
      <c r="AH134" s="112"/>
      <c r="AI134" s="266" t="s">
        <v>606</v>
      </c>
      <c r="AJ134" s="112"/>
      <c r="AK134" s="112"/>
      <c r="AL134" s="112"/>
      <c r="AM134" s="266" t="s">
        <v>606</v>
      </c>
      <c r="AN134" s="112"/>
      <c r="AO134" s="112"/>
      <c r="AP134" s="112"/>
      <c r="AQ134" s="266" t="s">
        <v>606</v>
      </c>
      <c r="AR134" s="112"/>
      <c r="AS134" s="112"/>
      <c r="AT134" s="112"/>
      <c r="AU134" s="266" t="s">
        <v>606</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606</v>
      </c>
      <c r="AC135" s="133"/>
      <c r="AD135" s="133"/>
      <c r="AE135" s="266" t="s">
        <v>606</v>
      </c>
      <c r="AF135" s="112"/>
      <c r="AG135" s="112"/>
      <c r="AH135" s="112"/>
      <c r="AI135" s="266" t="s">
        <v>606</v>
      </c>
      <c r="AJ135" s="112"/>
      <c r="AK135" s="112"/>
      <c r="AL135" s="112"/>
      <c r="AM135" s="266" t="s">
        <v>606</v>
      </c>
      <c r="AN135" s="112"/>
      <c r="AO135" s="112"/>
      <c r="AP135" s="112"/>
      <c r="AQ135" s="266" t="s">
        <v>606</v>
      </c>
      <c r="AR135" s="112"/>
      <c r="AS135" s="112"/>
      <c r="AT135" s="112"/>
      <c r="AU135" s="266" t="s">
        <v>606</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605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561</v>
      </c>
      <c r="D430" s="250"/>
      <c r="E430" s="238" t="s">
        <v>545</v>
      </c>
      <c r="F430" s="448"/>
      <c r="G430" s="240" t="s">
        <v>374</v>
      </c>
      <c r="H430" s="158"/>
      <c r="I430" s="158"/>
      <c r="J430" s="241" t="s">
        <v>601</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95"/>
      <c r="B433" s="252"/>
      <c r="C433" s="251"/>
      <c r="D433" s="252"/>
      <c r="E433" s="166"/>
      <c r="F433" s="167"/>
      <c r="G433" s="230" t="s">
        <v>607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609</v>
      </c>
      <c r="AC433" s="133"/>
      <c r="AD433" s="133"/>
      <c r="AE433" s="111" t="s">
        <v>610</v>
      </c>
      <c r="AF433" s="112"/>
      <c r="AG433" s="112"/>
      <c r="AH433" s="112"/>
      <c r="AI433" s="111" t="s">
        <v>607</v>
      </c>
      <c r="AJ433" s="112"/>
      <c r="AK433" s="112"/>
      <c r="AL433" s="112"/>
      <c r="AM433" s="111" t="s">
        <v>610</v>
      </c>
      <c r="AN433" s="112"/>
      <c r="AO433" s="112"/>
      <c r="AP433" s="113"/>
      <c r="AQ433" s="111" t="s">
        <v>612</v>
      </c>
      <c r="AR433" s="112"/>
      <c r="AS433" s="112"/>
      <c r="AT433" s="113"/>
      <c r="AU433" s="112" t="s">
        <v>607</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609</v>
      </c>
      <c r="AC434" s="221"/>
      <c r="AD434" s="221"/>
      <c r="AE434" s="111" t="s">
        <v>611</v>
      </c>
      <c r="AF434" s="112"/>
      <c r="AG434" s="112"/>
      <c r="AH434" s="113"/>
      <c r="AI434" s="111" t="s">
        <v>607</v>
      </c>
      <c r="AJ434" s="112"/>
      <c r="AK434" s="112"/>
      <c r="AL434" s="112"/>
      <c r="AM434" s="111" t="s">
        <v>607</v>
      </c>
      <c r="AN434" s="112"/>
      <c r="AO434" s="112"/>
      <c r="AP434" s="113"/>
      <c r="AQ434" s="111" t="s">
        <v>612</v>
      </c>
      <c r="AR434" s="112"/>
      <c r="AS434" s="112"/>
      <c r="AT434" s="113"/>
      <c r="AU434" s="112" t="s">
        <v>607</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607</v>
      </c>
      <c r="AF435" s="112"/>
      <c r="AG435" s="112"/>
      <c r="AH435" s="113"/>
      <c r="AI435" s="111" t="s">
        <v>607</v>
      </c>
      <c r="AJ435" s="112"/>
      <c r="AK435" s="112"/>
      <c r="AL435" s="112"/>
      <c r="AM435" s="111" t="s">
        <v>609</v>
      </c>
      <c r="AN435" s="112"/>
      <c r="AO435" s="112"/>
      <c r="AP435" s="113"/>
      <c r="AQ435" s="111" t="s">
        <v>607</v>
      </c>
      <c r="AR435" s="112"/>
      <c r="AS435" s="112"/>
      <c r="AT435" s="113"/>
      <c r="AU435" s="112" t="s">
        <v>607</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t="s">
        <v>608</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613</v>
      </c>
      <c r="AC438" s="133"/>
      <c r="AD438" s="133"/>
      <c r="AE438" s="111" t="s">
        <v>609</v>
      </c>
      <c r="AF438" s="112"/>
      <c r="AG438" s="112"/>
      <c r="AH438" s="112"/>
      <c r="AI438" s="111" t="s">
        <v>611</v>
      </c>
      <c r="AJ438" s="112"/>
      <c r="AK438" s="112"/>
      <c r="AL438" s="112"/>
      <c r="AM438" s="111" t="s">
        <v>607</v>
      </c>
      <c r="AN438" s="112"/>
      <c r="AO438" s="112"/>
      <c r="AP438" s="113"/>
      <c r="AQ438" s="111" t="s">
        <v>607</v>
      </c>
      <c r="AR438" s="112"/>
      <c r="AS438" s="112"/>
      <c r="AT438" s="113"/>
      <c r="AU438" s="112" t="s">
        <v>607</v>
      </c>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612</v>
      </c>
      <c r="AC439" s="221"/>
      <c r="AD439" s="221"/>
      <c r="AE439" s="111" t="s">
        <v>607</v>
      </c>
      <c r="AF439" s="112"/>
      <c r="AG439" s="112"/>
      <c r="AH439" s="113"/>
      <c r="AI439" s="111" t="s">
        <v>615</v>
      </c>
      <c r="AJ439" s="112"/>
      <c r="AK439" s="112"/>
      <c r="AL439" s="112"/>
      <c r="AM439" s="111" t="s">
        <v>604</v>
      </c>
      <c r="AN439" s="112"/>
      <c r="AO439" s="112"/>
      <c r="AP439" s="113"/>
      <c r="AQ439" s="111" t="s">
        <v>617</v>
      </c>
      <c r="AR439" s="112"/>
      <c r="AS439" s="112"/>
      <c r="AT439" s="113"/>
      <c r="AU439" s="112" t="s">
        <v>613</v>
      </c>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614</v>
      </c>
      <c r="AF440" s="112"/>
      <c r="AG440" s="112"/>
      <c r="AH440" s="113"/>
      <c r="AI440" s="111" t="s">
        <v>616</v>
      </c>
      <c r="AJ440" s="112"/>
      <c r="AK440" s="112"/>
      <c r="AL440" s="112"/>
      <c r="AM440" s="111" t="s">
        <v>611</v>
      </c>
      <c r="AN440" s="112"/>
      <c r="AO440" s="112"/>
      <c r="AP440" s="113"/>
      <c r="AQ440" s="111" t="s">
        <v>607</v>
      </c>
      <c r="AR440" s="112"/>
      <c r="AS440" s="112"/>
      <c r="AT440" s="113"/>
      <c r="AU440" s="112" t="s">
        <v>607</v>
      </c>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t="s">
        <v>608</v>
      </c>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95"/>
      <c r="B458" s="252"/>
      <c r="C458" s="251"/>
      <c r="D458" s="252"/>
      <c r="E458" s="166"/>
      <c r="F458" s="167"/>
      <c r="G458" s="230" t="s">
        <v>655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656</v>
      </c>
      <c r="AC458" s="133"/>
      <c r="AD458" s="133"/>
      <c r="AE458" s="111" t="s">
        <v>601</v>
      </c>
      <c r="AF458" s="112"/>
      <c r="AG458" s="112"/>
      <c r="AH458" s="112"/>
      <c r="AI458" s="111" t="s">
        <v>601</v>
      </c>
      <c r="AJ458" s="112"/>
      <c r="AK458" s="112"/>
      <c r="AL458" s="112"/>
      <c r="AM458" s="111" t="s">
        <v>601</v>
      </c>
      <c r="AN458" s="112"/>
      <c r="AO458" s="112"/>
      <c r="AP458" s="113"/>
      <c r="AQ458" s="111" t="s">
        <v>601</v>
      </c>
      <c r="AR458" s="112"/>
      <c r="AS458" s="112"/>
      <c r="AT458" s="113"/>
      <c r="AU458" s="112" t="s">
        <v>601</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657</v>
      </c>
      <c r="AC459" s="221"/>
      <c r="AD459" s="221"/>
      <c r="AE459" s="111" t="s">
        <v>601</v>
      </c>
      <c r="AF459" s="112"/>
      <c r="AG459" s="112"/>
      <c r="AH459" s="113"/>
      <c r="AI459" s="111" t="s">
        <v>601</v>
      </c>
      <c r="AJ459" s="112"/>
      <c r="AK459" s="112"/>
      <c r="AL459" s="112"/>
      <c r="AM459" s="111" t="s">
        <v>601</v>
      </c>
      <c r="AN459" s="112"/>
      <c r="AO459" s="112"/>
      <c r="AP459" s="113"/>
      <c r="AQ459" s="111" t="s">
        <v>601</v>
      </c>
      <c r="AR459" s="112"/>
      <c r="AS459" s="112"/>
      <c r="AT459" s="113"/>
      <c r="AU459" s="112" t="s">
        <v>601</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601</v>
      </c>
      <c r="AF460" s="112"/>
      <c r="AG460" s="112"/>
      <c r="AH460" s="113"/>
      <c r="AI460" s="111" t="s">
        <v>601</v>
      </c>
      <c r="AJ460" s="112"/>
      <c r="AK460" s="112"/>
      <c r="AL460" s="112"/>
      <c r="AM460" s="111" t="s">
        <v>601</v>
      </c>
      <c r="AN460" s="112"/>
      <c r="AO460" s="112"/>
      <c r="AP460" s="113"/>
      <c r="AQ460" s="111" t="s">
        <v>601</v>
      </c>
      <c r="AR460" s="112"/>
      <c r="AS460" s="112"/>
      <c r="AT460" s="113"/>
      <c r="AU460" s="112" t="s">
        <v>601</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613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75.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575</v>
      </c>
      <c r="AE702" s="897"/>
      <c r="AF702" s="897"/>
      <c r="AG702" s="886" t="s">
        <v>618</v>
      </c>
      <c r="AH702" s="887"/>
      <c r="AI702" s="887"/>
      <c r="AJ702" s="887"/>
      <c r="AK702" s="887"/>
      <c r="AL702" s="887"/>
      <c r="AM702" s="887"/>
      <c r="AN702" s="887"/>
      <c r="AO702" s="887"/>
      <c r="AP702" s="887"/>
      <c r="AQ702" s="887"/>
      <c r="AR702" s="887"/>
      <c r="AS702" s="887"/>
      <c r="AT702" s="887"/>
      <c r="AU702" s="887"/>
      <c r="AV702" s="887"/>
      <c r="AW702" s="887"/>
      <c r="AX702" s="888"/>
    </row>
    <row r="703" spans="1:50" ht="4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575</v>
      </c>
      <c r="AE703" s="155"/>
      <c r="AF703" s="155"/>
      <c r="AG703" s="665" t="s">
        <v>619</v>
      </c>
      <c r="AH703" s="666"/>
      <c r="AI703" s="666"/>
      <c r="AJ703" s="666"/>
      <c r="AK703" s="666"/>
      <c r="AL703" s="666"/>
      <c r="AM703" s="666"/>
      <c r="AN703" s="666"/>
      <c r="AO703" s="666"/>
      <c r="AP703" s="666"/>
      <c r="AQ703" s="666"/>
      <c r="AR703" s="666"/>
      <c r="AS703" s="666"/>
      <c r="AT703" s="666"/>
      <c r="AU703" s="666"/>
      <c r="AV703" s="666"/>
      <c r="AW703" s="666"/>
      <c r="AX703" s="667"/>
    </row>
    <row r="704" spans="1:50" ht="55.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575</v>
      </c>
      <c r="AE704" s="587"/>
      <c r="AF704" s="587"/>
      <c r="AG704" s="428" t="s">
        <v>620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621</v>
      </c>
      <c r="AE705" s="734"/>
      <c r="AF705" s="734"/>
      <c r="AG705" s="160" t="s">
        <v>607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506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621</v>
      </c>
      <c r="AE708" s="669"/>
      <c r="AF708" s="669"/>
      <c r="AG708" s="527"/>
      <c r="AH708" s="528"/>
      <c r="AI708" s="528"/>
      <c r="AJ708" s="528"/>
      <c r="AK708" s="528"/>
      <c r="AL708" s="528"/>
      <c r="AM708" s="528"/>
      <c r="AN708" s="528"/>
      <c r="AO708" s="528"/>
      <c r="AP708" s="528"/>
      <c r="AQ708" s="528"/>
      <c r="AR708" s="528"/>
      <c r="AS708" s="528"/>
      <c r="AT708" s="528"/>
      <c r="AU708" s="528"/>
      <c r="AV708" s="528"/>
      <c r="AW708" s="528"/>
      <c r="AX708" s="529"/>
    </row>
    <row r="709" spans="1:50" ht="47.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575</v>
      </c>
      <c r="AE709" s="155"/>
      <c r="AF709" s="155"/>
      <c r="AG709" s="665" t="s">
        <v>622</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621</v>
      </c>
      <c r="AE710" s="155"/>
      <c r="AF710" s="155"/>
      <c r="AG710" s="665"/>
      <c r="AH710" s="666"/>
      <c r="AI710" s="666"/>
      <c r="AJ710" s="666"/>
      <c r="AK710" s="666"/>
      <c r="AL710" s="666"/>
      <c r="AM710" s="666"/>
      <c r="AN710" s="666"/>
      <c r="AO710" s="666"/>
      <c r="AP710" s="666"/>
      <c r="AQ710" s="666"/>
      <c r="AR710" s="666"/>
      <c r="AS710" s="666"/>
      <c r="AT710" s="666"/>
      <c r="AU710" s="666"/>
      <c r="AV710" s="666"/>
      <c r="AW710" s="666"/>
      <c r="AX710" s="667"/>
    </row>
    <row r="711" spans="1:50" ht="30.7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575</v>
      </c>
      <c r="AE711" s="155"/>
      <c r="AF711" s="155"/>
      <c r="AG711" s="665" t="s">
        <v>626</v>
      </c>
      <c r="AH711" s="666"/>
      <c r="AI711" s="666"/>
      <c r="AJ711" s="666"/>
      <c r="AK711" s="666"/>
      <c r="AL711" s="666"/>
      <c r="AM711" s="666"/>
      <c r="AN711" s="666"/>
      <c r="AO711" s="666"/>
      <c r="AP711" s="666"/>
      <c r="AQ711" s="666"/>
      <c r="AR711" s="666"/>
      <c r="AS711" s="666"/>
      <c r="AT711" s="666"/>
      <c r="AU711" s="666"/>
      <c r="AV711" s="666"/>
      <c r="AW711" s="666"/>
      <c r="AX711" s="667"/>
    </row>
    <row r="712" spans="1:50" ht="51"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623</v>
      </c>
      <c r="AE712" s="587"/>
      <c r="AF712" s="587"/>
      <c r="AG712" s="595" t="s">
        <v>661</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621</v>
      </c>
      <c r="AE713" s="155"/>
      <c r="AF713" s="156"/>
      <c r="AG713" s="665"/>
      <c r="AH713" s="666"/>
      <c r="AI713" s="666"/>
      <c r="AJ713" s="666"/>
      <c r="AK713" s="666"/>
      <c r="AL713" s="666"/>
      <c r="AM713" s="666"/>
      <c r="AN713" s="666"/>
      <c r="AO713" s="666"/>
      <c r="AP713" s="666"/>
      <c r="AQ713" s="666"/>
      <c r="AR713" s="666"/>
      <c r="AS713" s="666"/>
      <c r="AT713" s="666"/>
      <c r="AU713" s="666"/>
      <c r="AV713" s="666"/>
      <c r="AW713" s="666"/>
      <c r="AX713" s="667"/>
    </row>
    <row r="714" spans="1:50" ht="43.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575</v>
      </c>
      <c r="AE714" s="593"/>
      <c r="AF714" s="594"/>
      <c r="AG714" s="690" t="s">
        <v>624</v>
      </c>
      <c r="AH714" s="691"/>
      <c r="AI714" s="691"/>
      <c r="AJ714" s="691"/>
      <c r="AK714" s="691"/>
      <c r="AL714" s="691"/>
      <c r="AM714" s="691"/>
      <c r="AN714" s="691"/>
      <c r="AO714" s="691"/>
      <c r="AP714" s="691"/>
      <c r="AQ714" s="691"/>
      <c r="AR714" s="691"/>
      <c r="AS714" s="691"/>
      <c r="AT714" s="691"/>
      <c r="AU714" s="691"/>
      <c r="AV714" s="691"/>
      <c r="AW714" s="691"/>
      <c r="AX714" s="692"/>
    </row>
    <row r="715" spans="1:50" ht="31.5"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623</v>
      </c>
      <c r="AE715" s="669"/>
      <c r="AF715" s="778"/>
      <c r="AG715" s="527" t="s">
        <v>653</v>
      </c>
      <c r="AH715" s="528"/>
      <c r="AI715" s="528"/>
      <c r="AJ715" s="528"/>
      <c r="AK715" s="528"/>
      <c r="AL715" s="528"/>
      <c r="AM715" s="528"/>
      <c r="AN715" s="528"/>
      <c r="AO715" s="528"/>
      <c r="AP715" s="528"/>
      <c r="AQ715" s="528"/>
      <c r="AR715" s="528"/>
      <c r="AS715" s="528"/>
      <c r="AT715" s="528"/>
      <c r="AU715" s="528"/>
      <c r="AV715" s="528"/>
      <c r="AW715" s="528"/>
      <c r="AX715" s="529"/>
    </row>
    <row r="716" spans="1:50" ht="50.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575</v>
      </c>
      <c r="AE716" s="760"/>
      <c r="AF716" s="760"/>
      <c r="AG716" s="665" t="s">
        <v>654</v>
      </c>
      <c r="AH716" s="666"/>
      <c r="AI716" s="666"/>
      <c r="AJ716" s="666"/>
      <c r="AK716" s="666"/>
      <c r="AL716" s="666"/>
      <c r="AM716" s="666"/>
      <c r="AN716" s="666"/>
      <c r="AO716" s="666"/>
      <c r="AP716" s="666"/>
      <c r="AQ716" s="666"/>
      <c r="AR716" s="666"/>
      <c r="AS716" s="666"/>
      <c r="AT716" s="666"/>
      <c r="AU716" s="666"/>
      <c r="AV716" s="666"/>
      <c r="AW716" s="666"/>
      <c r="AX716" s="667"/>
    </row>
    <row r="717" spans="1:50" ht="54"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623</v>
      </c>
      <c r="AE717" s="155"/>
      <c r="AF717" s="155"/>
      <c r="AG717" s="665" t="s">
        <v>625</v>
      </c>
      <c r="AH717" s="666"/>
      <c r="AI717" s="666"/>
      <c r="AJ717" s="666"/>
      <c r="AK717" s="666"/>
      <c r="AL717" s="666"/>
      <c r="AM717" s="666"/>
      <c r="AN717" s="666"/>
      <c r="AO717" s="666"/>
      <c r="AP717" s="666"/>
      <c r="AQ717" s="666"/>
      <c r="AR717" s="666"/>
      <c r="AS717" s="666"/>
      <c r="AT717" s="666"/>
      <c r="AU717" s="666"/>
      <c r="AV717" s="666"/>
      <c r="AW717" s="666"/>
      <c r="AX717" s="667"/>
    </row>
    <row r="718" spans="1:50" ht="45.7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621</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621</v>
      </c>
      <c r="AE719" s="669"/>
      <c r="AF719" s="669"/>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hidden="1" customHeight="1" x14ac:dyDescent="0.15">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3" t="s">
        <v>53</v>
      </c>
      <c r="D726" s="582"/>
      <c r="E726" s="582"/>
      <c r="F726" s="583"/>
      <c r="G726" s="798" t="s">
        <v>662</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664</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38.2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28.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38.25"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39"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549</v>
      </c>
      <c r="B737" s="124"/>
      <c r="C737" s="124"/>
      <c r="D737" s="125"/>
      <c r="E737" s="122" t="s">
        <v>627</v>
      </c>
      <c r="F737" s="122"/>
      <c r="G737" s="122"/>
      <c r="H737" s="122"/>
      <c r="I737" s="122"/>
      <c r="J737" s="122"/>
      <c r="K737" s="122"/>
      <c r="L737" s="122"/>
      <c r="M737" s="122"/>
      <c r="N737" s="101" t="s">
        <v>542</v>
      </c>
      <c r="O737" s="101"/>
      <c r="P737" s="101"/>
      <c r="Q737" s="101"/>
      <c r="R737" s="122" t="s">
        <v>629</v>
      </c>
      <c r="S737" s="122"/>
      <c r="T737" s="122"/>
      <c r="U737" s="122"/>
      <c r="V737" s="122"/>
      <c r="W737" s="122"/>
      <c r="X737" s="122"/>
      <c r="Y737" s="122"/>
      <c r="Z737" s="122"/>
      <c r="AA737" s="101" t="s">
        <v>541</v>
      </c>
      <c r="AB737" s="101"/>
      <c r="AC737" s="101"/>
      <c r="AD737" s="101"/>
      <c r="AE737" s="122" t="s">
        <v>631</v>
      </c>
      <c r="AF737" s="122"/>
      <c r="AG737" s="122"/>
      <c r="AH737" s="122"/>
      <c r="AI737" s="122"/>
      <c r="AJ737" s="122"/>
      <c r="AK737" s="122"/>
      <c r="AL737" s="122"/>
      <c r="AM737" s="122"/>
      <c r="AN737" s="101" t="s">
        <v>540</v>
      </c>
      <c r="AO737" s="101"/>
      <c r="AP737" s="101"/>
      <c r="AQ737" s="101"/>
      <c r="AR737" s="102" t="s">
        <v>633</v>
      </c>
      <c r="AS737" s="103"/>
      <c r="AT737" s="103"/>
      <c r="AU737" s="103"/>
      <c r="AV737" s="103"/>
      <c r="AW737" s="103"/>
      <c r="AX737" s="104"/>
      <c r="AY737" s="89"/>
      <c r="AZ737" s="89"/>
    </row>
    <row r="738" spans="1:52" ht="24.75" customHeight="1" x14ac:dyDescent="0.15">
      <c r="A738" s="123" t="s">
        <v>539</v>
      </c>
      <c r="B738" s="124"/>
      <c r="C738" s="124"/>
      <c r="D738" s="125"/>
      <c r="E738" s="122" t="s">
        <v>628</v>
      </c>
      <c r="F738" s="122"/>
      <c r="G738" s="122"/>
      <c r="H738" s="122"/>
      <c r="I738" s="122"/>
      <c r="J738" s="122"/>
      <c r="K738" s="122"/>
      <c r="L738" s="122"/>
      <c r="M738" s="122"/>
      <c r="N738" s="101" t="s">
        <v>538</v>
      </c>
      <c r="O738" s="101"/>
      <c r="P738" s="101"/>
      <c r="Q738" s="101"/>
      <c r="R738" s="122" t="s">
        <v>630</v>
      </c>
      <c r="S738" s="122"/>
      <c r="T738" s="122"/>
      <c r="U738" s="122"/>
      <c r="V738" s="122"/>
      <c r="W738" s="122"/>
      <c r="X738" s="122"/>
      <c r="Y738" s="122"/>
      <c r="Z738" s="122"/>
      <c r="AA738" s="101" t="s">
        <v>537</v>
      </c>
      <c r="AB738" s="101"/>
      <c r="AC738" s="101"/>
      <c r="AD738" s="101"/>
      <c r="AE738" s="122" t="s">
        <v>632</v>
      </c>
      <c r="AF738" s="122"/>
      <c r="AG738" s="122"/>
      <c r="AH738" s="122"/>
      <c r="AI738" s="122"/>
      <c r="AJ738" s="122"/>
      <c r="AK738" s="122"/>
      <c r="AL738" s="122"/>
      <c r="AM738" s="122"/>
      <c r="AN738" s="101" t="s">
        <v>533</v>
      </c>
      <c r="AO738" s="101"/>
      <c r="AP738" s="101"/>
      <c r="AQ738" s="101"/>
      <c r="AR738" s="102" t="s">
        <v>660</v>
      </c>
      <c r="AS738" s="103"/>
      <c r="AT738" s="103"/>
      <c r="AU738" s="103"/>
      <c r="AV738" s="103"/>
      <c r="AW738" s="103"/>
      <c r="AX738" s="104"/>
    </row>
    <row r="739" spans="1:52" ht="24.75" customHeight="1" thickBot="1" x14ac:dyDescent="0.2">
      <c r="A739" s="126" t="s">
        <v>529</v>
      </c>
      <c r="B739" s="127"/>
      <c r="C739" s="127"/>
      <c r="D739" s="128"/>
      <c r="E739" s="129" t="s">
        <v>650</v>
      </c>
      <c r="F739" s="117"/>
      <c r="G739" s="117"/>
      <c r="H739" s="93" t="str">
        <f>IF(E739="", "", "(")</f>
        <v>(</v>
      </c>
      <c r="I739" s="117"/>
      <c r="J739" s="117"/>
      <c r="K739" s="93" t="str">
        <f>IF(OR(I739="　", I739=""), "", "-")</f>
        <v/>
      </c>
      <c r="L739" s="118">
        <v>556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511</v>
      </c>
      <c r="B779" s="762"/>
      <c r="C779" s="762"/>
      <c r="D779" s="762"/>
      <c r="E779" s="762"/>
      <c r="F779" s="763"/>
      <c r="G779" s="439" t="s">
        <v>634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7"/>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7"/>
      <c r="B781" s="764"/>
      <c r="C781" s="764"/>
      <c r="D781" s="764"/>
      <c r="E781" s="764"/>
      <c r="F781" s="765"/>
      <c r="G781" s="449" t="s">
        <v>636</v>
      </c>
      <c r="H781" s="450"/>
      <c r="I781" s="450"/>
      <c r="J781" s="450"/>
      <c r="K781" s="451"/>
      <c r="L781" s="452" t="s">
        <v>637</v>
      </c>
      <c r="M781" s="453"/>
      <c r="N781" s="453"/>
      <c r="O781" s="453"/>
      <c r="P781" s="453"/>
      <c r="Q781" s="453"/>
      <c r="R781" s="453"/>
      <c r="S781" s="453"/>
      <c r="T781" s="453"/>
      <c r="U781" s="453"/>
      <c r="V781" s="453"/>
      <c r="W781" s="453"/>
      <c r="X781" s="454"/>
      <c r="Y781" s="455">
        <v>1.1000000000000001</v>
      </c>
      <c r="Z781" s="456"/>
      <c r="AA781" s="456"/>
      <c r="AB781" s="558"/>
      <c r="AC781" s="449" t="s">
        <v>636</v>
      </c>
      <c r="AD781" s="450"/>
      <c r="AE781" s="450"/>
      <c r="AF781" s="450"/>
      <c r="AG781" s="451"/>
      <c r="AH781" s="452" t="s">
        <v>638</v>
      </c>
      <c r="AI781" s="453"/>
      <c r="AJ781" s="453"/>
      <c r="AK781" s="453"/>
      <c r="AL781" s="453"/>
      <c r="AM781" s="453"/>
      <c r="AN781" s="453"/>
      <c r="AO781" s="453"/>
      <c r="AP781" s="453"/>
      <c r="AQ781" s="453"/>
      <c r="AR781" s="453"/>
      <c r="AS781" s="453"/>
      <c r="AT781" s="454"/>
      <c r="AU781" s="455">
        <v>2.6</v>
      </c>
      <c r="AV781" s="456"/>
      <c r="AW781" s="456"/>
      <c r="AX781" s="457"/>
    </row>
    <row r="782" spans="1:50" ht="24.75" customHeight="1" x14ac:dyDescent="0.15">
      <c r="A782" s="557"/>
      <c r="B782" s="764"/>
      <c r="C782" s="764"/>
      <c r="D782" s="764"/>
      <c r="E782" s="764"/>
      <c r="F782" s="76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7"/>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7"/>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7"/>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7"/>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7"/>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7"/>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7"/>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7"/>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7"/>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1.1000000000000001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2.6</v>
      </c>
      <c r="AV791" s="415"/>
      <c r="AW791" s="415"/>
      <c r="AX791" s="417"/>
    </row>
    <row r="792" spans="1:50" ht="24.75" hidden="1" customHeight="1" x14ac:dyDescent="0.15">
      <c r="A792" s="557"/>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7"/>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7"/>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7"/>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7"/>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7"/>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7"/>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7"/>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7"/>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639</v>
      </c>
      <c r="D837" s="418"/>
      <c r="E837" s="418"/>
      <c r="F837" s="418"/>
      <c r="G837" s="418"/>
      <c r="H837" s="418"/>
      <c r="I837" s="418"/>
      <c r="J837" s="419" t="s">
        <v>601</v>
      </c>
      <c r="K837" s="420"/>
      <c r="L837" s="420"/>
      <c r="M837" s="420"/>
      <c r="N837" s="420"/>
      <c r="O837" s="420"/>
      <c r="P837" s="425" t="s">
        <v>640</v>
      </c>
      <c r="Q837" s="317"/>
      <c r="R837" s="317"/>
      <c r="S837" s="317"/>
      <c r="T837" s="317"/>
      <c r="U837" s="317"/>
      <c r="V837" s="317"/>
      <c r="W837" s="317"/>
      <c r="X837" s="317"/>
      <c r="Y837" s="318">
        <v>1.1000000000000001</v>
      </c>
      <c r="Z837" s="319"/>
      <c r="AA837" s="319"/>
      <c r="AB837" s="320"/>
      <c r="AC837" s="328"/>
      <c r="AD837" s="423"/>
      <c r="AE837" s="423"/>
      <c r="AF837" s="423"/>
      <c r="AG837" s="423"/>
      <c r="AH837" s="421" t="s">
        <v>641</v>
      </c>
      <c r="AI837" s="422"/>
      <c r="AJ837" s="422"/>
      <c r="AK837" s="422"/>
      <c r="AL837" s="325" t="s">
        <v>642</v>
      </c>
      <c r="AM837" s="326"/>
      <c r="AN837" s="326"/>
      <c r="AO837" s="327"/>
      <c r="AP837" s="321" t="s">
        <v>641</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16.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69" customHeight="1" x14ac:dyDescent="0.15">
      <c r="A870" s="404">
        <v>1</v>
      </c>
      <c r="B870" s="404">
        <v>1</v>
      </c>
      <c r="C870" s="424" t="s">
        <v>644</v>
      </c>
      <c r="D870" s="418"/>
      <c r="E870" s="418"/>
      <c r="F870" s="418"/>
      <c r="G870" s="418"/>
      <c r="H870" s="418"/>
      <c r="I870" s="418"/>
      <c r="J870" s="419">
        <v>1010005018556</v>
      </c>
      <c r="K870" s="420"/>
      <c r="L870" s="420"/>
      <c r="M870" s="420"/>
      <c r="N870" s="420"/>
      <c r="O870" s="420"/>
      <c r="P870" s="425" t="s">
        <v>643</v>
      </c>
      <c r="Q870" s="317"/>
      <c r="R870" s="317"/>
      <c r="S870" s="317"/>
      <c r="T870" s="317"/>
      <c r="U870" s="317"/>
      <c r="V870" s="317"/>
      <c r="W870" s="317"/>
      <c r="X870" s="317"/>
      <c r="Y870" s="318">
        <v>2.6</v>
      </c>
      <c r="Z870" s="319"/>
      <c r="AA870" s="319"/>
      <c r="AB870" s="320"/>
      <c r="AC870" s="328" t="s">
        <v>645</v>
      </c>
      <c r="AD870" s="423"/>
      <c r="AE870" s="423"/>
      <c r="AF870" s="423"/>
      <c r="AG870" s="423"/>
      <c r="AH870" s="421" t="s">
        <v>646</v>
      </c>
      <c r="AI870" s="422"/>
      <c r="AJ870" s="422"/>
      <c r="AK870" s="422"/>
      <c r="AL870" s="325" t="s">
        <v>647</v>
      </c>
      <c r="AM870" s="326"/>
      <c r="AN870" s="326"/>
      <c r="AO870" s="327"/>
      <c r="AP870" s="321" t="s">
        <v>641</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30" customHeight="1" x14ac:dyDescent="0.15">
      <c r="A1102" s="404">
        <v>1</v>
      </c>
      <c r="B1102" s="404">
        <v>1</v>
      </c>
      <c r="C1102" s="894"/>
      <c r="D1102" s="894"/>
      <c r="E1102" s="261" t="s">
        <v>648</v>
      </c>
      <c r="F1102" s="893"/>
      <c r="G1102" s="893"/>
      <c r="H1102" s="893"/>
      <c r="I1102" s="893"/>
      <c r="J1102" s="419" t="s">
        <v>648</v>
      </c>
      <c r="K1102" s="420"/>
      <c r="L1102" s="420"/>
      <c r="M1102" s="420"/>
      <c r="N1102" s="420"/>
      <c r="O1102" s="420"/>
      <c r="P1102" s="425" t="s">
        <v>642</v>
      </c>
      <c r="Q1102" s="317"/>
      <c r="R1102" s="317"/>
      <c r="S1102" s="317"/>
      <c r="T1102" s="317"/>
      <c r="U1102" s="317"/>
      <c r="V1102" s="317"/>
      <c r="W1102" s="317"/>
      <c r="X1102" s="317"/>
      <c r="Y1102" s="318" t="s">
        <v>641</v>
      </c>
      <c r="Z1102" s="319"/>
      <c r="AA1102" s="319"/>
      <c r="AB1102" s="320"/>
      <c r="AC1102" s="322"/>
      <c r="AD1102" s="322"/>
      <c r="AE1102" s="322"/>
      <c r="AF1102" s="322"/>
      <c r="AG1102" s="322"/>
      <c r="AH1102" s="323" t="s">
        <v>641</v>
      </c>
      <c r="AI1102" s="324"/>
      <c r="AJ1102" s="324"/>
      <c r="AK1102" s="324"/>
      <c r="AL1102" s="325" t="s">
        <v>649</v>
      </c>
      <c r="AM1102" s="326"/>
      <c r="AN1102" s="326"/>
      <c r="AO1102" s="327"/>
      <c r="AP1102" s="321" t="s">
        <v>649</v>
      </c>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Q120">
    <cfRule type="expression" dxfId="2573" priority="13131">
      <formula>IF(RIGHT(TEXT(AQ120,"0.#"),1)=".",FALSE,TRUE)</formula>
    </cfRule>
    <cfRule type="expression" dxfId="2572" priority="13132">
      <formula>IF(RIGHT(TEXT(AQ120,"0.#"),1)=".",TRUE,FALSE)</formula>
    </cfRule>
  </conditionalFormatting>
  <conditionalFormatting sqref="AE122 AQ122">
    <cfRule type="expression" dxfId="2571" priority="13129">
      <formula>IF(RIGHT(TEXT(AE122,"0.#"),1)=".",FALSE,TRUE)</formula>
    </cfRule>
    <cfRule type="expression" dxfId="2570" priority="13130">
      <formula>IF(RIGHT(TEXT(AE122,"0.#"),1)=".",TRUE,FALSE)</formula>
    </cfRule>
  </conditionalFormatting>
  <conditionalFormatting sqref="AI122">
    <cfRule type="expression" dxfId="2569" priority="13127">
      <formula>IF(RIGHT(TEXT(AI122,"0.#"),1)=".",FALSE,TRUE)</formula>
    </cfRule>
    <cfRule type="expression" dxfId="2568" priority="13128">
      <formula>IF(RIGHT(TEXT(AI122,"0.#"),1)=".",TRUE,FALSE)</formula>
    </cfRule>
  </conditionalFormatting>
  <conditionalFormatting sqref="AM122">
    <cfRule type="expression" dxfId="2567" priority="13125">
      <formula>IF(RIGHT(TEXT(AM122,"0.#"),1)=".",FALSE,TRUE)</formula>
    </cfRule>
    <cfRule type="expression" dxfId="2566" priority="13126">
      <formula>IF(RIGHT(TEXT(AM122,"0.#"),1)=".",TRUE,FALSE)</formula>
    </cfRule>
  </conditionalFormatting>
  <conditionalFormatting sqref="AQ123">
    <cfRule type="expression" dxfId="2565" priority="13117">
      <formula>IF(RIGHT(TEXT(AQ123,"0.#"),1)=".",FALSE,TRUE)</formula>
    </cfRule>
    <cfRule type="expression" dxfId="2564" priority="13118">
      <formula>IF(RIGHT(TEXT(AQ123,"0.#"),1)=".",TRUE,FALSE)</formula>
    </cfRule>
  </conditionalFormatting>
  <conditionalFormatting sqref="AE125 AQ125">
    <cfRule type="expression" dxfId="2563" priority="13115">
      <formula>IF(RIGHT(TEXT(AE125,"0.#"),1)=".",FALSE,TRUE)</formula>
    </cfRule>
    <cfRule type="expression" dxfId="2562" priority="13116">
      <formula>IF(RIGHT(TEXT(AE125,"0.#"),1)=".",TRUE,FALSE)</formula>
    </cfRule>
  </conditionalFormatting>
  <conditionalFormatting sqref="AI125">
    <cfRule type="expression" dxfId="2561" priority="13113">
      <formula>IF(RIGHT(TEXT(AI125,"0.#"),1)=".",FALSE,TRUE)</formula>
    </cfRule>
    <cfRule type="expression" dxfId="2560" priority="13114">
      <formula>IF(RIGHT(TEXT(AI125,"0.#"),1)=".",TRUE,FALSE)</formula>
    </cfRule>
  </conditionalFormatting>
  <conditionalFormatting sqref="AM125">
    <cfRule type="expression" dxfId="2559" priority="13111">
      <formula>IF(RIGHT(TEXT(AM125,"0.#"),1)=".",FALSE,TRUE)</formula>
    </cfRule>
    <cfRule type="expression" dxfId="2558" priority="13112">
      <formula>IF(RIGHT(TEXT(AM125,"0.#"),1)=".",TRUE,FALSE)</formula>
    </cfRule>
  </conditionalFormatting>
  <conditionalFormatting sqref="AQ126">
    <cfRule type="expression" dxfId="2557" priority="13103">
      <formula>IF(RIGHT(TEXT(AQ126,"0.#"),1)=".",FALSE,TRUE)</formula>
    </cfRule>
    <cfRule type="expression" dxfId="2556" priority="13104">
      <formula>IF(RIGHT(TEXT(AQ126,"0.#"),1)=".",TRUE,FALSE)</formula>
    </cfRule>
  </conditionalFormatting>
  <conditionalFormatting sqref="AE128 AQ128">
    <cfRule type="expression" dxfId="2555" priority="13101">
      <formula>IF(RIGHT(TEXT(AE128,"0.#"),1)=".",FALSE,TRUE)</formula>
    </cfRule>
    <cfRule type="expression" dxfId="2554" priority="13102">
      <formula>IF(RIGHT(TEXT(AE128,"0.#"),1)=".",TRUE,FALSE)</formula>
    </cfRule>
  </conditionalFormatting>
  <conditionalFormatting sqref="AI128">
    <cfRule type="expression" dxfId="2553" priority="13099">
      <formula>IF(RIGHT(TEXT(AI128,"0.#"),1)=".",FALSE,TRUE)</formula>
    </cfRule>
    <cfRule type="expression" dxfId="2552" priority="13100">
      <formula>IF(RIGHT(TEXT(AI128,"0.#"),1)=".",TRUE,FALSE)</formula>
    </cfRule>
  </conditionalFormatting>
  <conditionalFormatting sqref="AM128">
    <cfRule type="expression" dxfId="2551" priority="13097">
      <formula>IF(RIGHT(TEXT(AM128,"0.#"),1)=".",FALSE,TRUE)</formula>
    </cfRule>
    <cfRule type="expression" dxfId="2550" priority="13098">
      <formula>IF(RIGHT(TEXT(AM128,"0.#"),1)=".",TRUE,FALSE)</formula>
    </cfRule>
  </conditionalFormatting>
  <conditionalFormatting sqref="AQ129">
    <cfRule type="expression" dxfId="2549" priority="13089">
      <formula>IF(RIGHT(TEXT(AQ129,"0.#"),1)=".",FALSE,TRUE)</formula>
    </cfRule>
    <cfRule type="expression" dxfId="2548" priority="13090">
      <formula>IF(RIGHT(TEXT(AQ129,"0.#"),1)=".",TRUE,FALSE)</formula>
    </cfRule>
  </conditionalFormatting>
  <conditionalFormatting sqref="AE75">
    <cfRule type="expression" dxfId="2547" priority="13087">
      <formula>IF(RIGHT(TEXT(AE75,"0.#"),1)=".",FALSE,TRUE)</formula>
    </cfRule>
    <cfRule type="expression" dxfId="2546" priority="13088">
      <formula>IF(RIGHT(TEXT(AE75,"0.#"),1)=".",TRUE,FALSE)</formula>
    </cfRule>
  </conditionalFormatting>
  <conditionalFormatting sqref="AE76">
    <cfRule type="expression" dxfId="2545" priority="13085">
      <formula>IF(RIGHT(TEXT(AE76,"0.#"),1)=".",FALSE,TRUE)</formula>
    </cfRule>
    <cfRule type="expression" dxfId="2544" priority="13086">
      <formula>IF(RIGHT(TEXT(AE76,"0.#"),1)=".",TRUE,FALSE)</formula>
    </cfRule>
  </conditionalFormatting>
  <conditionalFormatting sqref="AE77">
    <cfRule type="expression" dxfId="2543" priority="13083">
      <formula>IF(RIGHT(TEXT(AE77,"0.#"),1)=".",FALSE,TRUE)</formula>
    </cfRule>
    <cfRule type="expression" dxfId="2542" priority="13084">
      <formula>IF(RIGHT(TEXT(AE77,"0.#"),1)=".",TRUE,FALSE)</formula>
    </cfRule>
  </conditionalFormatting>
  <conditionalFormatting sqref="AI77">
    <cfRule type="expression" dxfId="2541" priority="13081">
      <formula>IF(RIGHT(TEXT(AI77,"0.#"),1)=".",FALSE,TRUE)</formula>
    </cfRule>
    <cfRule type="expression" dxfId="2540" priority="13082">
      <formula>IF(RIGHT(TEXT(AI77,"0.#"),1)=".",TRUE,FALSE)</formula>
    </cfRule>
  </conditionalFormatting>
  <conditionalFormatting sqref="AI76">
    <cfRule type="expression" dxfId="2539" priority="13079">
      <formula>IF(RIGHT(TEXT(AI76,"0.#"),1)=".",FALSE,TRUE)</formula>
    </cfRule>
    <cfRule type="expression" dxfId="2538" priority="13080">
      <formula>IF(RIGHT(TEXT(AI76,"0.#"),1)=".",TRUE,FALSE)</formula>
    </cfRule>
  </conditionalFormatting>
  <conditionalFormatting sqref="AI75">
    <cfRule type="expression" dxfId="2537" priority="13077">
      <formula>IF(RIGHT(TEXT(AI75,"0.#"),1)=".",FALSE,TRUE)</formula>
    </cfRule>
    <cfRule type="expression" dxfId="2536" priority="13078">
      <formula>IF(RIGHT(TEXT(AI75,"0.#"),1)=".",TRUE,FALSE)</formula>
    </cfRule>
  </conditionalFormatting>
  <conditionalFormatting sqref="AM75">
    <cfRule type="expression" dxfId="2535" priority="13075">
      <formula>IF(RIGHT(TEXT(AM75,"0.#"),1)=".",FALSE,TRUE)</formula>
    </cfRule>
    <cfRule type="expression" dxfId="2534" priority="13076">
      <formula>IF(RIGHT(TEXT(AM75,"0.#"),1)=".",TRUE,FALSE)</formula>
    </cfRule>
  </conditionalFormatting>
  <conditionalFormatting sqref="AM76">
    <cfRule type="expression" dxfId="2533" priority="13073">
      <formula>IF(RIGHT(TEXT(AM76,"0.#"),1)=".",FALSE,TRUE)</formula>
    </cfRule>
    <cfRule type="expression" dxfId="2532" priority="13074">
      <formula>IF(RIGHT(TEXT(AM76,"0.#"),1)=".",TRUE,FALSE)</formula>
    </cfRule>
  </conditionalFormatting>
  <conditionalFormatting sqref="AM77">
    <cfRule type="expression" dxfId="2531" priority="13071">
      <formula>IF(RIGHT(TEXT(AM77,"0.#"),1)=".",FALSE,TRUE)</formula>
    </cfRule>
    <cfRule type="expression" dxfId="2530" priority="13072">
      <formula>IF(RIGHT(TEXT(AM77,"0.#"),1)=".",TRUE,FALSE)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9" max="49" man="1"/>
    <brk id="6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L20" sqref="L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575</v>
      </c>
      <c r="R4" s="13" t="str">
        <f t="shared" si="3"/>
        <v>補助</v>
      </c>
      <c r="S4" s="13" t="str">
        <f t="shared" si="4"/>
        <v>直接実施、補助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直接実施、補助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社会保障、その他の事項経費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t="s">
        <v>575</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556</v>
      </c>
      <c r="AF2" s="997"/>
      <c r="AG2" s="997"/>
      <c r="AH2" s="997"/>
      <c r="AI2" s="997" t="s">
        <v>553</v>
      </c>
      <c r="AJ2" s="997"/>
      <c r="AK2" s="997"/>
      <c r="AL2" s="997"/>
      <c r="AM2" s="997" t="s">
        <v>527</v>
      </c>
      <c r="AN2" s="997"/>
      <c r="AO2" s="997"/>
      <c r="AP2" s="459"/>
      <c r="AQ2" s="176" t="s">
        <v>354</v>
      </c>
      <c r="AR2" s="169"/>
      <c r="AS2" s="169"/>
      <c r="AT2" s="170"/>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6"/>
      <c r="B4" s="514"/>
      <c r="C4" s="514"/>
      <c r="D4" s="514"/>
      <c r="E4" s="514"/>
      <c r="F4" s="515"/>
      <c r="G4" s="541"/>
      <c r="H4" s="1015"/>
      <c r="I4" s="1015"/>
      <c r="J4" s="1015"/>
      <c r="K4" s="1015"/>
      <c r="L4" s="1015"/>
      <c r="M4" s="1015"/>
      <c r="N4" s="1015"/>
      <c r="O4" s="1016"/>
      <c r="P4" s="161"/>
      <c r="Q4" s="1023"/>
      <c r="R4" s="1023"/>
      <c r="S4" s="1023"/>
      <c r="T4" s="1023"/>
      <c r="U4" s="1023"/>
      <c r="V4" s="1023"/>
      <c r="W4" s="1023"/>
      <c r="X4" s="1024"/>
      <c r="Y4" s="1001" t="s">
        <v>12</v>
      </c>
      <c r="Z4" s="1002"/>
      <c r="AA4" s="1003"/>
      <c r="AB4" s="552"/>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3" t="s">
        <v>54</v>
      </c>
      <c r="Z5" s="998"/>
      <c r="AA5" s="999"/>
      <c r="AB5" s="523"/>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557</v>
      </c>
      <c r="AF9" s="997"/>
      <c r="AG9" s="997"/>
      <c r="AH9" s="997"/>
      <c r="AI9" s="997" t="s">
        <v>553</v>
      </c>
      <c r="AJ9" s="997"/>
      <c r="AK9" s="997"/>
      <c r="AL9" s="997"/>
      <c r="AM9" s="997" t="s">
        <v>527</v>
      </c>
      <c r="AN9" s="997"/>
      <c r="AO9" s="997"/>
      <c r="AP9" s="459"/>
      <c r="AQ9" s="176" t="s">
        <v>354</v>
      </c>
      <c r="AR9" s="169"/>
      <c r="AS9" s="169"/>
      <c r="AT9" s="170"/>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6"/>
      <c r="B11" s="514"/>
      <c r="C11" s="514"/>
      <c r="D11" s="514"/>
      <c r="E11" s="514"/>
      <c r="F11" s="515"/>
      <c r="G11" s="541"/>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2"/>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3"/>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556</v>
      </c>
      <c r="AF16" s="997"/>
      <c r="AG16" s="997"/>
      <c r="AH16" s="997"/>
      <c r="AI16" s="997" t="s">
        <v>554</v>
      </c>
      <c r="AJ16" s="997"/>
      <c r="AK16" s="997"/>
      <c r="AL16" s="997"/>
      <c r="AM16" s="997" t="s">
        <v>527</v>
      </c>
      <c r="AN16" s="997"/>
      <c r="AO16" s="997"/>
      <c r="AP16" s="459"/>
      <c r="AQ16" s="176" t="s">
        <v>354</v>
      </c>
      <c r="AR16" s="169"/>
      <c r="AS16" s="169"/>
      <c r="AT16" s="170"/>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6"/>
      <c r="B18" s="514"/>
      <c r="C18" s="514"/>
      <c r="D18" s="514"/>
      <c r="E18" s="514"/>
      <c r="F18" s="515"/>
      <c r="G18" s="541"/>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2"/>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3"/>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558</v>
      </c>
      <c r="AF23" s="997"/>
      <c r="AG23" s="997"/>
      <c r="AH23" s="997"/>
      <c r="AI23" s="997" t="s">
        <v>553</v>
      </c>
      <c r="AJ23" s="997"/>
      <c r="AK23" s="997"/>
      <c r="AL23" s="997"/>
      <c r="AM23" s="997" t="s">
        <v>527</v>
      </c>
      <c r="AN23" s="997"/>
      <c r="AO23" s="997"/>
      <c r="AP23" s="459"/>
      <c r="AQ23" s="176" t="s">
        <v>354</v>
      </c>
      <c r="AR23" s="169"/>
      <c r="AS23" s="169"/>
      <c r="AT23" s="170"/>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6"/>
      <c r="B25" s="514"/>
      <c r="C25" s="514"/>
      <c r="D25" s="514"/>
      <c r="E25" s="514"/>
      <c r="F25" s="515"/>
      <c r="G25" s="541"/>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2"/>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3"/>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556</v>
      </c>
      <c r="AF30" s="997"/>
      <c r="AG30" s="997"/>
      <c r="AH30" s="997"/>
      <c r="AI30" s="997" t="s">
        <v>553</v>
      </c>
      <c r="AJ30" s="997"/>
      <c r="AK30" s="997"/>
      <c r="AL30" s="997"/>
      <c r="AM30" s="997" t="s">
        <v>551</v>
      </c>
      <c r="AN30" s="997"/>
      <c r="AO30" s="997"/>
      <c r="AP30" s="459"/>
      <c r="AQ30" s="176" t="s">
        <v>354</v>
      </c>
      <c r="AR30" s="169"/>
      <c r="AS30" s="169"/>
      <c r="AT30" s="170"/>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6"/>
      <c r="B32" s="514"/>
      <c r="C32" s="514"/>
      <c r="D32" s="514"/>
      <c r="E32" s="514"/>
      <c r="F32" s="515"/>
      <c r="G32" s="541"/>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2"/>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3"/>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558</v>
      </c>
      <c r="AF37" s="997"/>
      <c r="AG37" s="997"/>
      <c r="AH37" s="997"/>
      <c r="AI37" s="997" t="s">
        <v>555</v>
      </c>
      <c r="AJ37" s="997"/>
      <c r="AK37" s="997"/>
      <c r="AL37" s="997"/>
      <c r="AM37" s="997" t="s">
        <v>552</v>
      </c>
      <c r="AN37" s="997"/>
      <c r="AO37" s="997"/>
      <c r="AP37" s="459"/>
      <c r="AQ37" s="176" t="s">
        <v>354</v>
      </c>
      <c r="AR37" s="169"/>
      <c r="AS37" s="169"/>
      <c r="AT37" s="170"/>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6"/>
      <c r="B39" s="514"/>
      <c r="C39" s="514"/>
      <c r="D39" s="514"/>
      <c r="E39" s="514"/>
      <c r="F39" s="515"/>
      <c r="G39" s="541"/>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2"/>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3"/>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556</v>
      </c>
      <c r="AF44" s="997"/>
      <c r="AG44" s="997"/>
      <c r="AH44" s="997"/>
      <c r="AI44" s="997" t="s">
        <v>553</v>
      </c>
      <c r="AJ44" s="997"/>
      <c r="AK44" s="997"/>
      <c r="AL44" s="997"/>
      <c r="AM44" s="997" t="s">
        <v>527</v>
      </c>
      <c r="AN44" s="997"/>
      <c r="AO44" s="997"/>
      <c r="AP44" s="459"/>
      <c r="AQ44" s="176" t="s">
        <v>354</v>
      </c>
      <c r="AR44" s="169"/>
      <c r="AS44" s="169"/>
      <c r="AT44" s="170"/>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6"/>
      <c r="B46" s="514"/>
      <c r="C46" s="514"/>
      <c r="D46" s="514"/>
      <c r="E46" s="514"/>
      <c r="F46" s="515"/>
      <c r="G46" s="541"/>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2"/>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3"/>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9" t="s">
        <v>11</v>
      </c>
      <c r="AC51" s="1010"/>
      <c r="AD51" s="1011"/>
      <c r="AE51" s="997" t="s">
        <v>556</v>
      </c>
      <c r="AF51" s="997"/>
      <c r="AG51" s="997"/>
      <c r="AH51" s="997"/>
      <c r="AI51" s="997" t="s">
        <v>553</v>
      </c>
      <c r="AJ51" s="997"/>
      <c r="AK51" s="997"/>
      <c r="AL51" s="997"/>
      <c r="AM51" s="997" t="s">
        <v>527</v>
      </c>
      <c r="AN51" s="997"/>
      <c r="AO51" s="997"/>
      <c r="AP51" s="459"/>
      <c r="AQ51" s="176" t="s">
        <v>354</v>
      </c>
      <c r="AR51" s="169"/>
      <c r="AS51" s="169"/>
      <c r="AT51" s="170"/>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6"/>
      <c r="B53" s="514"/>
      <c r="C53" s="514"/>
      <c r="D53" s="514"/>
      <c r="E53" s="514"/>
      <c r="F53" s="515"/>
      <c r="G53" s="541"/>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2"/>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3"/>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556</v>
      </c>
      <c r="AF58" s="997"/>
      <c r="AG58" s="997"/>
      <c r="AH58" s="997"/>
      <c r="AI58" s="997" t="s">
        <v>553</v>
      </c>
      <c r="AJ58" s="997"/>
      <c r="AK58" s="997"/>
      <c r="AL58" s="997"/>
      <c r="AM58" s="997" t="s">
        <v>527</v>
      </c>
      <c r="AN58" s="997"/>
      <c r="AO58" s="997"/>
      <c r="AP58" s="459"/>
      <c r="AQ58" s="176" t="s">
        <v>354</v>
      </c>
      <c r="AR58" s="169"/>
      <c r="AS58" s="169"/>
      <c r="AT58" s="170"/>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6"/>
      <c r="B60" s="514"/>
      <c r="C60" s="514"/>
      <c r="D60" s="514"/>
      <c r="E60" s="514"/>
      <c r="F60" s="515"/>
      <c r="G60" s="541"/>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2"/>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3"/>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556</v>
      </c>
      <c r="AF65" s="997"/>
      <c r="AG65" s="997"/>
      <c r="AH65" s="997"/>
      <c r="AI65" s="997" t="s">
        <v>553</v>
      </c>
      <c r="AJ65" s="997"/>
      <c r="AK65" s="997"/>
      <c r="AL65" s="997"/>
      <c r="AM65" s="997" t="s">
        <v>527</v>
      </c>
      <c r="AN65" s="997"/>
      <c r="AO65" s="997"/>
      <c r="AP65" s="459"/>
      <c r="AQ65" s="176" t="s">
        <v>354</v>
      </c>
      <c r="AR65" s="169"/>
      <c r="AS65" s="169"/>
      <c r="AT65" s="170"/>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6"/>
      <c r="B67" s="514"/>
      <c r="C67" s="514"/>
      <c r="D67" s="514"/>
      <c r="E67" s="514"/>
      <c r="F67" s="515"/>
      <c r="G67" s="541"/>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2"/>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3"/>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2019-06-19T07:27:15Z</cp:lastPrinted>
  <dcterms:created xsi:type="dcterms:W3CDTF">2012-03-13T00:50:25Z</dcterms:created>
  <dcterms:modified xsi:type="dcterms:W3CDTF">2019-07-01T06:31:47Z</dcterms:modified>
</cp:coreProperties>
</file>