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<sst xmlns="http://schemas.openxmlformats.org/spreadsheetml/2006/main" count="3007" uniqueCount="702">
  <si>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</si>
  <si>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</si>
  <si>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</si>
  <si>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</si>
  <si>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</si>
  <si>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</si>
  <si>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</si>
  <si>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</si>
  <si>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</si>
  <si>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</si>
  <si>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</si>
  <si>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</si>
  <si>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</si>
  <si>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</si>
  <si>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</si>
  <si>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</si>
  <si>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</si>
  <si>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</si>
  <si>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</si>
  <si>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</si>
  <si>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</si>
  <si>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</si>
  <si>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</si>
  <si>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</si>
  <si>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</si>
  <si>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</si>
  <si>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</si>
  <si>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</si>
  <si>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</si>
  <si>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</si>
  <si>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</si>
  <si>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</si>
  <si>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</si>
  <si>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</si>
  <si>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</si>
  <si>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</si>
  <si>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</si>
  <si>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</si>
  <si>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</si>
  <si>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</si>
  <si>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</si>
  <si>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</si>
  <si>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</si>
  <si>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</si>
  <si>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</si>
  <si>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</si>
  <si>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</si>
  <si>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</si>
  <si>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</si>
  <si>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</si>
  <si>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</si>
  <si>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</si>
  <si>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</si>
  <si>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</si>
  <si>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</si>
  <si>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</si>
  <si>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</si>
  <si>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</si>
  <si>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</si>
  <si>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</si>
  <si>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</si>
  <si>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</si>
  <si>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</si>
  <si>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</si>
  <si>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</si>
  <si>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</si>
  <si>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</si>
  <si>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</si>
  <si>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</si>
  <si>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</si>
  <si>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</si>
  <si>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</si>
  <si>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</si>
  <si>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</si>
  <si>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</si>
  <si>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</si>
  <si>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</si>
  <si>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</si>
  <si>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</si>
  <si>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</si>
  <si>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</si>
  <si>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</si>
  <si>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</si>
  <si>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</si>
  <si>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</si>
  <si>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</si>
  <si>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</si>
  <si>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</si>
  <si>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</si>
  <si>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</si>
  <si>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</si>
  <si>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</si>
  <si>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</si>
  <si>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</si>
  <si>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</si>
  <si>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</si>
  <si>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</si>
  <si>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</si>
  <si>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</si>
  <si>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</si>
  <si>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</si>
  <si>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</si>
  <si>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</si>
  <si>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</si>
  <si>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</si>
  <si>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</si>
  <si>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</si>
  <si>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</si>
  <si>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</si>
  <si>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</si>
  <si>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</si>
  <si>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</si>
  <si>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</si>
  <si>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</si>
  <si>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</si>
  <si>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</si>
  <si>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</si>
  <si>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</si>
  <si>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</si>
  <si>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</si>
  <si>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</si>
  <si>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</si>
  <si>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</si>
  <si>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</si>
  <si>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</si>
  <si>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</si>
  <si>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</si>
  <si>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</si>
  <si>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</si>
  <si>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</si>
  <si>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</si>
  <si>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</si>
  <si>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</si>
  <si>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</si>
  <si>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</si>
  <si>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</si>
  <si>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</si>
  <si>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</si>
  <si>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</si>
  <si>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</si>
  <si>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</si>
  <si>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</si>
  <si>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</si>
  <si>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</si>
  <si>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</si>
  <si>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</si>
  <si>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</si>
  <si>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</si>
  <si>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</si>
  <si>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</si>
  <si>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</si>
  <si>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</si>
  <si>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</si>
  <si>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</si>
  <si>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</si>
  <si>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</si>
  <si>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</si>
  <si>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</si>
  <si>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</si>
  <si>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</si>
  <si>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</si>
  <si>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</si>
  <si>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</si>
  <si>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</si>
  <si>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</si>
  <si>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</si>
  <si>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</si>
  <si>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</si>
  <si>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</si>
  <si>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</si>
  <si>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</si>
  <si>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</si>
  <si>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</si>
  <si>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</si>
  <si>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</si>
  <si>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</si>
  <si>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</si>
  <si>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</si>
  <si>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</si>
  <si>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</si>
  <si>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</si>
  <si>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</si>
  <si>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</si>
  <si>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</si>
  <si>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</si>
  <si>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</si>
  <si>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</si>
  <si>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</si>
  <si>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</si>
  <si>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</si>
  <si>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</si>
  <si>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</si>
  <si>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</si>
  <si>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</si>
  <si>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</si>
  <si>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</si>
  <si>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</si>
  <si>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</si>
  <si>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</si>
  <si>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</si>
  <si>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</si>
  <si>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</si>
  <si>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</si>
  <si>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</si>
  <si>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</si>
  <si>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</si>
  <si>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</si>
  <si>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</si>
  <si>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</si>
  <si>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</si>
  <si>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</si>
  <si>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</si>
  <si>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</si>
  <si>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</si>
  <si>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</si>
  <si>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</si>
  <si>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</si>
  <si>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</si>
  <si>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</si>
  <si>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</si>
  <si>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</si>
  <si>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</si>
  <si>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</si>
  <si>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</si>
  <si>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</si>
  <si>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</si>
  <si>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</si>
  <si>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</si>
  <si>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</si>
  <si>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</si>
  <si>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</si>
  <si>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</si>
  <si>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</si>
  <si>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</si>
  <si>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</si>
  <si>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</si>
  <si>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</si>
  <si>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</si>
  <si>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</si>
  <si>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</si>
  <si>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</si>
  <si>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</si>
  <si>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</si>
  <si>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</si>
  <si>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</si>
  <si>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</si>
  <si>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</si>
  <si>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</si>
  <si>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</si>
  <si>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</si>
  <si>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</si>
  <si>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</si>
  <si>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</si>
  <si>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</si>
  <si>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</si>
  <si>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</si>
  <si>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</si>
  <si>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</si>
  <si>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</si>
  <si>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</si>
  <si>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</si>
  <si>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</si>
  <si>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</si>
  <si>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</si>
  <si>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</si>
  <si>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</si>
  <si>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</si>
  <si>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</si>
  <si>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</si>
  <si>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</si>
  <si>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</si>
  <si>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</si>
  <si>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</si>
  <si>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</si>
  <si>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</si>
  <si>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</si>
  <si>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</si>
  <si>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</si>
  <si>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</si>
  <si>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</si>
  <si>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</si>
  <si>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</si>
  <si>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</si>
  <si>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</si>
  <si>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</si>
  <si>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</si>
  <si>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</si>
  <si>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</si>
  <si>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</si>
  <si>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</si>
  <si>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</si>
  <si>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</si>
  <si>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</si>
  <si>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</si>
  <si>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</si>
  <si>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</si>
  <si>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</si>
  <si>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</si>
  <si>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</si>
  <si>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</si>
  <si>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</si>
  <si>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</si>
  <si>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</si>
  <si>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</si>
  <si>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</si>
  <si>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</si>
  <si>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</si>
  <si>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</si>
  <si>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</si>
  <si>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</si>
  <si>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</si>
  <si>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</si>
  <si>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</si>
  <si>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</si>
  <si>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</si>
  <si>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</si>
  <si>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</si>
  <si>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</si>
  <si>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</si>
  <si>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</si>
  <si>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</si>
  <si>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</si>
  <si>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</si>
  <si>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</si>
  <si>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</si>
  <si>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</si>
  <si>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</si>
  <si>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</si>
  <si>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</si>
  <si>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</si>
  <si>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</si>
  <si>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</si>
  <si>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</si>
  <si>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</si>
  <si>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</si>
  <si>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</si>
  <si>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</si>
  <si>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</si>
  <si>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</si>
  <si>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</si>
  <si>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</si>
  <si>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</si>
  <si>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</si>
  <si>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</si>
  <si>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</si>
  <si>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</si>
  <si>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</si>
  <si>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</si>
  <si>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</si>
  <si>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</si>
  <si>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</si>
  <si>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</si>
  <si>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</si>
  <si>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</si>
  <si>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</si>
  <si>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</si>
  <si>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</si>
  <si>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</si>
  <si>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</si>
  <si>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</si>
  <si>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</si>
  <si>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</si>
  <si>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</si>
  <si>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</si>
  <si>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</si>
  <si>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</si>
  <si>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</si>
  <si>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</si>
  <si>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</si>
  <si>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</si>
  <si>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</si>
  <si>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</si>
  <si>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</si>
  <si>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</si>
  <si>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</si>
  <si>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</si>
  <si>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</si>
  <si>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</si>
  <si>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</si>
  <si>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</si>
  <si>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</si>
  <si>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</si>
  <si>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</si>
  <si>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</si>
  <si>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</si>
  <si>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</si>
  <si>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</si>
  <si>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</si>
  <si>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</si>
  <si>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</si>
  <si>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</si>
  <si>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</si>
  <si>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</si>
  <si>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</si>
  <si>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</si>
  <si>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</si>
  <si>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</si>
  <si>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</si>
  <si>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</si>
  <si>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</si>
  <si>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</si>
  <si>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</si>
  <si>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</si>
  <si>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</si>
  <si>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</si>
  <si>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</si>
  <si>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</si>
  <si>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</si>
  <si>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</si>
  <si>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</si>
  <si>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</si>
  <si>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</si>
  <si>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</si>
  <si>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</si>
  <si>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</si>
  <si>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</si>
  <si>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</si>
  <si>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</si>
  <si>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</si>
  <si>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</si>
  <si>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</si>
  <si>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</si>
  <si>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</si>
  <si>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</si>
  <si>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</si>
  <si>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</si>
  <si>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</si>
  <si>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</si>
  <si>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</si>
  <si>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</si>
  <si>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</si>
  <si>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</si>
  <si>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</si>
  <si>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</si>
  <si>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</si>
  <si>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</si>
  <si>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</si>
  <si>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</si>
  <si>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</si>
  <si>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</si>
  <si>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</si>
  <si>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</si>
  <si>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</si>
  <si>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</si>
  <si>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</si>
  <si>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</si>
  <si>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</si>
  <si>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</si>
  <si>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</si>
  <si>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</si>
  <si>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</si>
  <si>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</si>
  <si>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</si>
  <si>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</si>
  <si>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</si>
  <si>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</si>
  <si>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</si>
  <si>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</si>
  <si>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</si>
  <si>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</si>
  <si>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</si>
  <si>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</si>
  <si>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</si>
  <si>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</si>
  <si>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</si>
  <si>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</si>
  <si>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</si>
  <si>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</si>
  <si>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</si>
  <si>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</si>
  <si>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</si>
  <si>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</si>
  <si>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</si>
  <si>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</si>
  <si>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</si>
  <si>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</si>
  <si>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</si>
  <si>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</si>
  <si>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</si>
  <si>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</si>
  <si>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</si>
  <si>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</si>
  <si>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</si>
  <si>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</si>
  <si>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</si>
  <si>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</si>
  <si>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</si>
  <si>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</si>
  <si>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</si>
  <si>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</si>
  <si>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</si>
  <si>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</si>
  <si>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</si>
  <si>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</si>
  <si>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</si>
  <si>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</si>
  <si>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</si>
  <si>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</si>
  <si>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</si>
  <si>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</si>
  <si>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</si>
  <si>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</si>
  <si>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</si>
  <si>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</si>
  <si>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</si>
  <si>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</si>
  <si>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</si>
  <si>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</si>
  <si>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</si>
  <si>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</si>
  <si>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</si>
  <si>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</si>
  <si>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</si>
  <si>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</si>
  <si>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</si>
  <si>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</si>
  <si>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</si>
  <si>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</si>
  <si>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</si>
  <si>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</si>
  <si>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</si>
  <si>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</si>
  <si>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</si>
  <si>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</si>
  <si>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</si>
  <si>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</si>
  <si>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</si>
  <si>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</si>
  <si>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</si>
  <si>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</si>
  <si>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</si>
  <si>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</si>
  <si>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</si>
  <si>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</si>
  <si>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</si>
  <si>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</si>
  <si>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</si>
  <si>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</si>
  <si>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</si>
  <si>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</si>
  <si>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</si>
  <si>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</si>
  <si>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</si>
  <si>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</si>
  <si>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</si>
  <si>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</si>
  <si>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</si>
  <si>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</si>
  <si>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</si>
  <si>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</si>
  <si>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</si>
  <si>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</si>
  <si>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</si>
  <si>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</si>
  <si>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</si>
  <si>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</si>
  <si>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</si>
  <si>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</si>
  <si>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</si>
  <si>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</si>
  <si>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</si>
  <si>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</si>
  <si>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</si>
  <si>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</si>
  <si>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</si>
  <si>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</si>
  <si>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</si>
  <si>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</si>
  <si>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刑務所出所者等就労支援事業</t>
    <phoneticPr fontId="5"/>
  </si>
  <si>
    <t>職業安定局</t>
    <rPh sb="0" eb="2">
      <t>ショクギョウ</t>
    </rPh>
    <rPh sb="2" eb="4">
      <t>アンテイ</t>
    </rPh>
    <rPh sb="4" eb="5">
      <t>キョク</t>
    </rPh>
    <phoneticPr fontId="5"/>
  </si>
  <si>
    <t>雇用開発企画課就労支援室</t>
    <rPh sb="0" eb="2">
      <t>コヨウ</t>
    </rPh>
    <rPh sb="2" eb="4">
      <t>カイハツ</t>
    </rPh>
    <rPh sb="4" eb="6">
      <t>キカク</t>
    </rPh>
    <rPh sb="6" eb="7">
      <t>カ</t>
    </rPh>
    <rPh sb="7" eb="9">
      <t>シュウロウ</t>
    </rPh>
    <rPh sb="9" eb="12">
      <t>シエンシツ</t>
    </rPh>
    <phoneticPr fontId="5"/>
  </si>
  <si>
    <t>就労支援室長
伊藤　浩之</t>
    <phoneticPr fontId="5"/>
  </si>
  <si>
    <t>○</t>
  </si>
  <si>
    <t>再犯の防止等の推進に関する法律第12条、第14条
雇用保険法第62条第1項第6号</t>
    <phoneticPr fontId="5"/>
  </si>
  <si>
    <t>再犯防止推進計画（平成29年12月15日閣議決定）</t>
    <phoneticPr fontId="5"/>
  </si>
  <si>
    <t>　刑務所出所者等の多くは、①社会復帰後に十分な貯蓄や住居の確保がされていないこと、②前歴が故に社会から排除されやすいこと、③就労経験が少なく職業能力が不十分な者が多いこと等から、就労機会が制約され、就職が困難な状況にあるため、法務省と厚生労働省との連携により、刑務所出所者等に対して総合的な就労支援を行い、職業自立を図ることを目的としている。</t>
    <phoneticPr fontId="5"/>
  </si>
  <si>
    <t>　刑務所出所者等に対して、出所前においてハローワークと刑務所・少年院等の連携によって出張職業相談等を行うとともに、出所後にあってはハローワークと保護観察所等の連携によって就労支援チームを設置し、きめ細やかな就労支援を行うものである。具体的には、ハローワークによる担当者制の職業相談、民間団体等への委託による職場体験講習、トライアル雇用などの就労支援メニューを実施している。</t>
    <phoneticPr fontId="5"/>
  </si>
  <si>
    <t>-</t>
  </si>
  <si>
    <t>-</t>
    <phoneticPr fontId="5"/>
  </si>
  <si>
    <t>-</t>
    <phoneticPr fontId="5"/>
  </si>
  <si>
    <t>-</t>
    <phoneticPr fontId="5"/>
  </si>
  <si>
    <t>-</t>
    <phoneticPr fontId="5"/>
  </si>
  <si>
    <t>-</t>
    <phoneticPr fontId="5"/>
  </si>
  <si>
    <t>諸謝金
（一般会計・雇用勘定折半）</t>
    <rPh sb="0" eb="1">
      <t>ショ</t>
    </rPh>
    <rPh sb="1" eb="3">
      <t>シャキン</t>
    </rPh>
    <rPh sb="5" eb="7">
      <t>イッパン</t>
    </rPh>
    <rPh sb="7" eb="9">
      <t>カイケイ</t>
    </rPh>
    <rPh sb="10" eb="12">
      <t>コヨウ</t>
    </rPh>
    <rPh sb="12" eb="14">
      <t>カンジョウ</t>
    </rPh>
    <rPh sb="14" eb="16">
      <t>セッパン</t>
    </rPh>
    <phoneticPr fontId="5"/>
  </si>
  <si>
    <t>高齢者等雇用安定促進事業委託費
（一般会計・雇用勘定折半）</t>
    <rPh sb="0" eb="4">
      <t>コウレイシャナド</t>
    </rPh>
    <rPh sb="4" eb="6">
      <t>コヨウ</t>
    </rPh>
    <rPh sb="6" eb="8">
      <t>アンテイ</t>
    </rPh>
    <rPh sb="8" eb="10">
      <t>ソクシン</t>
    </rPh>
    <rPh sb="10" eb="12">
      <t>ジギョウ</t>
    </rPh>
    <rPh sb="12" eb="14">
      <t>イタク</t>
    </rPh>
    <rPh sb="14" eb="15">
      <t>ヒ</t>
    </rPh>
    <phoneticPr fontId="5"/>
  </si>
  <si>
    <t>庁費
（一般会計・雇用勘定折半）</t>
    <rPh sb="0" eb="1">
      <t>チョウ</t>
    </rPh>
    <phoneticPr fontId="5"/>
  </si>
  <si>
    <t>委員等旅費
（一般会計・雇用勘定折半）</t>
    <rPh sb="0" eb="2">
      <t>イイン</t>
    </rPh>
    <rPh sb="2" eb="3">
      <t>トウ</t>
    </rPh>
    <rPh sb="3" eb="5">
      <t>リョヒ</t>
    </rPh>
    <phoneticPr fontId="5"/>
  </si>
  <si>
    <t>職員旅費
（一般会計・雇用勘定折半）</t>
    <rPh sb="0" eb="2">
      <t>ショクイン</t>
    </rPh>
    <rPh sb="2" eb="4">
      <t>リョヒ</t>
    </rPh>
    <phoneticPr fontId="5"/>
  </si>
  <si>
    <t>就職件数を2,800件以上とする
※平成28年度までの成果目標</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</si>
  <si>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</si>
  <si>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</si>
  <si>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</si>
  <si>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</si>
  <si>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就職率
（就職件数／支援対象者数）</t>
    <phoneticPr fontId="5"/>
  </si>
  <si>
    <t>-</t>
    <phoneticPr fontId="5"/>
  </si>
  <si>
    <t>-</t>
    <phoneticPr fontId="5"/>
  </si>
  <si>
    <t>当該事業の支援対象者数</t>
    <phoneticPr fontId="5"/>
  </si>
  <si>
    <t>件</t>
    <rPh sb="0" eb="1">
      <t>ケン</t>
    </rPh>
    <phoneticPr fontId="5"/>
  </si>
  <si>
    <t>-</t>
    <phoneticPr fontId="5"/>
  </si>
  <si>
    <t>523,241千円
/2,790件</t>
    <phoneticPr fontId="5"/>
  </si>
  <si>
    <t>554,522千円
/3,152件</t>
    <rPh sb="7" eb="8">
      <t>チ</t>
    </rPh>
    <rPh sb="8" eb="9">
      <t>エン</t>
    </rPh>
    <rPh sb="16" eb="17">
      <t>クダン</t>
    </rPh>
    <phoneticPr fontId="5"/>
  </si>
  <si>
    <t>年度執行額（X)／年度就職件数（Y)　　　　　　　　　　　　　　</t>
    <rPh sb="0" eb="2">
      <t>ネンド</t>
    </rPh>
    <rPh sb="2" eb="4">
      <t>シッコウ</t>
    </rPh>
    <rPh sb="4" eb="5">
      <t>ガク</t>
    </rPh>
    <rPh sb="9" eb="11">
      <t>ネンド</t>
    </rPh>
    <rPh sb="11" eb="13">
      <t>シュウショク</t>
    </rPh>
    <rPh sb="13" eb="15">
      <t>ケンスウ</t>
    </rPh>
    <phoneticPr fontId="5"/>
  </si>
  <si>
    <t>　　X/Y</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</si>
  <si>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</si>
  <si>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</si>
  <si>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</si>
  <si>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</si>
  <si>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</si>
  <si>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</si>
  <si>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　刑務所出所者等に対して、出所前においてハローワークと刑務所・少年院等の連携によって出張職業相談等を行うとともに、出所後にあってはハローワークと保護観察所等の連携によって就労支援チームを設置し、きめ細やかな就労支援を行うものである。具体的には、ハローワークによる担当者制の職業相談、民間団体等への委託による職場体験講習、試行雇用などの就労支援メニューを実施している。　　　　　　　　　　　　　　　　　　　　　　　　　　　　　　　　　　　　　　　　　　　　　　　　　　　　　　　　　　　　　　　　　　　　　　　　　　　　　　　　　　　　　　　　　　　　　　　　　　　　　　　　　　本事業を実施することにより子供・若者等の就業率等の向上に寄与する。</t>
    <phoneticPr fontId="5"/>
  </si>
  <si>
    <t>-</t>
    <phoneticPr fontId="5"/>
  </si>
  <si>
    <t>-</t>
    <phoneticPr fontId="5"/>
  </si>
  <si>
    <t>-</t>
    <phoneticPr fontId="5"/>
  </si>
  <si>
    <t>-</t>
    <phoneticPr fontId="5"/>
  </si>
  <si>
    <t>-</t>
    <phoneticPr fontId="5"/>
  </si>
  <si>
    <t>-</t>
    <phoneticPr fontId="5"/>
  </si>
  <si>
    <t>-</t>
    <phoneticPr fontId="5"/>
  </si>
  <si>
    <t>-</t>
    <phoneticPr fontId="5"/>
  </si>
  <si>
    <t>刑務所出所者等の多くは、就労機会が制約され、就職が困難な状況にあるため、刑務所出所者等に対して総合的な就労支援を行い、職業自立を図ることは、再犯防止の観点からも広く国民のニーズがある。</t>
    <phoneticPr fontId="5"/>
  </si>
  <si>
    <t>△</t>
  </si>
  <si>
    <t>上記の理由から広く国民のニーズがあり、刑務所出所者等の就労支援を行い、もって再犯を防止する観点からは、国が計画的に推進すべき事業であると考えている。なお、職場体験講習委託費等の支給等に当たっては、全国の更生保護機関等の関係機関との連携を円滑に図るためのネットワーク及び事業実施におけるノウハウ等を有する民間団体を選定し、委託している。</t>
    <phoneticPr fontId="5"/>
  </si>
  <si>
    <t>刑務所出所者等の職業自立という政策目的の達成手段として位置づけられており、また、上記の理由から、優先度の高い事業となっている。</t>
    <phoneticPr fontId="5"/>
  </si>
  <si>
    <t>無</t>
  </si>
  <si>
    <t>‐</t>
  </si>
  <si>
    <t>刑務所出所者等は、就職活動を行うにあたり、前科等に加え、求職活動を行う上で必要な知識・資格を有していない、社会人としてのマナーや対人関係の形成や維持のために必要な能力を身に付けていないなどのために、一般の求職者に比べて、きめ細かく継続的な支援が必要であることから、水準は妥当と考える。</t>
    <phoneticPr fontId="5"/>
  </si>
  <si>
    <t>委託事業のうち情報収集・提供、助言業務など対象地域ごとの実情に応じた対応が必要となる部分のみ再委託している。</t>
    <phoneticPr fontId="5"/>
  </si>
  <si>
    <t>委託費の精算に当たっては、使途が事業目的に沿った支出となっているか、真に必要なものに限定されているかを精査している。</t>
    <phoneticPr fontId="5"/>
  </si>
  <si>
    <t>委託先から事業の実施状況を毎月報告してもらうようにしており、必要に応じて指導等を行っている。また、ハローワークにおいては、支援対象者が多い刑務所については、巡回だけではなく駐在するなどの工夫を行っている。</t>
    <phoneticPr fontId="5"/>
  </si>
  <si>
    <t>刑務所出所者等に対して総合的な就労支援を行い、職業自立を図ることは、再犯防止の観点からも、また、支援対象者の就職者数の推移からも、実効性の高い手段であると考えている。</t>
    <phoneticPr fontId="5"/>
  </si>
  <si>
    <t>法務省との共管で刑務所出所者等総合的就労支援対策を実施しているが、法務省予算では矯正施設における職業訓練や身元保証制度を実施しており、厚生労働省予算では、職場体験講習、セミナー・事業所見学会及びトライアル雇用といった就労支援メニューを実施している。</t>
    <phoneticPr fontId="5"/>
  </si>
  <si>
    <t>法務省</t>
  </si>
  <si>
    <t>受刑者就労支援体制等の充実</t>
    <phoneticPr fontId="5"/>
  </si>
  <si>
    <t>就労支援事業への補助</t>
    <phoneticPr fontId="5"/>
  </si>
  <si>
    <t>917</t>
    <phoneticPr fontId="5"/>
  </si>
  <si>
    <t>790</t>
    <phoneticPr fontId="5"/>
  </si>
  <si>
    <t>698</t>
    <phoneticPr fontId="5"/>
  </si>
  <si>
    <t>540</t>
    <phoneticPr fontId="5"/>
  </si>
  <si>
    <t>540</t>
    <phoneticPr fontId="5"/>
  </si>
  <si>
    <t>548</t>
    <phoneticPr fontId="5"/>
  </si>
  <si>
    <t>542</t>
    <phoneticPr fontId="5"/>
  </si>
  <si>
    <t>537</t>
    <phoneticPr fontId="5"/>
  </si>
  <si>
    <t>A.永和印刷</t>
    <rPh sb="2" eb="4">
      <t>エイワ</t>
    </rPh>
    <rPh sb="4" eb="6">
      <t>インサツ</t>
    </rPh>
    <phoneticPr fontId="5"/>
  </si>
  <si>
    <t>印刷費</t>
    <rPh sb="0" eb="3">
      <t>インサツヒ</t>
    </rPh>
    <phoneticPr fontId="5"/>
  </si>
  <si>
    <t>求職ガイドブック印刷費</t>
    <rPh sb="0" eb="2">
      <t>キュウショク</t>
    </rPh>
    <rPh sb="8" eb="11">
      <t>インサツヒ</t>
    </rPh>
    <phoneticPr fontId="5"/>
  </si>
  <si>
    <t>事業費</t>
    <rPh sb="0" eb="3">
      <t>ジギョウヒ</t>
    </rPh>
    <phoneticPr fontId="5"/>
  </si>
  <si>
    <t>消費税</t>
    <rPh sb="0" eb="3">
      <t>ショウヒゼイ</t>
    </rPh>
    <phoneticPr fontId="5"/>
  </si>
  <si>
    <t>人件費</t>
    <rPh sb="0" eb="3">
      <t>ジンケンヒ</t>
    </rPh>
    <phoneticPr fontId="5"/>
  </si>
  <si>
    <t>管理費</t>
    <rPh sb="0" eb="3">
      <t>カンリヒ</t>
    </rPh>
    <phoneticPr fontId="5"/>
  </si>
  <si>
    <t>刑務所出所者等の就労支援に必要な経費</t>
    <rPh sb="0" eb="3">
      <t>ケイムショ</t>
    </rPh>
    <rPh sb="3" eb="5">
      <t>シュッショ</t>
    </rPh>
    <rPh sb="5" eb="7">
      <t>シャトウ</t>
    </rPh>
    <rPh sb="8" eb="10">
      <t>シュウロウ</t>
    </rPh>
    <rPh sb="10" eb="12">
      <t>シエン</t>
    </rPh>
    <rPh sb="13" eb="15">
      <t>ヒツヨウ</t>
    </rPh>
    <rPh sb="16" eb="18">
      <t>ケイヒ</t>
    </rPh>
    <phoneticPr fontId="5"/>
  </si>
  <si>
    <t>人件費　</t>
    <rPh sb="0" eb="3">
      <t>ジンケンヒ</t>
    </rPh>
    <phoneticPr fontId="5"/>
  </si>
  <si>
    <t>事業に必要な管理経費等</t>
    <rPh sb="0" eb="2">
      <t>ジギョウ</t>
    </rPh>
    <rPh sb="3" eb="5">
      <t>ヒツヨウ</t>
    </rPh>
    <rPh sb="6" eb="8">
      <t>カンリ</t>
    </rPh>
    <rPh sb="8" eb="10">
      <t>ケイヒ</t>
    </rPh>
    <rPh sb="10" eb="11">
      <t>トウ</t>
    </rPh>
    <phoneticPr fontId="5"/>
  </si>
  <si>
    <t>B.全国就労支援事業者機構</t>
    <rPh sb="2" eb="4">
      <t>ゼンコク</t>
    </rPh>
    <rPh sb="4" eb="6">
      <t>シュウロウ</t>
    </rPh>
    <rPh sb="6" eb="8">
      <t>シエン</t>
    </rPh>
    <rPh sb="8" eb="11">
      <t>ジギョウシャ</t>
    </rPh>
    <rPh sb="11" eb="13">
      <t>キコウ</t>
    </rPh>
    <phoneticPr fontId="5"/>
  </si>
  <si>
    <t>諸謝金</t>
    <rPh sb="0" eb="1">
      <t>ショ</t>
    </rPh>
    <rPh sb="1" eb="3">
      <t>シャキン</t>
    </rPh>
    <phoneticPr fontId="5"/>
  </si>
  <si>
    <t>庁費</t>
    <rPh sb="0" eb="2">
      <t>チョウヒ</t>
    </rPh>
    <phoneticPr fontId="5"/>
  </si>
  <si>
    <t>旅費</t>
    <rPh sb="0" eb="2">
      <t>リョヒ</t>
    </rPh>
    <phoneticPr fontId="5"/>
  </si>
  <si>
    <t>就労支援ナビゲーターに係る諸謝金等</t>
    <rPh sb="0" eb="2">
      <t>シュウロウ</t>
    </rPh>
    <rPh sb="2" eb="4">
      <t>シエン</t>
    </rPh>
    <rPh sb="11" eb="12">
      <t>カカ</t>
    </rPh>
    <rPh sb="13" eb="14">
      <t>ショ</t>
    </rPh>
    <rPh sb="14" eb="16">
      <t>シャキン</t>
    </rPh>
    <rPh sb="16" eb="17">
      <t>トウ</t>
    </rPh>
    <phoneticPr fontId="5"/>
  </si>
  <si>
    <t>就労支援ナビゲーターに係る保険料等</t>
    <rPh sb="13" eb="16">
      <t>ホケンリョウ</t>
    </rPh>
    <rPh sb="16" eb="17">
      <t>トウ</t>
    </rPh>
    <phoneticPr fontId="5"/>
  </si>
  <si>
    <t>就労支援ナビゲーターに係る旅費等</t>
    <rPh sb="13" eb="15">
      <t>リョヒ</t>
    </rPh>
    <rPh sb="15" eb="16">
      <t>トウ</t>
    </rPh>
    <phoneticPr fontId="5"/>
  </si>
  <si>
    <t>協力雇用主等に対する支援に必要な経費</t>
    <rPh sb="0" eb="2">
      <t>キョウリョク</t>
    </rPh>
    <rPh sb="2" eb="5">
      <t>コヨウヌシ</t>
    </rPh>
    <rPh sb="5" eb="6">
      <t>トウ</t>
    </rPh>
    <rPh sb="7" eb="8">
      <t>タイ</t>
    </rPh>
    <rPh sb="10" eb="12">
      <t>シエン</t>
    </rPh>
    <rPh sb="13" eb="15">
      <t>ヒツヨウ</t>
    </rPh>
    <rPh sb="16" eb="18">
      <t>ケイヒ</t>
    </rPh>
    <phoneticPr fontId="5"/>
  </si>
  <si>
    <t>永和印刷（株）</t>
    <phoneticPr fontId="5"/>
  </si>
  <si>
    <t>求職ガイドブック印刷費</t>
    <phoneticPr fontId="5"/>
  </si>
  <si>
    <t>求職ガイドブック発送費</t>
    <phoneticPr fontId="5"/>
  </si>
  <si>
    <t>全国就労支援事業者機構</t>
    <phoneticPr fontId="5"/>
  </si>
  <si>
    <t>刑務所出所者等の就労による自立を図るため、職場体験講習委託費、試行雇用助成金等の支給等による支援を実施する。</t>
    <phoneticPr fontId="5"/>
  </si>
  <si>
    <t>-</t>
    <phoneticPr fontId="5"/>
  </si>
  <si>
    <t>東京労働局</t>
    <rPh sb="0" eb="2">
      <t>トウキョウ</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</si>
  <si>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</si>
  <si>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</si>
  <si>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</si>
  <si>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</si>
  <si>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</si>
  <si>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</si>
  <si>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</si>
  <si>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栃木労働局</t>
    <rPh sb="0" eb="2">
      <t>トチギ</t>
    </rPh>
    <rPh sb="2" eb="5">
      <t>ロウドウキョク</t>
    </rPh>
    <phoneticPr fontId="5"/>
  </si>
  <si>
    <t>京都労働局</t>
    <rPh sb="0" eb="2">
      <t>キョウト</t>
    </rPh>
    <rPh sb="2" eb="5">
      <t>ロウドウキョク</t>
    </rPh>
    <phoneticPr fontId="5"/>
  </si>
  <si>
    <t>就職支援ナビゲーターによる職業相談・職業紹介の実施、刑務所、更生保護機関等との連携による各種就労支援施策の実施等。</t>
  </si>
  <si>
    <t>-</t>
    <phoneticPr fontId="5"/>
  </si>
  <si>
    <t>東京都就労支援事業者機構</t>
    <rPh sb="0" eb="3">
      <t>トウキョウト</t>
    </rPh>
    <rPh sb="3" eb="7">
      <t>シュウロウシエン</t>
    </rPh>
    <rPh sb="7" eb="10">
      <t>ジギョウシャ</t>
    </rPh>
    <rPh sb="10" eb="12">
      <t>キコウ</t>
    </rPh>
    <phoneticPr fontId="5"/>
  </si>
  <si>
    <t>大阪府就労支援事業者機構</t>
    <rPh sb="0" eb="3">
      <t>オオサカフ</t>
    </rPh>
    <rPh sb="3" eb="7">
      <t>シュウロウシエン</t>
    </rPh>
    <rPh sb="7" eb="10">
      <t>ジギョウシャ</t>
    </rPh>
    <rPh sb="10" eb="12">
      <t>キコウ</t>
    </rPh>
    <phoneticPr fontId="5"/>
  </si>
  <si>
    <t>福岡県就労支援事業者機構</t>
    <rPh sb="0" eb="2">
      <t>フクオカ</t>
    </rPh>
    <rPh sb="2" eb="3">
      <t>ケン</t>
    </rPh>
    <rPh sb="3" eb="7">
      <t>シュウロウシエン</t>
    </rPh>
    <rPh sb="7" eb="10">
      <t>ジギョウシャ</t>
    </rPh>
    <rPh sb="10" eb="12">
      <t>キコウ</t>
    </rPh>
    <phoneticPr fontId="5"/>
  </si>
  <si>
    <t>愛知県県就労支援事業者機構</t>
    <rPh sb="0" eb="3">
      <t>アイチケン</t>
    </rPh>
    <rPh sb="3" eb="4">
      <t>ケン</t>
    </rPh>
    <rPh sb="4" eb="8">
      <t>シュウロウシエン</t>
    </rPh>
    <rPh sb="8" eb="11">
      <t>ジギョウシャ</t>
    </rPh>
    <rPh sb="11" eb="13">
      <t>キコウ</t>
    </rPh>
    <phoneticPr fontId="5"/>
  </si>
  <si>
    <t>神奈川県就労支援事業者機構</t>
    <rPh sb="0" eb="3">
      <t>カナガワ</t>
    </rPh>
    <rPh sb="3" eb="4">
      <t>ケン</t>
    </rPh>
    <rPh sb="4" eb="8">
      <t>シュウロウシエン</t>
    </rPh>
    <rPh sb="8" eb="11">
      <t>ジギョウシャ</t>
    </rPh>
    <rPh sb="11" eb="13">
      <t>キコウ</t>
    </rPh>
    <phoneticPr fontId="5"/>
  </si>
  <si>
    <t>協力雇用主等支援員を配置し、協力雇用主等に対する支援事業を実施。</t>
    <rPh sb="0" eb="2">
      <t>キョウリョク</t>
    </rPh>
    <rPh sb="2" eb="5">
      <t>コヨウヌシ</t>
    </rPh>
    <rPh sb="5" eb="6">
      <t>トウ</t>
    </rPh>
    <rPh sb="6" eb="9">
      <t>シエンイン</t>
    </rPh>
    <rPh sb="10" eb="12">
      <t>ハイチ</t>
    </rPh>
    <rPh sb="14" eb="16">
      <t>キョウリョク</t>
    </rPh>
    <rPh sb="16" eb="19">
      <t>コヨウヌシ</t>
    </rPh>
    <rPh sb="19" eb="20">
      <t>トウ</t>
    </rPh>
    <rPh sb="21" eb="22">
      <t>タイ</t>
    </rPh>
    <rPh sb="24" eb="26">
      <t>シエン</t>
    </rPh>
    <rPh sb="26" eb="28">
      <t>ジギョウ</t>
    </rPh>
    <rPh sb="29" eb="31">
      <t>ジッシ</t>
    </rPh>
    <phoneticPr fontId="5"/>
  </si>
  <si>
    <t>-</t>
    <phoneticPr fontId="5"/>
  </si>
  <si>
    <t>-</t>
    <phoneticPr fontId="5"/>
  </si>
  <si>
    <t>当初見込みに見合った成果実績となっている。</t>
    <phoneticPr fontId="5"/>
  </si>
  <si>
    <t>保護観察対象者等に関する支援依頼が見込みから下回ったため、実績は昨年度から微減しているが、目標はおおむね達成している。今後の活動実績については、実情に応じた目標とするため、過去３か年の実績の平均をもとに設定することとした。</t>
    <rPh sb="37" eb="39">
      <t>ビゲン</t>
    </rPh>
    <rPh sb="45" eb="47">
      <t>モクヒョウ</t>
    </rPh>
    <rPh sb="52" eb="54">
      <t>タッセイ</t>
    </rPh>
    <rPh sb="90" eb="91">
      <t>ネン</t>
    </rPh>
    <phoneticPr fontId="5"/>
  </si>
  <si>
    <t>就職件数</t>
    <rPh sb="0" eb="2">
      <t>シュウショク</t>
    </rPh>
    <rPh sb="2" eb="4">
      <t>ケンスウ</t>
    </rPh>
    <phoneticPr fontId="5"/>
  </si>
  <si>
    <t>株式会社ペア</t>
    <phoneticPr fontId="5"/>
  </si>
  <si>
    <t xml:space="preserve">  公募により委託先を選定しており、支出先の選定は妥当である。</t>
    <rPh sb="2" eb="4">
      <t>コウボ</t>
    </rPh>
    <rPh sb="7" eb="10">
      <t>イタクサキ</t>
    </rPh>
    <rPh sb="11" eb="13">
      <t>センテイ</t>
    </rPh>
    <rPh sb="18" eb="20">
      <t>シシュツ</t>
    </rPh>
    <rPh sb="20" eb="21">
      <t>サキ</t>
    </rPh>
    <rPh sb="22" eb="24">
      <t>センテイ</t>
    </rPh>
    <rPh sb="25" eb="27">
      <t>ダトウ</t>
    </rPh>
    <phoneticPr fontId="5"/>
  </si>
  <si>
    <t>支援対象者数（活動実績）の増に向けて、刑務所出所者等の支援依頼が円滑に行われるよう、刑務所への駐在の拡充など刑務所等との連携を図る。</t>
    <rPh sb="50" eb="52">
      <t>カクジュウ</t>
    </rPh>
    <rPh sb="57" eb="58">
      <t>トウ</t>
    </rPh>
    <phoneticPr fontId="5"/>
  </si>
  <si>
    <t>％</t>
    <phoneticPr fontId="5"/>
  </si>
  <si>
    <t>％</t>
    <phoneticPr fontId="5"/>
  </si>
  <si>
    <t>円</t>
    <rPh sb="0" eb="1">
      <t>エン</t>
    </rPh>
    <phoneticPr fontId="5"/>
  </si>
  <si>
    <t>D.東京都就労支援事業者機構</t>
    <rPh sb="2" eb="4">
      <t>トウキョウ</t>
    </rPh>
    <rPh sb="4" eb="5">
      <t>ト</t>
    </rPh>
    <rPh sb="5" eb="7">
      <t>シュウロウ</t>
    </rPh>
    <rPh sb="7" eb="9">
      <t>シエン</t>
    </rPh>
    <rPh sb="9" eb="12">
      <t>ジギョウシャ</t>
    </rPh>
    <rPh sb="12" eb="14">
      <t>キコウ</t>
    </rPh>
    <phoneticPr fontId="5"/>
  </si>
  <si>
    <t>C.東京労働局</t>
    <rPh sb="2" eb="4">
      <t>トウキョウ</t>
    </rPh>
    <rPh sb="4" eb="7">
      <t>ロウドウキョク</t>
    </rPh>
    <phoneticPr fontId="5"/>
  </si>
  <si>
    <t>600,152千円
/3,521件</t>
    <phoneticPr fontId="5"/>
  </si>
  <si>
    <t>697,714千円
/3,080件</t>
    <phoneticPr fontId="5"/>
  </si>
  <si>
    <t>就職率を40％以上とする
※平成29年度以降の成果目標</t>
    <phoneticPr fontId="5"/>
  </si>
  <si>
    <t>保護観察対象者等に関する支援依頼が見込みから下回ったため、活動実績は昨年度から微減しているが、活動指標をほぼ達成している。
また、成果目標である「就職率35％」については達成しており、刑務所出所者等の就労を図ることができている。</t>
    <rPh sb="29" eb="31">
      <t>カツドウ</t>
    </rPh>
    <rPh sb="31" eb="33">
      <t>ジッセキ</t>
    </rPh>
    <rPh sb="47" eb="49">
      <t>カツドウ</t>
    </rPh>
    <rPh sb="49" eb="51">
      <t>シヒョウ</t>
    </rPh>
    <rPh sb="54" eb="56">
      <t>タッセイ</t>
    </rPh>
    <rPh sb="65" eb="67">
      <t>セイカ</t>
    </rPh>
    <rPh sb="67" eb="69">
      <t>モクヒョウ</t>
    </rPh>
    <rPh sb="92" eb="95">
      <t>ケイムショ</t>
    </rPh>
    <rPh sb="100" eb="102">
      <t>シュウロウ</t>
    </rPh>
    <rPh sb="103" eb="104">
      <t>ハカ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</si>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</sst>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189471</xdr:colOff>
      <xdr:row>741</xdr:row>
      <xdr:rowOff>0</xdr:rowOff>
    </xdr:from>
    <xdr:to>
      <xdr:col>17</xdr:col>
      <xdr:colOff>105034</xdr:colOff>
      <xdr:row>742</xdr:row>
      <xdr:rowOff>89310</xdr:rowOff>
    </xdr:to>
    <xdr:sp macro="" textlink="">
      <xdr:nvSpPr>
        <xdr:cNvPr id="71" name="角丸四角形 70"/>
        <xdr:cNvSpPr/>
      </xdr:nvSpPr>
      <xdr:spPr>
        <a:xfrm>
          <a:off x="3072714" y="45732872"/>
          <a:ext cx="533401" cy="436843"/>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18</xdr:col>
      <xdr:colOff>87346</xdr:colOff>
      <xdr:row>741</xdr:row>
      <xdr:rowOff>235322</xdr:rowOff>
    </xdr:from>
    <xdr:to>
      <xdr:col>35</xdr:col>
      <xdr:colOff>18440</xdr:colOff>
      <xdr:row>744</xdr:row>
      <xdr:rowOff>198480</xdr:rowOff>
    </xdr:to>
    <xdr:sp macro="" textlink="">
      <xdr:nvSpPr>
        <xdr:cNvPr id="72" name="角丸四角形 71"/>
        <xdr:cNvSpPr/>
      </xdr:nvSpPr>
      <xdr:spPr>
        <a:xfrm>
          <a:off x="3794373" y="45968194"/>
          <a:ext cx="3432175" cy="1005759"/>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（６００百万円）</a:t>
          </a:r>
        </a:p>
      </xdr:txBody>
    </xdr:sp>
    <xdr:clientData/>
  </xdr:twoCellAnchor>
  <xdr:twoCellAnchor>
    <xdr:from>
      <xdr:col>18</xdr:col>
      <xdr:colOff>120963</xdr:colOff>
      <xdr:row>744</xdr:row>
      <xdr:rowOff>293140</xdr:rowOff>
    </xdr:from>
    <xdr:to>
      <xdr:col>35</xdr:col>
      <xdr:colOff>1257</xdr:colOff>
      <xdr:row>747</xdr:row>
      <xdr:rowOff>113283</xdr:rowOff>
    </xdr:to>
    <xdr:sp macro="" textlink="">
      <xdr:nvSpPr>
        <xdr:cNvPr id="73" name="大かっこ 72"/>
        <xdr:cNvSpPr/>
      </xdr:nvSpPr>
      <xdr:spPr>
        <a:xfrm>
          <a:off x="3827990" y="47068613"/>
          <a:ext cx="3381375" cy="862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62188</xdr:colOff>
      <xdr:row>744</xdr:row>
      <xdr:rowOff>326758</xdr:rowOff>
    </xdr:from>
    <xdr:to>
      <xdr:col>34</xdr:col>
      <xdr:colOff>182924</xdr:colOff>
      <xdr:row>747</xdr:row>
      <xdr:rowOff>104428</xdr:rowOff>
    </xdr:to>
    <xdr:sp macro="" textlink="">
      <xdr:nvSpPr>
        <xdr:cNvPr id="74" name="正方形/長方形 73"/>
        <xdr:cNvSpPr/>
      </xdr:nvSpPr>
      <xdr:spPr>
        <a:xfrm>
          <a:off x="3975161" y="47102231"/>
          <a:ext cx="3209925" cy="8202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t>　</a:t>
          </a:r>
          <a:r>
            <a:rPr kumimoji="1" lang="ja-JP" altLang="en-US" sz="1400">
              <a:solidFill>
                <a:schemeClr val="tx1"/>
              </a:solidFill>
            </a:rPr>
            <a:t>関係省庁・地方労働局との連絡・調整、地方労働局における実績の取りまとめ。</a:t>
          </a:r>
        </a:p>
      </xdr:txBody>
    </xdr:sp>
    <xdr:clientData/>
  </xdr:twoCellAnchor>
  <xdr:twoCellAnchor>
    <xdr:from>
      <xdr:col>27</xdr:col>
      <xdr:colOff>19583</xdr:colOff>
      <xdr:row>747</xdr:row>
      <xdr:rowOff>104428</xdr:rowOff>
    </xdr:from>
    <xdr:to>
      <xdr:col>27</xdr:col>
      <xdr:colOff>29014</xdr:colOff>
      <xdr:row>754</xdr:row>
      <xdr:rowOff>260995</xdr:rowOff>
    </xdr:to>
    <xdr:cxnSp macro="">
      <xdr:nvCxnSpPr>
        <xdr:cNvPr id="75" name="直線コネクタ 74"/>
        <xdr:cNvCxnSpPr>
          <a:endCxn id="74" idx="2"/>
        </xdr:cNvCxnSpPr>
      </xdr:nvCxnSpPr>
      <xdr:spPr>
        <a:xfrm flipH="1" flipV="1">
          <a:off x="5580124" y="47922502"/>
          <a:ext cx="9431" cy="2589304"/>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141916</xdr:colOff>
      <xdr:row>750</xdr:row>
      <xdr:rowOff>251890</xdr:rowOff>
    </xdr:from>
    <xdr:to>
      <xdr:col>27</xdr:col>
      <xdr:colOff>29761</xdr:colOff>
      <xdr:row>750</xdr:row>
      <xdr:rowOff>251890</xdr:rowOff>
    </xdr:to>
    <xdr:cxnSp macro="">
      <xdr:nvCxnSpPr>
        <xdr:cNvPr id="76" name="直線コネクタ 75"/>
        <xdr:cNvCxnSpPr/>
      </xdr:nvCxnSpPr>
      <xdr:spPr>
        <a:xfrm flipH="1">
          <a:off x="4672727" y="49112566"/>
          <a:ext cx="917575" cy="0"/>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115250</xdr:colOff>
      <xdr:row>754</xdr:row>
      <xdr:rowOff>261744</xdr:rowOff>
    </xdr:from>
    <xdr:to>
      <xdr:col>36</xdr:col>
      <xdr:colOff>4301</xdr:colOff>
      <xdr:row>754</xdr:row>
      <xdr:rowOff>261744</xdr:rowOff>
    </xdr:to>
    <xdr:cxnSp macro="">
      <xdr:nvCxnSpPr>
        <xdr:cNvPr id="77" name="直線コネクタ 76"/>
        <xdr:cNvCxnSpPr/>
      </xdr:nvCxnSpPr>
      <xdr:spPr>
        <a:xfrm flipH="1">
          <a:off x="3410385" y="50512555"/>
          <a:ext cx="4007970" cy="0"/>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4301</xdr:colOff>
      <xdr:row>754</xdr:row>
      <xdr:rowOff>261743</xdr:rowOff>
    </xdr:from>
    <xdr:to>
      <xdr:col>36</xdr:col>
      <xdr:colOff>5095</xdr:colOff>
      <xdr:row>756</xdr:row>
      <xdr:rowOff>199912</xdr:rowOff>
    </xdr:to>
    <xdr:cxnSp macro="">
      <xdr:nvCxnSpPr>
        <xdr:cNvPr id="78" name="直線矢印コネクタ 77"/>
        <xdr:cNvCxnSpPr/>
      </xdr:nvCxnSpPr>
      <xdr:spPr>
        <a:xfrm rot="5400000">
          <a:off x="7102134" y="50828775"/>
          <a:ext cx="633236" cy="794"/>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115250</xdr:colOff>
      <xdr:row>754</xdr:row>
      <xdr:rowOff>250539</xdr:rowOff>
    </xdr:from>
    <xdr:to>
      <xdr:col>16</xdr:col>
      <xdr:colOff>116044</xdr:colOff>
      <xdr:row>756</xdr:row>
      <xdr:rowOff>188708</xdr:rowOff>
    </xdr:to>
    <xdr:cxnSp macro="">
      <xdr:nvCxnSpPr>
        <xdr:cNvPr id="79" name="直線矢印コネクタ 78"/>
        <xdr:cNvCxnSpPr/>
      </xdr:nvCxnSpPr>
      <xdr:spPr>
        <a:xfrm rot="5400000">
          <a:off x="3094164" y="50817571"/>
          <a:ext cx="633236" cy="794"/>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749</xdr:row>
      <xdr:rowOff>131765</xdr:rowOff>
    </xdr:from>
    <xdr:to>
      <xdr:col>22</xdr:col>
      <xdr:colOff>167503</xdr:colOff>
      <xdr:row>752</xdr:row>
      <xdr:rowOff>144758</xdr:rowOff>
    </xdr:to>
    <xdr:sp macro="" textlink="">
      <xdr:nvSpPr>
        <xdr:cNvPr id="80" name="角丸四角形 79"/>
        <xdr:cNvSpPr/>
      </xdr:nvSpPr>
      <xdr:spPr>
        <a:xfrm>
          <a:off x="1853514" y="48644907"/>
          <a:ext cx="2844800" cy="1055594"/>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Ａ．</a:t>
          </a:r>
          <a:r>
            <a:rPr kumimoji="1" lang="ja-JP" altLang="en-US" sz="1600" b="1"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永和印刷（株）ほか</a:t>
          </a:r>
          <a:endParaRPr kumimoji="1" lang="en-US" altLang="ja-JP" sz="1600" b="1">
            <a:solidFill>
              <a:schemeClr val="tx1"/>
            </a:solidFill>
            <a:latin typeface="ＭＳ ゴシック" pitchFamily="49" charset="-128"/>
            <a:ea typeface="ＭＳ ゴシック" pitchFamily="49" charset="-128"/>
          </a:endParaRPr>
        </a:p>
        <a:p>
          <a:pPr algn="ctr">
            <a:lnSpc>
              <a:spcPts val="1900"/>
            </a:lnSpc>
          </a:pPr>
          <a:r>
            <a:rPr kumimoji="1" lang="ja-JP" altLang="en-US" sz="1600" b="1">
              <a:solidFill>
                <a:schemeClr val="tx1"/>
              </a:solidFill>
              <a:latin typeface="ＭＳ ゴシック" pitchFamily="49" charset="-128"/>
              <a:ea typeface="ＭＳ ゴシック" pitchFamily="49" charset="-128"/>
            </a:rPr>
            <a:t>（１百万円）</a:t>
          </a:r>
        </a:p>
      </xdr:txBody>
    </xdr:sp>
    <xdr:clientData/>
  </xdr:twoCellAnchor>
  <xdr:twoCellAnchor>
    <xdr:from>
      <xdr:col>17</xdr:col>
      <xdr:colOff>151189</xdr:colOff>
      <xdr:row>747</xdr:row>
      <xdr:rowOff>195810</xdr:rowOff>
    </xdr:from>
    <xdr:to>
      <xdr:col>27</xdr:col>
      <xdr:colOff>7955</xdr:colOff>
      <xdr:row>749</xdr:row>
      <xdr:rowOff>160162</xdr:rowOff>
    </xdr:to>
    <xdr:sp macro="" textlink="">
      <xdr:nvSpPr>
        <xdr:cNvPr id="81" name="正方形/長方形 80"/>
        <xdr:cNvSpPr/>
      </xdr:nvSpPr>
      <xdr:spPr>
        <a:xfrm>
          <a:off x="3652270" y="48013884"/>
          <a:ext cx="1916226" cy="6594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mj-ea"/>
              <a:ea typeface="+mj-ea"/>
            </a:rPr>
            <a:t>【</a:t>
          </a:r>
          <a:r>
            <a:rPr kumimoji="1" lang="ja-JP" altLang="en-US" sz="1400">
              <a:solidFill>
                <a:schemeClr val="tx1"/>
              </a:solidFill>
              <a:latin typeface="+mj-ea"/>
              <a:ea typeface="+mj-ea"/>
            </a:rPr>
            <a:t>随意契約（少額）</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5</xdr:col>
      <xdr:colOff>153818</xdr:colOff>
      <xdr:row>756</xdr:row>
      <xdr:rowOff>25614</xdr:rowOff>
    </xdr:from>
    <xdr:to>
      <xdr:col>17</xdr:col>
      <xdr:colOff>165691</xdr:colOff>
      <xdr:row>756</xdr:row>
      <xdr:rowOff>442727</xdr:rowOff>
    </xdr:to>
    <xdr:sp macro="" textlink="">
      <xdr:nvSpPr>
        <xdr:cNvPr id="94" name="正方形/長方形 93"/>
        <xdr:cNvSpPr/>
      </xdr:nvSpPr>
      <xdr:spPr>
        <a:xfrm>
          <a:off x="1183548" y="50971492"/>
          <a:ext cx="2483224" cy="4171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随意契約（企画競争）</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8</xdr:col>
      <xdr:colOff>90101</xdr:colOff>
      <xdr:row>756</xdr:row>
      <xdr:rowOff>410132</xdr:rowOff>
    </xdr:from>
    <xdr:to>
      <xdr:col>22</xdr:col>
      <xdr:colOff>142551</xdr:colOff>
      <xdr:row>759</xdr:row>
      <xdr:rowOff>167460</xdr:rowOff>
    </xdr:to>
    <xdr:sp macro="" textlink="">
      <xdr:nvSpPr>
        <xdr:cNvPr id="95" name="角丸四角形 94"/>
        <xdr:cNvSpPr/>
      </xdr:nvSpPr>
      <xdr:spPr>
        <a:xfrm>
          <a:off x="1737669" y="51356010"/>
          <a:ext cx="2935693" cy="176530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b="1">
              <a:solidFill>
                <a:schemeClr val="tx1"/>
              </a:solidFill>
              <a:latin typeface="ＭＳ ゴシック" pitchFamily="49" charset="-128"/>
              <a:ea typeface="ＭＳ ゴシック" pitchFamily="49" charset="-128"/>
            </a:rPr>
            <a:t>Ｂ．全国就労支援事業者</a:t>
          </a:r>
          <a:endParaRPr kumimoji="1" lang="en-US" altLang="ja-JP" sz="1600" b="1">
            <a:solidFill>
              <a:schemeClr val="tx1"/>
            </a:solidFill>
            <a:latin typeface="ＭＳ ゴシック" pitchFamily="49" charset="-128"/>
            <a:ea typeface="ＭＳ ゴシック" pitchFamily="49" charset="-128"/>
          </a:endParaRPr>
        </a:p>
        <a:p>
          <a:pPr algn="l"/>
          <a:r>
            <a:rPr kumimoji="1" lang="ja-JP" altLang="en-US" sz="1600" b="1">
              <a:solidFill>
                <a:schemeClr val="tx1"/>
              </a:solidFill>
              <a:latin typeface="ＭＳ ゴシック" pitchFamily="49" charset="-128"/>
              <a:ea typeface="ＭＳ ゴシック" pitchFamily="49" charset="-128"/>
            </a:rPr>
            <a:t>　　機構</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endParaRPr lang="en-US" altLang="ja-JP" sz="1100" b="0" i="0" u="none" strike="noStrike">
            <a:solidFill>
              <a:schemeClr val="tx1"/>
            </a:solidFill>
            <a:latin typeface="+mn-lt"/>
            <a:ea typeface="+mn-ea"/>
            <a:cs typeface="+mn-cs"/>
          </a:endParaRPr>
        </a:p>
        <a:p>
          <a:pPr algn="l"/>
          <a:r>
            <a:rPr kumimoji="1" lang="ja-JP" altLang="en-US" sz="1100" b="0" i="0" u="none" strike="noStrike">
              <a:solidFill>
                <a:schemeClr val="tx1"/>
              </a:solidFill>
              <a:latin typeface="+mn-lt"/>
              <a:ea typeface="+mn-ea"/>
              <a:cs typeface="+mn-cs"/>
            </a:rPr>
            <a:t>　　　　</a:t>
          </a:r>
          <a:r>
            <a:rPr kumimoji="1" lang="ja-JP" altLang="en-US" sz="1600" b="1">
              <a:solidFill>
                <a:schemeClr val="tx1"/>
              </a:solidFill>
              <a:latin typeface="ＭＳ ゴシック" pitchFamily="49" charset="-128"/>
              <a:ea typeface="ＭＳ ゴシック" pitchFamily="49" charset="-128"/>
            </a:rPr>
            <a:t>（１００百万円）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8</xdr:col>
      <xdr:colOff>182403</xdr:colOff>
      <xdr:row>760</xdr:row>
      <xdr:rowOff>109375</xdr:rowOff>
    </xdr:from>
    <xdr:to>
      <xdr:col>22</xdr:col>
      <xdr:colOff>177249</xdr:colOff>
      <xdr:row>762</xdr:row>
      <xdr:rowOff>156928</xdr:rowOff>
    </xdr:to>
    <xdr:sp macro="" textlink="">
      <xdr:nvSpPr>
        <xdr:cNvPr id="96" name="正方形/長方形 95"/>
        <xdr:cNvSpPr/>
      </xdr:nvSpPr>
      <xdr:spPr>
        <a:xfrm>
          <a:off x="1829971" y="53436503"/>
          <a:ext cx="2878089" cy="729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職場体験講習委託費、試行雇用助成金の支給等。</a:t>
          </a:r>
        </a:p>
      </xdr:txBody>
    </xdr:sp>
    <xdr:clientData/>
  </xdr:twoCellAnchor>
  <xdr:twoCellAnchor>
    <xdr:from>
      <xdr:col>8</xdr:col>
      <xdr:colOff>27077</xdr:colOff>
      <xdr:row>760</xdr:row>
      <xdr:rowOff>183272</xdr:rowOff>
    </xdr:from>
    <xdr:to>
      <xdr:col>23</xdr:col>
      <xdr:colOff>67505</xdr:colOff>
      <xdr:row>762</xdr:row>
      <xdr:rowOff>58510</xdr:rowOff>
    </xdr:to>
    <xdr:sp macro="" textlink="">
      <xdr:nvSpPr>
        <xdr:cNvPr id="97" name="大かっこ 96"/>
        <xdr:cNvSpPr/>
      </xdr:nvSpPr>
      <xdr:spPr>
        <a:xfrm>
          <a:off x="1674645" y="53510400"/>
          <a:ext cx="3129617" cy="5574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160546</xdr:colOff>
      <xdr:row>756</xdr:row>
      <xdr:rowOff>659948</xdr:rowOff>
    </xdr:from>
    <xdr:to>
      <xdr:col>41</xdr:col>
      <xdr:colOff>42169</xdr:colOff>
      <xdr:row>759</xdr:row>
      <xdr:rowOff>113968</xdr:rowOff>
    </xdr:to>
    <xdr:sp macro="" textlink="">
      <xdr:nvSpPr>
        <xdr:cNvPr id="98" name="角丸四角形 97"/>
        <xdr:cNvSpPr/>
      </xdr:nvSpPr>
      <xdr:spPr>
        <a:xfrm>
          <a:off x="5721087" y="51605826"/>
          <a:ext cx="2764866" cy="1461993"/>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2000"/>
            </a:lnSpc>
            <a:spcBef>
              <a:spcPts val="0"/>
            </a:spcBef>
            <a:spcAft>
              <a:spcPts val="0"/>
            </a:spcAft>
            <a:buClrTx/>
            <a:buSzTx/>
            <a:buFontTx/>
            <a:buNone/>
            <a:tabLst/>
            <a:defRPr/>
          </a:pPr>
          <a:r>
            <a:rPr kumimoji="1" lang="ja-JP" altLang="en-US" sz="1600" b="1" baseline="0">
              <a:solidFill>
                <a:schemeClr val="tx1"/>
              </a:solidFill>
              <a:latin typeface="ＭＳ ゴシック" pitchFamily="49" charset="-128"/>
              <a:ea typeface="ＭＳ ゴシック" pitchFamily="49" charset="-128"/>
            </a:rPr>
            <a:t> Ｃ．</a:t>
          </a:r>
          <a:r>
            <a:rPr kumimoji="1" lang="ja-JP" altLang="en-US" sz="1600" b="1">
              <a:solidFill>
                <a:schemeClr val="tx1"/>
              </a:solidFill>
              <a:latin typeface="ＭＳ ゴシック" pitchFamily="49" charset="-128"/>
              <a:ea typeface="ＭＳ ゴシック" pitchFamily="49" charset="-128"/>
            </a:rPr>
            <a:t>都道府県労働局</a:t>
          </a:r>
          <a:r>
            <a:rPr kumimoji="1" lang="en-US" altLang="ja-JP" sz="1600" b="1">
              <a:solidFill>
                <a:schemeClr val="tx1"/>
              </a:solidFill>
              <a:latin typeface="ＭＳ ゴシック" pitchFamily="49" charset="-128"/>
              <a:ea typeface="ＭＳ ゴシック" pitchFamily="49" charset="-128"/>
            </a:rPr>
            <a:t>47</a:t>
          </a:r>
          <a:r>
            <a:rPr kumimoji="1" lang="ja-JP" altLang="en-US" sz="1600" b="1">
              <a:solidFill>
                <a:schemeClr val="tx1"/>
              </a:solidFill>
              <a:latin typeface="ＭＳ ゴシック" pitchFamily="49" charset="-128"/>
              <a:ea typeface="ＭＳ ゴシック" pitchFamily="49" charset="-128"/>
            </a:rPr>
            <a:t>局</a:t>
          </a:r>
          <a:endParaRPr kumimoji="1" lang="en-US" altLang="ja-JP" sz="1600" b="1">
            <a:solidFill>
              <a:schemeClr val="tx1"/>
            </a:solidFill>
            <a:latin typeface="ＭＳ ゴシック" pitchFamily="49" charset="-128"/>
            <a:ea typeface="ＭＳ ゴシック" pitchFamily="49" charset="-128"/>
          </a:endParaRPr>
        </a:p>
        <a:p>
          <a:pPr algn="l">
            <a:lnSpc>
              <a:spcPts val="2000"/>
            </a:lnSpc>
          </a:pPr>
          <a:r>
            <a:rPr kumimoji="1" lang="ja-JP" altLang="en-US" sz="1600" b="1">
              <a:solidFill>
                <a:schemeClr val="tx1"/>
              </a:solidFill>
              <a:latin typeface="ＭＳ ゴシック" pitchFamily="49" charset="-128"/>
              <a:ea typeface="ＭＳ ゴシック" pitchFamily="49" charset="-128"/>
            </a:rPr>
            <a:t>　　（４９８百万円）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28</xdr:col>
      <xdr:colOff>23760</xdr:colOff>
      <xdr:row>756</xdr:row>
      <xdr:rowOff>77230</xdr:rowOff>
    </xdr:from>
    <xdr:to>
      <xdr:col>37</xdr:col>
      <xdr:colOff>84771</xdr:colOff>
      <xdr:row>756</xdr:row>
      <xdr:rowOff>414340</xdr:rowOff>
    </xdr:to>
    <xdr:sp macro="" textlink="">
      <xdr:nvSpPr>
        <xdr:cNvPr id="99" name="正方形/長方形 98"/>
        <xdr:cNvSpPr/>
      </xdr:nvSpPr>
      <xdr:spPr>
        <a:xfrm>
          <a:off x="5790246" y="51023108"/>
          <a:ext cx="1914525" cy="3371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latin typeface="+mj-ea"/>
              <a:ea typeface="+mj-ea"/>
            </a:rPr>
            <a:t>　</a:t>
          </a:r>
          <a:r>
            <a:rPr kumimoji="1" lang="en-US" altLang="ja-JP" sz="1400">
              <a:solidFill>
                <a:schemeClr val="tx1"/>
              </a:solidFill>
              <a:latin typeface="+mj-ea"/>
              <a:ea typeface="+mj-ea"/>
            </a:rPr>
            <a:t>【</a:t>
          </a:r>
          <a:r>
            <a:rPr kumimoji="1" lang="ja-JP" altLang="en-US" sz="1400">
              <a:solidFill>
                <a:schemeClr val="tx1"/>
              </a:solidFill>
              <a:latin typeface="+mj-ea"/>
              <a:ea typeface="+mj-ea"/>
            </a:rPr>
            <a:t>予算示達</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27</xdr:col>
      <xdr:colOff>24397</xdr:colOff>
      <xdr:row>760</xdr:row>
      <xdr:rowOff>93186</xdr:rowOff>
    </xdr:from>
    <xdr:to>
      <xdr:col>43</xdr:col>
      <xdr:colOff>131990</xdr:colOff>
      <xdr:row>762</xdr:row>
      <xdr:rowOff>338714</xdr:rowOff>
    </xdr:to>
    <xdr:sp macro="" textlink="">
      <xdr:nvSpPr>
        <xdr:cNvPr id="100" name="大かっこ 99"/>
        <xdr:cNvSpPr/>
      </xdr:nvSpPr>
      <xdr:spPr>
        <a:xfrm>
          <a:off x="5584938" y="53420314"/>
          <a:ext cx="3402728" cy="9277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132098</xdr:colOff>
      <xdr:row>759</xdr:row>
      <xdr:rowOff>294889</xdr:rowOff>
    </xdr:from>
    <xdr:to>
      <xdr:col>43</xdr:col>
      <xdr:colOff>129438</xdr:colOff>
      <xdr:row>763</xdr:row>
      <xdr:rowOff>302144</xdr:rowOff>
    </xdr:to>
    <xdr:sp macro="" textlink="">
      <xdr:nvSpPr>
        <xdr:cNvPr id="101" name="正方形/長方形 100"/>
        <xdr:cNvSpPr/>
      </xdr:nvSpPr>
      <xdr:spPr>
        <a:xfrm>
          <a:off x="5692639" y="53248740"/>
          <a:ext cx="3292475" cy="14488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就職支援ナビゲーターによる職業相談・職業紹介の実施、刑務所、更生保護機関等との連携による各種就労支援施策の実施等。</a:t>
          </a:r>
        </a:p>
      </xdr:txBody>
    </xdr:sp>
    <xdr:clientData/>
  </xdr:twoCellAnchor>
  <xdr:twoCellAnchor>
    <xdr:from>
      <xdr:col>15</xdr:col>
      <xdr:colOff>55606</xdr:colOff>
      <xdr:row>762</xdr:row>
      <xdr:rowOff>102973</xdr:rowOff>
    </xdr:from>
    <xdr:to>
      <xdr:col>15</xdr:col>
      <xdr:colOff>64358</xdr:colOff>
      <xdr:row>764</xdr:row>
      <xdr:rowOff>220665</xdr:rowOff>
    </xdr:to>
    <xdr:cxnSp macro="">
      <xdr:nvCxnSpPr>
        <xdr:cNvPr id="102" name="直線矢印コネクタ 101"/>
        <xdr:cNvCxnSpPr/>
      </xdr:nvCxnSpPr>
      <xdr:spPr>
        <a:xfrm flipH="1">
          <a:off x="3144795" y="55605405"/>
          <a:ext cx="8752" cy="503841"/>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183207</xdr:colOff>
      <xdr:row>764</xdr:row>
      <xdr:rowOff>281695</xdr:rowOff>
    </xdr:from>
    <xdr:to>
      <xdr:col>19</xdr:col>
      <xdr:colOff>193348</xdr:colOff>
      <xdr:row>765</xdr:row>
      <xdr:rowOff>288842</xdr:rowOff>
    </xdr:to>
    <xdr:sp macro="" textlink="">
      <xdr:nvSpPr>
        <xdr:cNvPr id="103" name="正方形/長方形 102"/>
        <xdr:cNvSpPr/>
      </xdr:nvSpPr>
      <xdr:spPr>
        <a:xfrm>
          <a:off x="2036721" y="54986087"/>
          <a:ext cx="2069600" cy="3160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latin typeface="+mj-ea"/>
              <a:ea typeface="+mj-ea"/>
            </a:rPr>
            <a:t>　</a:t>
          </a:r>
          <a:r>
            <a:rPr kumimoji="1" lang="en-US" altLang="ja-JP" sz="1400">
              <a:solidFill>
                <a:schemeClr val="tx1"/>
              </a:solidFill>
              <a:latin typeface="+mj-ea"/>
              <a:ea typeface="+mj-ea"/>
            </a:rPr>
            <a:t>【</a:t>
          </a:r>
          <a:r>
            <a:rPr kumimoji="1" lang="ja-JP" altLang="en-US" sz="1400">
              <a:solidFill>
                <a:schemeClr val="tx1"/>
              </a:solidFill>
              <a:latin typeface="+mj-ea"/>
              <a:ea typeface="+mj-ea"/>
            </a:rPr>
            <a:t>再委託</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8</xdr:col>
      <xdr:colOff>86468</xdr:colOff>
      <xdr:row>766</xdr:row>
      <xdr:rowOff>56499</xdr:rowOff>
    </xdr:from>
    <xdr:to>
      <xdr:col>22</xdr:col>
      <xdr:colOff>138918</xdr:colOff>
      <xdr:row>770</xdr:row>
      <xdr:rowOff>122575</xdr:rowOff>
    </xdr:to>
    <xdr:sp macro="" textlink="">
      <xdr:nvSpPr>
        <xdr:cNvPr id="104" name="角丸四角形 103"/>
        <xdr:cNvSpPr/>
      </xdr:nvSpPr>
      <xdr:spPr>
        <a:xfrm>
          <a:off x="1734036" y="55378729"/>
          <a:ext cx="2935693" cy="130175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b="1">
              <a:solidFill>
                <a:schemeClr val="tx1"/>
              </a:solidFill>
              <a:latin typeface="ＭＳ ゴシック" pitchFamily="49" charset="-128"/>
              <a:ea typeface="ＭＳ ゴシック" pitchFamily="49" charset="-128"/>
            </a:rPr>
            <a:t>Ｄ．東京都就労支援事業</a:t>
          </a:r>
          <a:endParaRPr kumimoji="1" lang="en-US" altLang="ja-JP" sz="1600" b="1">
            <a:solidFill>
              <a:schemeClr val="tx1"/>
            </a:solidFill>
            <a:latin typeface="ＭＳ ゴシック" pitchFamily="49" charset="-128"/>
            <a:ea typeface="ＭＳ ゴシック" pitchFamily="49" charset="-128"/>
          </a:endParaRPr>
        </a:p>
        <a:p>
          <a:pPr algn="l"/>
          <a:r>
            <a:rPr kumimoji="1" lang="ja-JP" altLang="en-US" sz="1600" b="1">
              <a:solidFill>
                <a:schemeClr val="tx1"/>
              </a:solidFill>
              <a:latin typeface="ＭＳ ゴシック" pitchFamily="49" charset="-128"/>
              <a:ea typeface="ＭＳ ゴシック" pitchFamily="49" charset="-128"/>
            </a:rPr>
            <a:t>　　者機構ほか４者</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endParaRPr lang="en-US" altLang="ja-JP" sz="1100" b="0" i="0" u="none" strike="noStrike">
            <a:solidFill>
              <a:schemeClr val="tx1"/>
            </a:solidFill>
            <a:latin typeface="+mn-lt"/>
            <a:ea typeface="+mn-ea"/>
            <a:cs typeface="+mn-cs"/>
          </a:endParaRPr>
        </a:p>
        <a:p>
          <a:pPr algn="l"/>
          <a:r>
            <a:rPr kumimoji="1" lang="ja-JP" altLang="en-US" sz="1100" b="0" i="0" u="none" strike="noStrike">
              <a:solidFill>
                <a:schemeClr val="tx1"/>
              </a:solidFill>
              <a:latin typeface="+mn-lt"/>
              <a:ea typeface="+mn-ea"/>
              <a:cs typeface="+mn-cs"/>
            </a:rPr>
            <a:t>　　　　</a:t>
          </a:r>
          <a:r>
            <a:rPr kumimoji="1" lang="ja-JP" altLang="en-US" sz="1600" b="1">
              <a:solidFill>
                <a:schemeClr val="tx1"/>
              </a:solidFill>
              <a:latin typeface="ＭＳ ゴシック" pitchFamily="49" charset="-128"/>
              <a:ea typeface="ＭＳ ゴシック" pitchFamily="49" charset="-128"/>
            </a:rPr>
            <a:t>（６３百万円）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8</xdr:col>
      <xdr:colOff>90702</xdr:colOff>
      <xdr:row>771</xdr:row>
      <xdr:rowOff>176476</xdr:rowOff>
    </xdr:from>
    <xdr:to>
      <xdr:col>23</xdr:col>
      <xdr:colOff>39988</xdr:colOff>
      <xdr:row>772</xdr:row>
      <xdr:rowOff>286844</xdr:rowOff>
    </xdr:to>
    <xdr:sp macro="" textlink="">
      <xdr:nvSpPr>
        <xdr:cNvPr id="105" name="大かっこ 104"/>
        <xdr:cNvSpPr/>
      </xdr:nvSpPr>
      <xdr:spPr>
        <a:xfrm>
          <a:off x="1738270" y="57043300"/>
          <a:ext cx="3038475" cy="4192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193073</xdr:colOff>
      <xdr:row>770</xdr:row>
      <xdr:rowOff>257433</xdr:rowOff>
    </xdr:from>
    <xdr:to>
      <xdr:col>23</xdr:col>
      <xdr:colOff>105568</xdr:colOff>
      <xdr:row>773</xdr:row>
      <xdr:rowOff>237819</xdr:rowOff>
    </xdr:to>
    <xdr:sp macro="" textlink="">
      <xdr:nvSpPr>
        <xdr:cNvPr id="118" name="正方形/長方形 117"/>
        <xdr:cNvSpPr/>
      </xdr:nvSpPr>
      <xdr:spPr>
        <a:xfrm>
          <a:off x="1840641" y="56815338"/>
          <a:ext cx="3001684" cy="907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協力雇用主等支援員を配置し、協力雇用主等に対する支援事業を実施。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570</v>
      </c>
      <c r="AT2" s="220"/>
      <c r="AU2" s="220"/>
      <c r="AV2" s="52" t="str">
        <f>IF(AW2="", "", "-")</f>
        <v/>
      </c>
      <c r="AW2" s="397"/>
      <c r="AX2" s="397"/>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570</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78" t="str">
        <f>入力規則等!F39</f>
        <v>一般会計、労働保険特別会計雇用勘定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573</v>
      </c>
      <c r="H7" s="831"/>
      <c r="I7" s="831"/>
      <c r="J7" s="831"/>
      <c r="K7" s="831"/>
      <c r="L7" s="831"/>
      <c r="M7" s="831"/>
      <c r="N7" s="831"/>
      <c r="O7" s="831"/>
      <c r="P7" s="831"/>
      <c r="Q7" s="831"/>
      <c r="R7" s="831"/>
      <c r="S7" s="831"/>
      <c r="T7" s="831"/>
      <c r="U7" s="831"/>
      <c r="V7" s="831"/>
      <c r="W7" s="831"/>
      <c r="X7" s="832"/>
      <c r="Y7" s="395" t="s">
        <v>513</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子ども・若者育成支援</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545</v>
      </c>
      <c r="Q13" s="109"/>
      <c r="R13" s="109"/>
      <c r="S13" s="109"/>
      <c r="T13" s="109"/>
      <c r="U13" s="109"/>
      <c r="V13" s="110"/>
      <c r="W13" s="108">
        <v>635</v>
      </c>
      <c r="X13" s="109"/>
      <c r="Y13" s="109"/>
      <c r="Z13" s="109"/>
      <c r="AA13" s="109"/>
      <c r="AB13" s="109"/>
      <c r="AC13" s="110"/>
      <c r="AD13" s="108">
        <v>640</v>
      </c>
      <c r="AE13" s="109"/>
      <c r="AF13" s="109"/>
      <c r="AG13" s="109"/>
      <c r="AH13" s="109"/>
      <c r="AI13" s="109"/>
      <c r="AJ13" s="110"/>
      <c r="AK13" s="108">
        <v>698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579</v>
      </c>
      <c r="Q15" s="109"/>
      <c r="R15" s="109"/>
      <c r="S15" s="109"/>
      <c r="T15" s="109"/>
      <c r="U15" s="109"/>
      <c r="V15" s="110"/>
      <c r="W15" s="108" t="s">
        <v>581</v>
      </c>
      <c r="X15" s="109"/>
      <c r="Y15" s="109"/>
      <c r="Z15" s="109"/>
      <c r="AA15" s="109"/>
      <c r="AB15" s="109"/>
      <c r="AC15" s="110"/>
      <c r="AD15" s="108" t="s">
        <v>578</v>
      </c>
      <c r="AE15" s="109"/>
      <c r="AF15" s="109"/>
      <c r="AG15" s="109"/>
      <c r="AH15" s="109"/>
      <c r="AI15" s="109"/>
      <c r="AJ15" s="110"/>
      <c r="AK15" s="108" t="s">
        <v>582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580</v>
      </c>
      <c r="Q16" s="109"/>
      <c r="R16" s="109"/>
      <c r="S16" s="109"/>
      <c r="T16" s="109"/>
      <c r="U16" s="109"/>
      <c r="V16" s="110"/>
      <c r="W16" s="108" t="s">
        <v>579</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578</v>
      </c>
      <c r="Q17" s="109"/>
      <c r="R17" s="109"/>
      <c r="S17" s="109"/>
      <c r="T17" s="109"/>
      <c r="U17" s="109"/>
      <c r="V17" s="110"/>
      <c r="W17" s="108" t="s">
        <v>581</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545</v>
      </c>
      <c r="Q18" s="115"/>
      <c r="R18" s="115"/>
      <c r="S18" s="115"/>
      <c r="T18" s="115"/>
      <c r="U18" s="115"/>
      <c r="V18" s="116"/>
      <c r="W18" s="114">
        <f>SUM(W13:AC17)</f>
        <v>635</v>
      </c>
      <c r="X18" s="115"/>
      <c r="Y18" s="115"/>
      <c r="Z18" s="115"/>
      <c r="AA18" s="115"/>
      <c r="AB18" s="115"/>
      <c r="AC18" s="116"/>
      <c r="AD18" s="114">
        <f>SUM(AD13:AJ17)</f>
        <v>640</v>
      </c>
      <c r="AE18" s="115"/>
      <c r="AF18" s="115"/>
      <c r="AG18" s="115"/>
      <c r="AH18" s="115"/>
      <c r="AI18" s="115"/>
      <c r="AJ18" s="116"/>
      <c r="AK18" s="114">
        <f>SUM(AK13:AQ17)</f>
        <v>698</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523</v>
      </c>
      <c r="Q19" s="109"/>
      <c r="R19" s="109"/>
      <c r="S19" s="109"/>
      <c r="T19" s="109"/>
      <c r="U19" s="109"/>
      <c r="V19" s="110"/>
      <c r="W19" s="108">
        <v>555</v>
      </c>
      <c r="X19" s="109"/>
      <c r="Y19" s="109"/>
      <c r="Z19" s="109"/>
      <c r="AA19" s="109"/>
      <c r="AB19" s="109"/>
      <c r="AC19" s="110"/>
      <c r="AD19" s="108">
        <v>600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0.95963302752293578</v>
      </c>
      <c r="Q20" s="540"/>
      <c r="R20" s="540"/>
      <c r="S20" s="540"/>
      <c r="T20" s="540"/>
      <c r="U20" s="540"/>
      <c r="V20" s="540"/>
      <c r="W20" s="540">
        <f t="shared" ref="W20" si="0">IF(W18=0, "-", SUM(W19)/W18)</f>
        <v>0.87401574803149606</v>
      </c>
      <c r="X20" s="540"/>
      <c r="Y20" s="540"/>
      <c r="Z20" s="540"/>
      <c r="AA20" s="540"/>
      <c r="AB20" s="540"/>
      <c r="AC20" s="540"/>
      <c r="AD20" s="540">
        <f t="shared" ref="AD20" si="1">IF(AD18=0, "-", SUM(AD19)/AD18)</f>
        <v>0.9375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476</v>
      </c>
      <c r="H21" s="928"/>
      <c r="I21" s="928"/>
      <c r="J21" s="928"/>
      <c r="K21" s="928"/>
      <c r="L21" s="928"/>
      <c r="M21" s="928"/>
      <c r="N21" s="928"/>
      <c r="O21" s="928"/>
      <c r="P21" s="540">
        <f>IF(P19=0, "-", SUM(P19)/SUM(P13,P14))</f>
        <v>0.95963302752293578</v>
      </c>
      <c r="Q21" s="540"/>
      <c r="R21" s="540"/>
      <c r="S21" s="540"/>
      <c r="T21" s="540"/>
      <c r="U21" s="540"/>
      <c r="V21" s="540"/>
      <c r="W21" s="540">
        <f t="shared" ref="W21" si="2">IF(W19=0, "-", SUM(W19)/SUM(W13,W14))</f>
        <v>0.87401574803149606</v>
      </c>
      <c r="X21" s="540"/>
      <c r="Y21" s="540"/>
      <c r="Z21" s="540"/>
      <c r="AA21" s="540"/>
      <c r="AB21" s="540"/>
      <c r="AC21" s="540"/>
      <c r="AD21" s="540">
        <f t="shared" ref="AD21" si="3">IF(AD19=0, "-", SUM(AD19)/SUM(AD13,AD14))</f>
        <v>0.9375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491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100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88</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587</v>
      </c>
      <c r="H26" s="190"/>
      <c r="I26" s="190"/>
      <c r="J26" s="190"/>
      <c r="K26" s="190"/>
      <c r="L26" s="190"/>
      <c r="M26" s="190"/>
      <c r="N26" s="190"/>
      <c r="O26" s="191"/>
      <c r="P26" s="108">
        <v>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4</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10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698</v>
      </c>
      <c r="Q29" s="109"/>
      <c r="R29" s="109"/>
      <c r="S29" s="109"/>
      <c r="T29" s="109"/>
      <c r="U29" s="109"/>
      <c r="V29" s="110"/>
      <c r="W29" s="227"/>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533</v>
      </c>
      <c r="AF30" s="387"/>
      <c r="AG30" s="387"/>
      <c r="AH30" s="388"/>
      <c r="AI30" s="386" t="s">
        <v>530</v>
      </c>
      <c r="AJ30" s="387"/>
      <c r="AK30" s="387"/>
      <c r="AL30" s="388"/>
      <c r="AM30" s="389" t="s">
        <v>525</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701</v>
      </c>
      <c r="AR31" s="136"/>
      <c r="AS31" s="137" t="s">
        <v>355</v>
      </c>
      <c r="AT31" s="172"/>
      <c r="AU31" s="271" t="s">
        <v>701</v>
      </c>
      <c r="AV31" s="271"/>
      <c r="AW31" s="379" t="s">
        <v>300</v>
      </c>
      <c r="AX31" s="380"/>
    </row>
    <row r="32" spans="1:50" ht="23.25" customHeight="1" x14ac:dyDescent="0.15">
      <c r="A32" s="516"/>
      <c r="B32" s="514"/>
      <c r="C32" s="514"/>
      <c r="D32" s="514"/>
      <c r="E32" s="514"/>
      <c r="F32" s="515"/>
      <c r="G32" s="541" t="s">
        <v>588</v>
      </c>
      <c r="H32" s="542"/>
      <c r="I32" s="542"/>
      <c r="J32" s="542"/>
      <c r="K32" s="542"/>
      <c r="L32" s="542"/>
      <c r="M32" s="542"/>
      <c r="N32" s="542"/>
      <c r="O32" s="543"/>
      <c r="P32" s="161" t="s">
        <v>687</v>
      </c>
      <c r="Q32" s="161"/>
      <c r="R32" s="161"/>
      <c r="S32" s="161"/>
      <c r="T32" s="161"/>
      <c r="U32" s="161"/>
      <c r="V32" s="161"/>
      <c r="W32" s="161"/>
      <c r="X32" s="231"/>
      <c r="Y32" s="338" t="s">
        <v>12</v>
      </c>
      <c r="Z32" s="550"/>
      <c r="AA32" s="551"/>
      <c r="AB32" s="552" t="s">
        <v>597</v>
      </c>
      <c r="AC32" s="552"/>
      <c r="AD32" s="552"/>
      <c r="AE32" s="364">
        <v>2790</v>
      </c>
      <c r="AF32" s="365"/>
      <c r="AG32" s="365"/>
      <c r="AH32" s="365"/>
      <c r="AI32" s="364" t="s">
        <v>589</v>
      </c>
      <c r="AJ32" s="365"/>
      <c r="AK32" s="365"/>
      <c r="AL32" s="365"/>
      <c r="AM32" s="364" t="s">
        <v>590</v>
      </c>
      <c r="AN32" s="365"/>
      <c r="AO32" s="365"/>
      <c r="AP32" s="365"/>
      <c r="AQ32" s="111" t="s">
        <v>590</v>
      </c>
      <c r="AR32" s="112"/>
      <c r="AS32" s="112"/>
      <c r="AT32" s="113"/>
      <c r="AU32" s="365" t="s">
        <v>591</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597</v>
      </c>
      <c r="AC33" s="523"/>
      <c r="AD33" s="523"/>
      <c r="AE33" s="364">
        <v>2800</v>
      </c>
      <c r="AF33" s="365"/>
      <c r="AG33" s="365"/>
      <c r="AH33" s="365"/>
      <c r="AI33" s="364" t="s">
        <v>578</v>
      </c>
      <c r="AJ33" s="365"/>
      <c r="AK33" s="365"/>
      <c r="AL33" s="365"/>
      <c r="AM33" s="364" t="s">
        <v>590</v>
      </c>
      <c r="AN33" s="365"/>
      <c r="AO33" s="365"/>
      <c r="AP33" s="365"/>
      <c r="AQ33" s="111" t="s">
        <v>591</v>
      </c>
      <c r="AR33" s="112"/>
      <c r="AS33" s="112"/>
      <c r="AT33" s="113"/>
      <c r="AU33" s="365" t="s">
        <v>589</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99</v>
      </c>
      <c r="AF34" s="365"/>
      <c r="AG34" s="365"/>
      <c r="AH34" s="365"/>
      <c r="AI34" s="364" t="s">
        <v>578</v>
      </c>
      <c r="AJ34" s="365"/>
      <c r="AK34" s="365"/>
      <c r="AL34" s="365"/>
      <c r="AM34" s="364" t="s">
        <v>590</v>
      </c>
      <c r="AN34" s="365"/>
      <c r="AO34" s="365"/>
      <c r="AP34" s="365"/>
      <c r="AQ34" s="111" t="s">
        <v>578</v>
      </c>
      <c r="AR34" s="112"/>
      <c r="AS34" s="112"/>
      <c r="AT34" s="113"/>
      <c r="AU34" s="365" t="s">
        <v>578</v>
      </c>
      <c r="AV34" s="365"/>
      <c r="AW34" s="365"/>
      <c r="AX34" s="367"/>
    </row>
    <row r="35" spans="1:50" ht="23.25" customHeight="1" x14ac:dyDescent="0.15">
      <c r="A35" s="898" t="s">
        <v>503</v>
      </c>
      <c r="B35" s="899"/>
      <c r="C35" s="899"/>
      <c r="D35" s="899"/>
      <c r="E35" s="899"/>
      <c r="F35" s="900"/>
      <c r="G35" s="904" t="s">
        <v>592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471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t="s">
        <v>700</v>
      </c>
      <c r="AR38" s="136"/>
      <c r="AS38" s="137" t="s">
        <v>355</v>
      </c>
      <c r="AT38" s="172"/>
      <c r="AU38" s="271">
        <v>31</v>
      </c>
      <c r="AV38" s="271"/>
      <c r="AW38" s="379" t="s">
        <v>300</v>
      </c>
      <c r="AX38" s="380"/>
    </row>
    <row r="39" spans="1:50" ht="23.25" customHeight="1" x14ac:dyDescent="0.15">
      <c r="A39" s="516"/>
      <c r="B39" s="514"/>
      <c r="C39" s="514"/>
      <c r="D39" s="514"/>
      <c r="E39" s="514"/>
      <c r="F39" s="515"/>
      <c r="G39" s="541" t="s">
        <v>698</v>
      </c>
      <c r="H39" s="542"/>
      <c r="I39" s="542"/>
      <c r="J39" s="542"/>
      <c r="K39" s="542"/>
      <c r="L39" s="542"/>
      <c r="M39" s="542"/>
      <c r="N39" s="542"/>
      <c r="O39" s="543"/>
      <c r="P39" s="161" t="s">
        <v>593</v>
      </c>
      <c r="Q39" s="161"/>
      <c r="R39" s="161"/>
      <c r="S39" s="161"/>
      <c r="T39" s="161"/>
      <c r="U39" s="161"/>
      <c r="V39" s="161"/>
      <c r="W39" s="161"/>
      <c r="X39" s="231"/>
      <c r="Y39" s="338" t="s">
        <v>12</v>
      </c>
      <c r="Z39" s="550"/>
      <c r="AA39" s="551"/>
      <c r="AB39" s="552" t="s">
        <v>691</v>
      </c>
      <c r="AC39" s="552"/>
      <c r="AD39" s="552"/>
      <c r="AE39" s="364" t="s">
        <v>578</v>
      </c>
      <c r="AF39" s="365"/>
      <c r="AG39" s="365"/>
      <c r="AH39" s="365"/>
      <c r="AI39" s="364">
        <v>40</v>
      </c>
      <c r="AJ39" s="365"/>
      <c r="AK39" s="365"/>
      <c r="AL39" s="365"/>
      <c r="AM39" s="364">
        <v>46</v>
      </c>
      <c r="AN39" s="365"/>
      <c r="AO39" s="365"/>
      <c r="AP39" s="365"/>
      <c r="AQ39" s="111" t="s">
        <v>594</v>
      </c>
      <c r="AR39" s="112"/>
      <c r="AS39" s="112"/>
      <c r="AT39" s="113"/>
      <c r="AU39" s="365" t="s">
        <v>578</v>
      </c>
      <c r="AV39" s="365"/>
      <c r="AW39" s="365"/>
      <c r="AX39" s="367"/>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692</v>
      </c>
      <c r="AC40" s="523"/>
      <c r="AD40" s="523"/>
      <c r="AE40" s="364" t="s">
        <v>591</v>
      </c>
      <c r="AF40" s="365"/>
      <c r="AG40" s="365"/>
      <c r="AH40" s="365"/>
      <c r="AI40" s="364">
        <v>35</v>
      </c>
      <c r="AJ40" s="365"/>
      <c r="AK40" s="365"/>
      <c r="AL40" s="365"/>
      <c r="AM40" s="364">
        <v>35</v>
      </c>
      <c r="AN40" s="365"/>
      <c r="AO40" s="365"/>
      <c r="AP40" s="365"/>
      <c r="AQ40" s="111" t="s">
        <v>595</v>
      </c>
      <c r="AR40" s="112"/>
      <c r="AS40" s="112"/>
      <c r="AT40" s="113"/>
      <c r="AU40" s="365">
        <v>40</v>
      </c>
      <c r="AV40" s="365"/>
      <c r="AW40" s="365"/>
      <c r="AX40" s="367"/>
    </row>
    <row r="41" spans="1:50" ht="23.25"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t="s">
        <v>589</v>
      </c>
      <c r="AF41" s="365"/>
      <c r="AG41" s="365"/>
      <c r="AH41" s="365"/>
      <c r="AI41" s="364">
        <v>114</v>
      </c>
      <c r="AJ41" s="365"/>
      <c r="AK41" s="365"/>
      <c r="AL41" s="365"/>
      <c r="AM41" s="364">
        <v>131</v>
      </c>
      <c r="AN41" s="365"/>
      <c r="AO41" s="365"/>
      <c r="AP41" s="365"/>
      <c r="AQ41" s="111" t="s">
        <v>578</v>
      </c>
      <c r="AR41" s="112"/>
      <c r="AS41" s="112"/>
      <c r="AT41" s="113"/>
      <c r="AU41" s="365" t="s">
        <v>578</v>
      </c>
      <c r="AV41" s="365"/>
      <c r="AW41" s="365"/>
      <c r="AX41" s="367"/>
    </row>
    <row r="42" spans="1:50" ht="23.25" customHeight="1" x14ac:dyDescent="0.15">
      <c r="A42" s="898" t="s">
        <v>503</v>
      </c>
      <c r="B42" s="899"/>
      <c r="C42" s="899"/>
      <c r="D42" s="899"/>
      <c r="E42" s="899"/>
      <c r="F42" s="900"/>
      <c r="G42" s="904" t="s">
        <v>592</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467</v>
      </c>
      <c r="X65" s="871"/>
      <c r="Y65" s="874"/>
      <c r="Z65" s="874"/>
      <c r="AA65" s="875"/>
      <c r="AB65" s="868" t="s">
        <v>11</v>
      </c>
      <c r="AC65" s="864"/>
      <c r="AD65" s="865"/>
      <c r="AE65" s="368" t="s">
        <v>533</v>
      </c>
      <c r="AF65" s="369"/>
      <c r="AG65" s="369"/>
      <c r="AH65" s="370"/>
      <c r="AI65" s="368" t="s">
        <v>530</v>
      </c>
      <c r="AJ65" s="369"/>
      <c r="AK65" s="369"/>
      <c r="AL65" s="370"/>
      <c r="AM65" s="375" t="s">
        <v>525</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470</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493</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493</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494</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477</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492</v>
      </c>
      <c r="X70" s="945"/>
      <c r="Y70" s="950" t="s">
        <v>12</v>
      </c>
      <c r="Z70" s="950"/>
      <c r="AA70" s="951"/>
      <c r="AB70" s="952" t="s">
        <v>493</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493</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494</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472</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506</v>
      </c>
      <c r="B78" s="913"/>
      <c r="C78" s="913"/>
      <c r="D78" s="913"/>
      <c r="E78" s="910" t="s">
        <v>449</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466</v>
      </c>
      <c r="AP79" s="149"/>
      <c r="AQ79" s="149"/>
      <c r="AR79" s="81" t="s">
        <v>464</v>
      </c>
      <c r="AS79" s="148"/>
      <c r="AT79" s="149"/>
      <c r="AU79" s="149"/>
      <c r="AV79" s="149"/>
      <c r="AW79" s="149"/>
      <c r="AX79" s="150"/>
    </row>
    <row r="80" spans="1:50" ht="18.75" hidden="1" customHeight="1" x14ac:dyDescent="0.15">
      <c r="A80" s="520" t="s">
        <v>266</v>
      </c>
      <c r="B80" s="847" t="s">
        <v>463</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533</v>
      </c>
      <c r="AF100" s="825"/>
      <c r="AG100" s="825"/>
      <c r="AH100" s="826"/>
      <c r="AI100" s="824" t="s">
        <v>530</v>
      </c>
      <c r="AJ100" s="825"/>
      <c r="AK100" s="825"/>
      <c r="AL100" s="826"/>
      <c r="AM100" s="824" t="s">
        <v>526</v>
      </c>
      <c r="AN100" s="825"/>
      <c r="AO100" s="825"/>
      <c r="AP100" s="826"/>
      <c r="AQ100" s="929" t="s">
        <v>519</v>
      </c>
      <c r="AR100" s="930"/>
      <c r="AS100" s="930"/>
      <c r="AT100" s="931"/>
      <c r="AU100" s="929" t="s">
        <v>516</v>
      </c>
      <c r="AV100" s="930"/>
      <c r="AW100" s="930"/>
      <c r="AX100" s="932"/>
    </row>
    <row r="101" spans="1:60" ht="23.25" customHeight="1" x14ac:dyDescent="0.15">
      <c r="A101" s="492"/>
      <c r="B101" s="493"/>
      <c r="C101" s="493"/>
      <c r="D101" s="493"/>
      <c r="E101" s="493"/>
      <c r="F101" s="494"/>
      <c r="G101" s="161" t="s">
        <v>596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597</v>
      </c>
      <c r="AC101" s="552"/>
      <c r="AD101" s="552"/>
      <c r="AE101" s="364">
        <v>7464</v>
      </c>
      <c r="AF101" s="365"/>
      <c r="AG101" s="365"/>
      <c r="AH101" s="366"/>
      <c r="AI101" s="364">
        <v>7794</v>
      </c>
      <c r="AJ101" s="365"/>
      <c r="AK101" s="365"/>
      <c r="AL101" s="366"/>
      <c r="AM101" s="364">
        <v>7690</v>
      </c>
      <c r="AN101" s="365"/>
      <c r="AO101" s="365"/>
      <c r="AP101" s="366"/>
      <c r="AQ101" s="364" t="s">
        <v>598</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597</v>
      </c>
      <c r="AC102" s="552"/>
      <c r="AD102" s="552"/>
      <c r="AE102" s="358">
        <v>11000</v>
      </c>
      <c r="AF102" s="358"/>
      <c r="AG102" s="358"/>
      <c r="AH102" s="358"/>
      <c r="AI102" s="358">
        <v>10300</v>
      </c>
      <c r="AJ102" s="358"/>
      <c r="AK102" s="358"/>
      <c r="AL102" s="358"/>
      <c r="AM102" s="358">
        <v>7700</v>
      </c>
      <c r="AN102" s="358"/>
      <c r="AO102" s="358"/>
      <c r="AP102" s="358"/>
      <c r="AQ102" s="815">
        <v>7700</v>
      </c>
      <c r="AR102" s="816"/>
      <c r="AS102" s="816"/>
      <c r="AT102" s="817"/>
      <c r="AU102" s="815"/>
      <c r="AV102" s="816"/>
      <c r="AW102" s="816"/>
      <c r="AX102" s="817"/>
    </row>
    <row r="103" spans="1:60" ht="31.5" hidden="1" customHeight="1" x14ac:dyDescent="0.15">
      <c r="A103" s="489" t="s">
        <v>473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38.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458"/>
      <c r="AF105" s="306"/>
      <c r="AG105" s="306"/>
      <c r="AH105" s="306"/>
      <c r="AI105" s="458"/>
      <c r="AJ105" s="306"/>
      <c r="AK105" s="306"/>
      <c r="AL105" s="306"/>
      <c r="AM105" s="458"/>
      <c r="AN105" s="306"/>
      <c r="AO105" s="306"/>
      <c r="AP105" s="306"/>
      <c r="AQ105" s="458"/>
      <c r="AR105" s="306"/>
      <c r="AS105" s="306"/>
      <c r="AT105" s="306"/>
      <c r="AU105" s="815"/>
      <c r="AV105" s="816"/>
      <c r="AW105" s="816"/>
      <c r="AX105" s="817"/>
    </row>
    <row r="106" spans="1:60" ht="31.5" hidden="1" customHeight="1" x14ac:dyDescent="0.15">
      <c r="A106" s="489" t="s">
        <v>473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601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693</v>
      </c>
      <c r="AC116" s="301"/>
      <c r="AD116" s="302"/>
      <c r="AE116" s="358">
        <v>187542</v>
      </c>
      <c r="AF116" s="358"/>
      <c r="AG116" s="358"/>
      <c r="AH116" s="358"/>
      <c r="AI116" s="358">
        <v>175927</v>
      </c>
      <c r="AJ116" s="358"/>
      <c r="AK116" s="358"/>
      <c r="AL116" s="358"/>
      <c r="AM116" s="358">
        <v>170450</v>
      </c>
      <c r="AN116" s="358"/>
      <c r="AO116" s="358"/>
      <c r="AP116" s="358"/>
      <c r="AQ116" s="364">
        <v>226531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602</v>
      </c>
      <c r="AC117" s="342"/>
      <c r="AD117" s="343"/>
      <c r="AE117" s="458" t="s">
        <v>599</v>
      </c>
      <c r="AF117" s="306"/>
      <c r="AG117" s="306"/>
      <c r="AH117" s="306"/>
      <c r="AI117" s="458" t="s">
        <v>600</v>
      </c>
      <c r="AJ117" s="306"/>
      <c r="AK117" s="306"/>
      <c r="AL117" s="306"/>
      <c r="AM117" s="458" t="s">
        <v>696</v>
      </c>
      <c r="AN117" s="306"/>
      <c r="AO117" s="306"/>
      <c r="AP117" s="306"/>
      <c r="AQ117" s="458" t="s">
        <v>697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563</v>
      </c>
      <c r="B130" s="992"/>
      <c r="C130" s="991" t="s">
        <v>358</v>
      </c>
      <c r="D130" s="992"/>
      <c r="E130" s="308" t="s">
        <v>387</v>
      </c>
      <c r="F130" s="309"/>
      <c r="G130" s="310" t="s">
        <v>603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5"/>
      <c r="B134" s="252"/>
      <c r="C134" s="251"/>
      <c r="D134" s="252"/>
      <c r="E134" s="251"/>
      <c r="F134" s="314"/>
      <c r="G134" s="230" t="s">
        <v>605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606</v>
      </c>
      <c r="AC134" s="221"/>
      <c r="AD134" s="221"/>
      <c r="AE134" s="266" t="s">
        <v>606</v>
      </c>
      <c r="AF134" s="112"/>
      <c r="AG134" s="112"/>
      <c r="AH134" s="112"/>
      <c r="AI134" s="266" t="s">
        <v>578</v>
      </c>
      <c r="AJ134" s="112"/>
      <c r="AK134" s="112"/>
      <c r="AL134" s="112"/>
      <c r="AM134" s="266" t="s">
        <v>606</v>
      </c>
      <c r="AN134" s="112"/>
      <c r="AO134" s="112"/>
      <c r="AP134" s="112"/>
      <c r="AQ134" s="266" t="s">
        <v>607</v>
      </c>
      <c r="AR134" s="112"/>
      <c r="AS134" s="112"/>
      <c r="AT134" s="112"/>
      <c r="AU134" s="266" t="s">
        <v>607</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t="s">
        <v>578</v>
      </c>
      <c r="AF135" s="112"/>
      <c r="AG135" s="112"/>
      <c r="AH135" s="112"/>
      <c r="AI135" s="266" t="s">
        <v>578</v>
      </c>
      <c r="AJ135" s="112"/>
      <c r="AK135" s="112"/>
      <c r="AL135" s="112"/>
      <c r="AM135" s="266" t="s">
        <v>578</v>
      </c>
      <c r="AN135" s="112"/>
      <c r="AO135" s="112"/>
      <c r="AP135" s="112"/>
      <c r="AQ135" s="266" t="s">
        <v>578</v>
      </c>
      <c r="AR135" s="112"/>
      <c r="AS135" s="112"/>
      <c r="AT135" s="112"/>
      <c r="AU135" s="266" t="s">
        <v>608</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4.2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559</v>
      </c>
      <c r="D430" s="250"/>
      <c r="E430" s="238" t="s">
        <v>543</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578</v>
      </c>
      <c r="AF433" s="112"/>
      <c r="AG433" s="112"/>
      <c r="AH433" s="112"/>
      <c r="AI433" s="111" t="s">
        <v>612</v>
      </c>
      <c r="AJ433" s="112"/>
      <c r="AK433" s="112"/>
      <c r="AL433" s="112"/>
      <c r="AM433" s="111" t="s">
        <v>578</v>
      </c>
      <c r="AN433" s="112"/>
      <c r="AO433" s="112"/>
      <c r="AP433" s="113"/>
      <c r="AQ433" s="111" t="s">
        <v>579</v>
      </c>
      <c r="AR433" s="112"/>
      <c r="AS433" s="112"/>
      <c r="AT433" s="113"/>
      <c r="AU433" s="112" t="s">
        <v>578</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610</v>
      </c>
      <c r="AC434" s="221"/>
      <c r="AD434" s="221"/>
      <c r="AE434" s="111" t="s">
        <v>578</v>
      </c>
      <c r="AF434" s="112"/>
      <c r="AG434" s="112"/>
      <c r="AH434" s="113"/>
      <c r="AI434" s="111" t="s">
        <v>579</v>
      </c>
      <c r="AJ434" s="112"/>
      <c r="AK434" s="112"/>
      <c r="AL434" s="112"/>
      <c r="AM434" s="111" t="s">
        <v>608</v>
      </c>
      <c r="AN434" s="112"/>
      <c r="AO434" s="112"/>
      <c r="AP434" s="113"/>
      <c r="AQ434" s="111" t="s">
        <v>578</v>
      </c>
      <c r="AR434" s="112"/>
      <c r="AS434" s="112"/>
      <c r="AT434" s="113"/>
      <c r="AU434" s="112" t="s">
        <v>614</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611</v>
      </c>
      <c r="AF435" s="112"/>
      <c r="AG435" s="112"/>
      <c r="AH435" s="113"/>
      <c r="AI435" s="111" t="s">
        <v>578</v>
      </c>
      <c r="AJ435" s="112"/>
      <c r="AK435" s="112"/>
      <c r="AL435" s="112"/>
      <c r="AM435" s="111" t="s">
        <v>578</v>
      </c>
      <c r="AN435" s="112"/>
      <c r="AO435" s="112"/>
      <c r="AP435" s="113"/>
      <c r="AQ435" s="111" t="s">
        <v>578</v>
      </c>
      <c r="AR435" s="112"/>
      <c r="AS435" s="112"/>
      <c r="AT435" s="113"/>
      <c r="AU435" s="112" t="s">
        <v>615</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customHeight="1" x14ac:dyDescent="0.15">
      <c r="A478" s="995"/>
      <c r="B478" s="252"/>
      <c r="C478" s="251"/>
      <c r="D478" s="252"/>
      <c r="E478" s="166"/>
      <c r="F478" s="167"/>
      <c r="G478" s="230" t="s">
        <v>610</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598</v>
      </c>
      <c r="AC478" s="133"/>
      <c r="AD478" s="133"/>
      <c r="AE478" s="111" t="s">
        <v>578</v>
      </c>
      <c r="AF478" s="112"/>
      <c r="AG478" s="112"/>
      <c r="AH478" s="112"/>
      <c r="AI478" s="111" t="s">
        <v>579</v>
      </c>
      <c r="AJ478" s="112"/>
      <c r="AK478" s="112"/>
      <c r="AL478" s="112"/>
      <c r="AM478" s="111" t="s">
        <v>578</v>
      </c>
      <c r="AN478" s="112"/>
      <c r="AO478" s="112"/>
      <c r="AP478" s="113"/>
      <c r="AQ478" s="111" t="s">
        <v>578</v>
      </c>
      <c r="AR478" s="112"/>
      <c r="AS478" s="112"/>
      <c r="AT478" s="113"/>
      <c r="AU478" s="112" t="s">
        <v>616</v>
      </c>
      <c r="AV478" s="112"/>
      <c r="AW478" s="112"/>
      <c r="AX478" s="222"/>
    </row>
    <row r="479" spans="1:50" ht="23.25"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579</v>
      </c>
      <c r="AC479" s="221"/>
      <c r="AD479" s="221"/>
      <c r="AE479" s="111" t="s">
        <v>578</v>
      </c>
      <c r="AF479" s="112"/>
      <c r="AG479" s="112"/>
      <c r="AH479" s="113"/>
      <c r="AI479" s="111" t="s">
        <v>590</v>
      </c>
      <c r="AJ479" s="112"/>
      <c r="AK479" s="112"/>
      <c r="AL479" s="112"/>
      <c r="AM479" s="111" t="s">
        <v>579</v>
      </c>
      <c r="AN479" s="112"/>
      <c r="AO479" s="112"/>
      <c r="AP479" s="113"/>
      <c r="AQ479" s="111" t="s">
        <v>578</v>
      </c>
      <c r="AR479" s="112"/>
      <c r="AS479" s="112"/>
      <c r="AT479" s="113"/>
      <c r="AU479" s="112" t="s">
        <v>590</v>
      </c>
      <c r="AV479" s="112"/>
      <c r="AW479" s="112"/>
      <c r="AX479" s="222"/>
    </row>
    <row r="480" spans="1:50" ht="23.25"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578</v>
      </c>
      <c r="AF480" s="112"/>
      <c r="AG480" s="112"/>
      <c r="AH480" s="113"/>
      <c r="AI480" s="111" t="s">
        <v>578</v>
      </c>
      <c r="AJ480" s="112"/>
      <c r="AK480" s="112"/>
      <c r="AL480" s="112"/>
      <c r="AM480" s="111" t="s">
        <v>613</v>
      </c>
      <c r="AN480" s="112"/>
      <c r="AO480" s="112"/>
      <c r="AP480" s="113"/>
      <c r="AQ480" s="111" t="s">
        <v>578</v>
      </c>
      <c r="AR480" s="112"/>
      <c r="AS480" s="112"/>
      <c r="AT480" s="113"/>
      <c r="AU480" s="112" t="s">
        <v>617</v>
      </c>
      <c r="AV480" s="112"/>
      <c r="AW480" s="112"/>
      <c r="AX480" s="222"/>
    </row>
    <row r="481" spans="1:50" ht="23.85" customHeight="1" x14ac:dyDescent="0.15">
      <c r="A481" s="99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6.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618</v>
      </c>
      <c r="AH702" s="887"/>
      <c r="AI702" s="887"/>
      <c r="AJ702" s="887"/>
      <c r="AK702" s="887"/>
      <c r="AL702" s="887"/>
      <c r="AM702" s="887"/>
      <c r="AN702" s="887"/>
      <c r="AO702" s="887"/>
      <c r="AP702" s="887"/>
      <c r="AQ702" s="887"/>
      <c r="AR702" s="887"/>
      <c r="AS702" s="887"/>
      <c r="AT702" s="887"/>
      <c r="AU702" s="887"/>
      <c r="AV702" s="887"/>
      <c r="AW702" s="887"/>
      <c r="AX702" s="888"/>
    </row>
    <row r="703" spans="1:50" ht="103.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665" t="s">
        <v>620</v>
      </c>
      <c r="AH703" s="666"/>
      <c r="AI703" s="666"/>
      <c r="AJ703" s="666"/>
      <c r="AK703" s="666"/>
      <c r="AL703" s="666"/>
      <c r="AM703" s="666"/>
      <c r="AN703" s="666"/>
      <c r="AO703" s="666"/>
      <c r="AP703" s="666"/>
      <c r="AQ703" s="666"/>
      <c r="AR703" s="666"/>
      <c r="AS703" s="666"/>
      <c r="AT703" s="666"/>
      <c r="AU703" s="666"/>
      <c r="AV703" s="666"/>
      <c r="AW703" s="666"/>
      <c r="AX703" s="667"/>
    </row>
    <row r="704" spans="1:50" ht="4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619</v>
      </c>
      <c r="AE705" s="734"/>
      <c r="AF705" s="734"/>
      <c r="AG705" s="160" t="s">
        <v>689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622</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623</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78"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665" t="s">
        <v>624</v>
      </c>
      <c r="AH709" s="666"/>
      <c r="AI709" s="666"/>
      <c r="AJ709" s="666"/>
      <c r="AK709" s="666"/>
      <c r="AL709" s="666"/>
      <c r="AM709" s="666"/>
      <c r="AN709" s="666"/>
      <c r="AO709" s="666"/>
      <c r="AP709" s="666"/>
      <c r="AQ709" s="666"/>
      <c r="AR709" s="666"/>
      <c r="AS709" s="666"/>
      <c r="AT709" s="666"/>
      <c r="AU709" s="666"/>
      <c r="AV709" s="666"/>
      <c r="AW709" s="666"/>
      <c r="AX709" s="667"/>
    </row>
    <row r="710" spans="1:50" ht="42.7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572</v>
      </c>
      <c r="AE710" s="155"/>
      <c r="AF710" s="155"/>
      <c r="AG710" s="665" t="s">
        <v>625</v>
      </c>
      <c r="AH710" s="666"/>
      <c r="AI710" s="666"/>
      <c r="AJ710" s="666"/>
      <c r="AK710" s="666"/>
      <c r="AL710" s="666"/>
      <c r="AM710" s="666"/>
      <c r="AN710" s="666"/>
      <c r="AO710" s="666"/>
      <c r="AP710" s="666"/>
      <c r="AQ710" s="666"/>
      <c r="AR710" s="666"/>
      <c r="AS710" s="666"/>
      <c r="AT710" s="666"/>
      <c r="AU710" s="666"/>
      <c r="AV710" s="666"/>
      <c r="AW710" s="666"/>
      <c r="AX710" s="667"/>
    </row>
    <row r="711" spans="1:50" ht="42.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5" t="s">
        <v>626</v>
      </c>
      <c r="AH711" s="666"/>
      <c r="AI711" s="666"/>
      <c r="AJ711" s="666"/>
      <c r="AK711" s="666"/>
      <c r="AL711" s="666"/>
      <c r="AM711" s="666"/>
      <c r="AN711" s="666"/>
      <c r="AO711" s="666"/>
      <c r="AP711" s="666"/>
      <c r="AQ711" s="666"/>
      <c r="AR711" s="666"/>
      <c r="AS711" s="666"/>
      <c r="AT711" s="666"/>
      <c r="AU711" s="666"/>
      <c r="AV711" s="666"/>
      <c r="AW711" s="666"/>
      <c r="AX711" s="667"/>
    </row>
    <row r="712" spans="1:50" ht="48.75" customHeight="1" x14ac:dyDescent="0.15">
      <c r="A712" s="656"/>
      <c r="B712" s="657"/>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623</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40.5" customHeight="1" x14ac:dyDescent="0.15">
      <c r="A713" s="656"/>
      <c r="B713" s="657"/>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70.5" customHeight="1" x14ac:dyDescent="0.15">
      <c r="A714" s="658"/>
      <c r="B714" s="659"/>
      <c r="C714" s="772" t="s">
        <v>445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627</v>
      </c>
      <c r="AH714" s="691"/>
      <c r="AI714" s="691"/>
      <c r="AJ714" s="691"/>
      <c r="AK714" s="691"/>
      <c r="AL714" s="691"/>
      <c r="AM714" s="691"/>
      <c r="AN714" s="691"/>
      <c r="AO714" s="691"/>
      <c r="AP714" s="691"/>
      <c r="AQ714" s="691"/>
      <c r="AR714" s="691"/>
      <c r="AS714" s="691"/>
      <c r="AT714" s="691"/>
      <c r="AU714" s="691"/>
      <c r="AV714" s="691"/>
      <c r="AW714" s="691"/>
      <c r="AX714" s="692"/>
    </row>
    <row r="715" spans="1:50" ht="33" customHeight="1" x14ac:dyDescent="0.15">
      <c r="A715" s="622" t="s">
        <v>40</v>
      </c>
      <c r="B715" s="655"/>
      <c r="C715" s="660" t="s">
        <v>446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7" t="s">
        <v>685</v>
      </c>
      <c r="AH715" s="528"/>
      <c r="AI715" s="528"/>
      <c r="AJ715" s="528"/>
      <c r="AK715" s="528"/>
      <c r="AL715" s="528"/>
      <c r="AM715" s="528"/>
      <c r="AN715" s="528"/>
      <c r="AO715" s="528"/>
      <c r="AP715" s="528"/>
      <c r="AQ715" s="528"/>
      <c r="AR715" s="528"/>
      <c r="AS715" s="528"/>
      <c r="AT715" s="528"/>
      <c r="AU715" s="528"/>
      <c r="AV715" s="528"/>
      <c r="AW715" s="528"/>
      <c r="AX715" s="529"/>
    </row>
    <row r="716" spans="1:50" ht="55.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5" t="s">
        <v>628</v>
      </c>
      <c r="AH716" s="666"/>
      <c r="AI716" s="666"/>
      <c r="AJ716" s="666"/>
      <c r="AK716" s="666"/>
      <c r="AL716" s="666"/>
      <c r="AM716" s="666"/>
      <c r="AN716" s="666"/>
      <c r="AO716" s="666"/>
      <c r="AP716" s="666"/>
      <c r="AQ716" s="666"/>
      <c r="AR716" s="666"/>
      <c r="AS716" s="666"/>
      <c r="AT716" s="666"/>
      <c r="AU716" s="666"/>
      <c r="AV716" s="666"/>
      <c r="AW716" s="666"/>
      <c r="AX716" s="667"/>
    </row>
    <row r="717" spans="1:50" ht="70.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619</v>
      </c>
      <c r="AE717" s="155"/>
      <c r="AF717" s="155"/>
      <c r="AG717" s="665" t="s">
        <v>686</v>
      </c>
      <c r="AH717" s="666"/>
      <c r="AI717" s="666"/>
      <c r="AJ717" s="666"/>
      <c r="AK717" s="666"/>
      <c r="AL717" s="666"/>
      <c r="AM717" s="666"/>
      <c r="AN717" s="666"/>
      <c r="AO717" s="666"/>
      <c r="AP717" s="666"/>
      <c r="AQ717" s="666"/>
      <c r="AR717" s="666"/>
      <c r="AS717" s="666"/>
      <c r="AT717" s="666"/>
      <c r="AU717" s="666"/>
      <c r="AV717" s="666"/>
      <c r="AW717" s="666"/>
      <c r="AX717" s="667"/>
    </row>
    <row r="718" spans="1:50" ht="32.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572</v>
      </c>
      <c r="AE719" s="669"/>
      <c r="AF719" s="669"/>
      <c r="AG719" s="160" t="s">
        <v>629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461</v>
      </c>
      <c r="D720" s="934"/>
      <c r="E720" s="934"/>
      <c r="F720" s="937"/>
      <c r="G720" s="933" t="s">
        <v>462</v>
      </c>
      <c r="H720" s="934"/>
      <c r="I720" s="934"/>
      <c r="J720" s="934"/>
      <c r="K720" s="934"/>
      <c r="L720" s="934"/>
      <c r="M720" s="934"/>
      <c r="N720" s="933" t="s">
        <v>465</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t="s">
        <v>630</v>
      </c>
      <c r="D721" s="919"/>
      <c r="E721" s="919"/>
      <c r="F721" s="920"/>
      <c r="G721" s="938"/>
      <c r="H721" s="939"/>
      <c r="I721" s="83" t="str">
        <f>IF(OR(G721="　", G721=""), "", "-")</f>
        <v/>
      </c>
      <c r="J721" s="917"/>
      <c r="K721" s="917"/>
      <c r="L721" s="83" t="str">
        <f>IF(M721="","","-")</f>
        <v/>
      </c>
      <c r="M721" s="84"/>
      <c r="N721" s="914" t="s">
        <v>631</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8" t="s">
        <v>630</v>
      </c>
      <c r="D722" s="919"/>
      <c r="E722" s="919"/>
      <c r="F722" s="920"/>
      <c r="G722" s="938"/>
      <c r="H722" s="939"/>
      <c r="I722" s="83" t="str">
        <f t="shared" ref="I722:I725" si="4">IF(OR(G722="　", G722=""), "", "-")</f>
        <v/>
      </c>
      <c r="J722" s="917"/>
      <c r="K722" s="917"/>
      <c r="L722" s="83" t="str">
        <f t="shared" ref="L722:L725" si="5">IF(M722="","","-")</f>
        <v/>
      </c>
      <c r="M722" s="84"/>
      <c r="N722" s="914" t="s">
        <v>632</v>
      </c>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699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690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3.2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2.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2"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2"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547</v>
      </c>
      <c r="B737" s="124"/>
      <c r="C737" s="124"/>
      <c r="D737" s="125"/>
      <c r="E737" s="122" t="s">
        <v>633</v>
      </c>
      <c r="F737" s="122"/>
      <c r="G737" s="122"/>
      <c r="H737" s="122"/>
      <c r="I737" s="122"/>
      <c r="J737" s="122"/>
      <c r="K737" s="122"/>
      <c r="L737" s="122"/>
      <c r="M737" s="122"/>
      <c r="N737" s="101" t="s">
        <v>540</v>
      </c>
      <c r="O737" s="101"/>
      <c r="P737" s="101"/>
      <c r="Q737" s="101"/>
      <c r="R737" s="122" t="s">
        <v>634</v>
      </c>
      <c r="S737" s="122"/>
      <c r="T737" s="122"/>
      <c r="U737" s="122"/>
      <c r="V737" s="122"/>
      <c r="W737" s="122"/>
      <c r="X737" s="122"/>
      <c r="Y737" s="122"/>
      <c r="Z737" s="122"/>
      <c r="AA737" s="101" t="s">
        <v>539</v>
      </c>
      <c r="AB737" s="101"/>
      <c r="AC737" s="101"/>
      <c r="AD737" s="101"/>
      <c r="AE737" s="122" t="s">
        <v>635</v>
      </c>
      <c r="AF737" s="122"/>
      <c r="AG737" s="122"/>
      <c r="AH737" s="122"/>
      <c r="AI737" s="122"/>
      <c r="AJ737" s="122"/>
      <c r="AK737" s="122"/>
      <c r="AL737" s="122"/>
      <c r="AM737" s="122"/>
      <c r="AN737" s="101" t="s">
        <v>538</v>
      </c>
      <c r="AO737" s="101"/>
      <c r="AP737" s="101"/>
      <c r="AQ737" s="101"/>
      <c r="AR737" s="102" t="s">
        <v>636</v>
      </c>
      <c r="AS737" s="103"/>
      <c r="AT737" s="103"/>
      <c r="AU737" s="103"/>
      <c r="AV737" s="103"/>
      <c r="AW737" s="103"/>
      <c r="AX737" s="104"/>
      <c r="AY737" s="89"/>
      <c r="AZ737" s="89"/>
    </row>
    <row r="738" spans="1:52" ht="24.75" customHeight="1" x14ac:dyDescent="0.15">
      <c r="A738" s="123" t="s">
        <v>537</v>
      </c>
      <c r="B738" s="124"/>
      <c r="C738" s="124"/>
      <c r="D738" s="125"/>
      <c r="E738" s="122" t="s">
        <v>637</v>
      </c>
      <c r="F738" s="122"/>
      <c r="G738" s="122"/>
      <c r="H738" s="122"/>
      <c r="I738" s="122"/>
      <c r="J738" s="122"/>
      <c r="K738" s="122"/>
      <c r="L738" s="122"/>
      <c r="M738" s="122"/>
      <c r="N738" s="101" t="s">
        <v>536</v>
      </c>
      <c r="O738" s="101"/>
      <c r="P738" s="101"/>
      <c r="Q738" s="101"/>
      <c r="R738" s="122" t="s">
        <v>638</v>
      </c>
      <c r="S738" s="122"/>
      <c r="T738" s="122"/>
      <c r="U738" s="122"/>
      <c r="V738" s="122"/>
      <c r="W738" s="122"/>
      <c r="X738" s="122"/>
      <c r="Y738" s="122"/>
      <c r="Z738" s="122"/>
      <c r="AA738" s="101" t="s">
        <v>535</v>
      </c>
      <c r="AB738" s="101"/>
      <c r="AC738" s="101"/>
      <c r="AD738" s="101"/>
      <c r="AE738" s="122" t="s">
        <v>639</v>
      </c>
      <c r="AF738" s="122"/>
      <c r="AG738" s="122"/>
      <c r="AH738" s="122"/>
      <c r="AI738" s="122"/>
      <c r="AJ738" s="122"/>
      <c r="AK738" s="122"/>
      <c r="AL738" s="122"/>
      <c r="AM738" s="122"/>
      <c r="AN738" s="101" t="s">
        <v>531</v>
      </c>
      <c r="AO738" s="101"/>
      <c r="AP738" s="101"/>
      <c r="AQ738" s="101"/>
      <c r="AR738" s="102" t="s">
        <v>640</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555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2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642</v>
      </c>
      <c r="H781" s="450"/>
      <c r="I781" s="450"/>
      <c r="J781" s="450"/>
      <c r="K781" s="451"/>
      <c r="L781" s="452" t="s">
        <v>643</v>
      </c>
      <c r="M781" s="453"/>
      <c r="N781" s="453"/>
      <c r="O781" s="453"/>
      <c r="P781" s="453"/>
      <c r="Q781" s="453"/>
      <c r="R781" s="453"/>
      <c r="S781" s="453"/>
      <c r="T781" s="453"/>
      <c r="U781" s="453"/>
      <c r="V781" s="453"/>
      <c r="W781" s="453"/>
      <c r="X781" s="454"/>
      <c r="Y781" s="455">
        <v>1</v>
      </c>
      <c r="Z781" s="456"/>
      <c r="AA781" s="456"/>
      <c r="AB781" s="558"/>
      <c r="AC781" s="449" t="s">
        <v>644</v>
      </c>
      <c r="AD781" s="450"/>
      <c r="AE781" s="450"/>
      <c r="AF781" s="450"/>
      <c r="AG781" s="451"/>
      <c r="AH781" s="452" t="s">
        <v>648</v>
      </c>
      <c r="AI781" s="453"/>
      <c r="AJ781" s="453"/>
      <c r="AK781" s="453"/>
      <c r="AL781" s="453"/>
      <c r="AM781" s="453"/>
      <c r="AN781" s="453"/>
      <c r="AO781" s="453"/>
      <c r="AP781" s="453"/>
      <c r="AQ781" s="453"/>
      <c r="AR781" s="453"/>
      <c r="AS781" s="453"/>
      <c r="AT781" s="454"/>
      <c r="AU781" s="455">
        <v>86</v>
      </c>
      <c r="AV781" s="456"/>
      <c r="AW781" s="456"/>
      <c r="AX781" s="457"/>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645</v>
      </c>
      <c r="AD782" s="349"/>
      <c r="AE782" s="349"/>
      <c r="AF782" s="349"/>
      <c r="AG782" s="350"/>
      <c r="AH782" s="401" t="s">
        <v>645</v>
      </c>
      <c r="AI782" s="402"/>
      <c r="AJ782" s="402"/>
      <c r="AK782" s="402"/>
      <c r="AL782" s="402"/>
      <c r="AM782" s="402"/>
      <c r="AN782" s="402"/>
      <c r="AO782" s="402"/>
      <c r="AP782" s="402"/>
      <c r="AQ782" s="402"/>
      <c r="AR782" s="402"/>
      <c r="AS782" s="402"/>
      <c r="AT782" s="403"/>
      <c r="AU782" s="398">
        <v>7</v>
      </c>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646</v>
      </c>
      <c r="AD783" s="349"/>
      <c r="AE783" s="349"/>
      <c r="AF783" s="349"/>
      <c r="AG783" s="350"/>
      <c r="AH783" s="401" t="s">
        <v>649</v>
      </c>
      <c r="AI783" s="402"/>
      <c r="AJ783" s="402"/>
      <c r="AK783" s="402"/>
      <c r="AL783" s="402"/>
      <c r="AM783" s="402"/>
      <c r="AN783" s="402"/>
      <c r="AO783" s="402"/>
      <c r="AP783" s="402"/>
      <c r="AQ783" s="402"/>
      <c r="AR783" s="402"/>
      <c r="AS783" s="402"/>
      <c r="AT783" s="403"/>
      <c r="AU783" s="398">
        <v>6</v>
      </c>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647</v>
      </c>
      <c r="AD784" s="349"/>
      <c r="AE784" s="349"/>
      <c r="AF784" s="349"/>
      <c r="AG784" s="350"/>
      <c r="AH784" s="401" t="s">
        <v>650</v>
      </c>
      <c r="AI784" s="402"/>
      <c r="AJ784" s="402"/>
      <c r="AK784" s="402"/>
      <c r="AL784" s="402"/>
      <c r="AM784" s="402"/>
      <c r="AN784" s="402"/>
      <c r="AO784" s="402"/>
      <c r="AP784" s="402"/>
      <c r="AQ784" s="402"/>
      <c r="AR784" s="402"/>
      <c r="AS784" s="402"/>
      <c r="AT784" s="403"/>
      <c r="AU784" s="398">
        <v>1</v>
      </c>
      <c r="AV784" s="399"/>
      <c r="AW784" s="399"/>
      <c r="AX784" s="400"/>
    </row>
    <row r="785" spans="1:50" ht="24.75"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100</v>
      </c>
      <c r="AV791" s="415"/>
      <c r="AW791" s="415"/>
      <c r="AX791" s="417"/>
    </row>
    <row r="792" spans="1:50" ht="24.75" customHeight="1" x14ac:dyDescent="0.15">
      <c r="A792" s="557"/>
      <c r="B792" s="764"/>
      <c r="C792" s="764"/>
      <c r="D792" s="764"/>
      <c r="E792" s="764"/>
      <c r="F792" s="765"/>
      <c r="G792" s="439" t="s">
        <v>695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694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4"/>
      <c r="C794" s="764"/>
      <c r="D794" s="764"/>
      <c r="E794" s="764"/>
      <c r="F794" s="765"/>
      <c r="G794" s="449" t="s">
        <v>652</v>
      </c>
      <c r="H794" s="450"/>
      <c r="I794" s="450"/>
      <c r="J794" s="450"/>
      <c r="K794" s="451"/>
      <c r="L794" s="452" t="s">
        <v>655</v>
      </c>
      <c r="M794" s="453"/>
      <c r="N794" s="453"/>
      <c r="O794" s="453"/>
      <c r="P794" s="453"/>
      <c r="Q794" s="453"/>
      <c r="R794" s="453"/>
      <c r="S794" s="453"/>
      <c r="T794" s="453"/>
      <c r="U794" s="453"/>
      <c r="V794" s="453"/>
      <c r="W794" s="453"/>
      <c r="X794" s="454"/>
      <c r="Y794" s="455">
        <v>32</v>
      </c>
      <c r="Z794" s="456"/>
      <c r="AA794" s="456"/>
      <c r="AB794" s="558"/>
      <c r="AC794" s="449" t="s">
        <v>646</v>
      </c>
      <c r="AD794" s="450"/>
      <c r="AE794" s="450"/>
      <c r="AF794" s="450"/>
      <c r="AG794" s="451"/>
      <c r="AH794" s="452" t="s">
        <v>646</v>
      </c>
      <c r="AI794" s="453"/>
      <c r="AJ794" s="453"/>
      <c r="AK794" s="453"/>
      <c r="AL794" s="453"/>
      <c r="AM794" s="453"/>
      <c r="AN794" s="453"/>
      <c r="AO794" s="453"/>
      <c r="AP794" s="453"/>
      <c r="AQ794" s="453"/>
      <c r="AR794" s="453"/>
      <c r="AS794" s="453"/>
      <c r="AT794" s="454"/>
      <c r="AU794" s="455">
        <v>12</v>
      </c>
      <c r="AV794" s="456"/>
      <c r="AW794" s="456"/>
      <c r="AX794" s="457"/>
    </row>
    <row r="795" spans="1:50" ht="24.75" customHeight="1" x14ac:dyDescent="0.15">
      <c r="A795" s="557"/>
      <c r="B795" s="764"/>
      <c r="C795" s="764"/>
      <c r="D795" s="764"/>
      <c r="E795" s="764"/>
      <c r="F795" s="765"/>
      <c r="G795" s="348" t="s">
        <v>653</v>
      </c>
      <c r="H795" s="349"/>
      <c r="I795" s="349"/>
      <c r="J795" s="349"/>
      <c r="K795" s="350"/>
      <c r="L795" s="401" t="s">
        <v>656</v>
      </c>
      <c r="M795" s="402"/>
      <c r="N795" s="402"/>
      <c r="O795" s="402"/>
      <c r="P795" s="402"/>
      <c r="Q795" s="402"/>
      <c r="R795" s="402"/>
      <c r="S795" s="402"/>
      <c r="T795" s="402"/>
      <c r="U795" s="402"/>
      <c r="V795" s="402"/>
      <c r="W795" s="402"/>
      <c r="X795" s="403"/>
      <c r="Y795" s="398">
        <v>4</v>
      </c>
      <c r="Z795" s="399"/>
      <c r="AA795" s="399"/>
      <c r="AB795" s="405"/>
      <c r="AC795" s="348" t="s">
        <v>647</v>
      </c>
      <c r="AD795" s="349"/>
      <c r="AE795" s="349"/>
      <c r="AF795" s="349"/>
      <c r="AG795" s="350"/>
      <c r="AH795" s="401" t="s">
        <v>658</v>
      </c>
      <c r="AI795" s="402"/>
      <c r="AJ795" s="402"/>
      <c r="AK795" s="402"/>
      <c r="AL795" s="402"/>
      <c r="AM795" s="402"/>
      <c r="AN795" s="402"/>
      <c r="AO795" s="402"/>
      <c r="AP795" s="402"/>
      <c r="AQ795" s="402"/>
      <c r="AR795" s="402"/>
      <c r="AS795" s="402"/>
      <c r="AT795" s="403"/>
      <c r="AU795" s="398">
        <v>3</v>
      </c>
      <c r="AV795" s="399"/>
      <c r="AW795" s="399"/>
      <c r="AX795" s="400"/>
    </row>
    <row r="796" spans="1:50" ht="24.75" customHeight="1" x14ac:dyDescent="0.15">
      <c r="A796" s="557"/>
      <c r="B796" s="764"/>
      <c r="C796" s="764"/>
      <c r="D796" s="764"/>
      <c r="E796" s="764"/>
      <c r="F796" s="765"/>
      <c r="G796" s="348" t="s">
        <v>654</v>
      </c>
      <c r="H796" s="349"/>
      <c r="I796" s="349"/>
      <c r="J796" s="349"/>
      <c r="K796" s="350"/>
      <c r="L796" s="401" t="s">
        <v>657</v>
      </c>
      <c r="M796" s="402"/>
      <c r="N796" s="402"/>
      <c r="O796" s="402"/>
      <c r="P796" s="402"/>
      <c r="Q796" s="402"/>
      <c r="R796" s="402"/>
      <c r="S796" s="402"/>
      <c r="T796" s="402"/>
      <c r="U796" s="402"/>
      <c r="V796" s="402"/>
      <c r="W796" s="402"/>
      <c r="X796" s="403"/>
      <c r="Y796" s="398">
        <v>1</v>
      </c>
      <c r="Z796" s="399"/>
      <c r="AA796" s="399"/>
      <c r="AB796" s="405"/>
      <c r="AC796" s="348" t="s">
        <v>645</v>
      </c>
      <c r="AD796" s="349"/>
      <c r="AE796" s="349"/>
      <c r="AF796" s="349"/>
      <c r="AG796" s="350"/>
      <c r="AH796" s="401" t="s">
        <v>645</v>
      </c>
      <c r="AI796" s="402"/>
      <c r="AJ796" s="402"/>
      <c r="AK796" s="402"/>
      <c r="AL796" s="402"/>
      <c r="AM796" s="402"/>
      <c r="AN796" s="402"/>
      <c r="AO796" s="402"/>
      <c r="AP796" s="402"/>
      <c r="AQ796" s="402"/>
      <c r="AR796" s="402"/>
      <c r="AS796" s="402"/>
      <c r="AT796" s="403"/>
      <c r="AU796" s="398">
        <v>1</v>
      </c>
      <c r="AV796" s="399"/>
      <c r="AW796" s="399"/>
      <c r="AX796" s="400"/>
    </row>
    <row r="797" spans="1:50" ht="24.75"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37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16</v>
      </c>
      <c r="AV804" s="415"/>
      <c r="AW804" s="415"/>
      <c r="AX804" s="417"/>
    </row>
    <row r="805" spans="1:50" ht="24.75" hidden="1" customHeight="1" x14ac:dyDescent="0.15">
      <c r="A805" s="557"/>
      <c r="B805" s="764"/>
      <c r="C805" s="764"/>
      <c r="D805" s="764"/>
      <c r="E805" s="764"/>
      <c r="F805" s="765"/>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466</v>
      </c>
      <c r="AM831" s="957"/>
      <c r="AN831" s="957"/>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659</v>
      </c>
      <c r="D837" s="418"/>
      <c r="E837" s="418"/>
      <c r="F837" s="418"/>
      <c r="G837" s="418"/>
      <c r="H837" s="418"/>
      <c r="I837" s="418"/>
      <c r="J837" s="419">
        <v>3011501005649</v>
      </c>
      <c r="K837" s="420"/>
      <c r="L837" s="420"/>
      <c r="M837" s="420"/>
      <c r="N837" s="420"/>
      <c r="O837" s="420"/>
      <c r="P837" s="425" t="s">
        <v>660</v>
      </c>
      <c r="Q837" s="317"/>
      <c r="R837" s="317"/>
      <c r="S837" s="317"/>
      <c r="T837" s="317"/>
      <c r="U837" s="317"/>
      <c r="V837" s="317"/>
      <c r="W837" s="317"/>
      <c r="X837" s="317"/>
      <c r="Y837" s="318">
        <v>0.7</v>
      </c>
      <c r="Z837" s="319"/>
      <c r="AA837" s="319"/>
      <c r="AB837" s="320"/>
      <c r="AC837" s="328" t="s">
        <v>501</v>
      </c>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24" t="s">
        <v>688</v>
      </c>
      <c r="D838" s="418"/>
      <c r="E838" s="418"/>
      <c r="F838" s="418"/>
      <c r="G838" s="418"/>
      <c r="H838" s="418"/>
      <c r="I838" s="418"/>
      <c r="J838" s="419">
        <v>1012301009957</v>
      </c>
      <c r="K838" s="420"/>
      <c r="L838" s="420"/>
      <c r="M838" s="420"/>
      <c r="N838" s="420"/>
      <c r="O838" s="420"/>
      <c r="P838" s="425" t="s">
        <v>661</v>
      </c>
      <c r="Q838" s="317"/>
      <c r="R838" s="317"/>
      <c r="S838" s="317"/>
      <c r="T838" s="317"/>
      <c r="U838" s="317"/>
      <c r="V838" s="317"/>
      <c r="W838" s="317"/>
      <c r="X838" s="317"/>
      <c r="Y838" s="318">
        <v>0.4</v>
      </c>
      <c r="Z838" s="319"/>
      <c r="AA838" s="319"/>
      <c r="AB838" s="320"/>
      <c r="AC838" s="328" t="s">
        <v>501</v>
      </c>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2.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84" customHeight="1" x14ac:dyDescent="0.15">
      <c r="A870" s="404">
        <v>1</v>
      </c>
      <c r="B870" s="404">
        <v>1</v>
      </c>
      <c r="C870" s="424" t="s">
        <v>662</v>
      </c>
      <c r="D870" s="418"/>
      <c r="E870" s="418"/>
      <c r="F870" s="418"/>
      <c r="G870" s="418"/>
      <c r="H870" s="418"/>
      <c r="I870" s="418"/>
      <c r="J870" s="419">
        <v>1011005002698</v>
      </c>
      <c r="K870" s="420"/>
      <c r="L870" s="420"/>
      <c r="M870" s="420"/>
      <c r="N870" s="420"/>
      <c r="O870" s="420"/>
      <c r="P870" s="425" t="s">
        <v>663</v>
      </c>
      <c r="Q870" s="317"/>
      <c r="R870" s="317"/>
      <c r="S870" s="317"/>
      <c r="T870" s="317"/>
      <c r="U870" s="317"/>
      <c r="V870" s="317"/>
      <c r="W870" s="317"/>
      <c r="X870" s="317"/>
      <c r="Y870" s="318">
        <v>100</v>
      </c>
      <c r="Z870" s="319"/>
      <c r="AA870" s="319"/>
      <c r="AB870" s="320"/>
      <c r="AC870" s="328" t="s">
        <v>499</v>
      </c>
      <c r="AD870" s="423"/>
      <c r="AE870" s="423"/>
      <c r="AF870" s="423"/>
      <c r="AG870" s="423"/>
      <c r="AH870" s="421">
        <v>1</v>
      </c>
      <c r="AI870" s="422"/>
      <c r="AJ870" s="422"/>
      <c r="AK870" s="422"/>
      <c r="AL870" s="325" t="s">
        <v>664</v>
      </c>
      <c r="AM870" s="326"/>
      <c r="AN870" s="326"/>
      <c r="AO870" s="327"/>
      <c r="AP870" s="321" t="s">
        <v>578</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5.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84.75" customHeight="1" x14ac:dyDescent="0.15">
      <c r="A903" s="404">
        <v>1</v>
      </c>
      <c r="B903" s="404">
        <v>1</v>
      </c>
      <c r="C903" s="418" t="s">
        <v>665</v>
      </c>
      <c r="D903" s="418"/>
      <c r="E903" s="418"/>
      <c r="F903" s="418"/>
      <c r="G903" s="418"/>
      <c r="H903" s="418"/>
      <c r="I903" s="418"/>
      <c r="J903" s="419" t="s">
        <v>577</v>
      </c>
      <c r="K903" s="420"/>
      <c r="L903" s="420"/>
      <c r="M903" s="420"/>
      <c r="N903" s="420"/>
      <c r="O903" s="420"/>
      <c r="P903" s="317" t="s">
        <v>675</v>
      </c>
      <c r="Q903" s="317"/>
      <c r="R903" s="317"/>
      <c r="S903" s="317"/>
      <c r="T903" s="317"/>
      <c r="U903" s="317"/>
      <c r="V903" s="317"/>
      <c r="W903" s="317"/>
      <c r="X903" s="317"/>
      <c r="Y903" s="318">
        <v>38</v>
      </c>
      <c r="Z903" s="319"/>
      <c r="AA903" s="319"/>
      <c r="AB903" s="320"/>
      <c r="AC903" s="328"/>
      <c r="AD903" s="423"/>
      <c r="AE903" s="423"/>
      <c r="AF903" s="423"/>
      <c r="AG903" s="423"/>
      <c r="AH903" s="421" t="s">
        <v>577</v>
      </c>
      <c r="AI903" s="422"/>
      <c r="AJ903" s="422"/>
      <c r="AK903" s="422"/>
      <c r="AL903" s="325" t="s">
        <v>577</v>
      </c>
      <c r="AM903" s="326"/>
      <c r="AN903" s="326"/>
      <c r="AO903" s="327"/>
      <c r="AP903" s="321" t="s">
        <v>578</v>
      </c>
      <c r="AQ903" s="321"/>
      <c r="AR903" s="321"/>
      <c r="AS903" s="321"/>
      <c r="AT903" s="321"/>
      <c r="AU903" s="321"/>
      <c r="AV903" s="321"/>
      <c r="AW903" s="321"/>
      <c r="AX903" s="321"/>
    </row>
    <row r="904" spans="1:50" ht="84.75" customHeight="1" x14ac:dyDescent="0.15">
      <c r="A904" s="404">
        <v>2</v>
      </c>
      <c r="B904" s="404">
        <v>1</v>
      </c>
      <c r="C904" s="418" t="s">
        <v>666</v>
      </c>
      <c r="D904" s="418"/>
      <c r="E904" s="418"/>
      <c r="F904" s="418"/>
      <c r="G904" s="418"/>
      <c r="H904" s="418"/>
      <c r="I904" s="418"/>
      <c r="J904" s="419" t="s">
        <v>577</v>
      </c>
      <c r="K904" s="420"/>
      <c r="L904" s="420"/>
      <c r="M904" s="420"/>
      <c r="N904" s="420"/>
      <c r="O904" s="420"/>
      <c r="P904" s="317" t="s">
        <v>675</v>
      </c>
      <c r="Q904" s="317"/>
      <c r="R904" s="317"/>
      <c r="S904" s="317"/>
      <c r="T904" s="317"/>
      <c r="U904" s="317"/>
      <c r="V904" s="317"/>
      <c r="W904" s="317"/>
      <c r="X904" s="317"/>
      <c r="Y904" s="318">
        <v>31</v>
      </c>
      <c r="Z904" s="319"/>
      <c r="AA904" s="319"/>
      <c r="AB904" s="320"/>
      <c r="AC904" s="328"/>
      <c r="AD904" s="328"/>
      <c r="AE904" s="328"/>
      <c r="AF904" s="328"/>
      <c r="AG904" s="328"/>
      <c r="AH904" s="421" t="s">
        <v>577</v>
      </c>
      <c r="AI904" s="422"/>
      <c r="AJ904" s="422"/>
      <c r="AK904" s="422"/>
      <c r="AL904" s="325" t="s">
        <v>577</v>
      </c>
      <c r="AM904" s="326"/>
      <c r="AN904" s="326"/>
      <c r="AO904" s="327"/>
      <c r="AP904" s="321" t="s">
        <v>610</v>
      </c>
      <c r="AQ904" s="321"/>
      <c r="AR904" s="321"/>
      <c r="AS904" s="321"/>
      <c r="AT904" s="321"/>
      <c r="AU904" s="321"/>
      <c r="AV904" s="321"/>
      <c r="AW904" s="321"/>
      <c r="AX904" s="321"/>
    </row>
    <row r="905" spans="1:50" ht="84.75" customHeight="1" x14ac:dyDescent="0.15">
      <c r="A905" s="404">
        <v>3</v>
      </c>
      <c r="B905" s="404">
        <v>1</v>
      </c>
      <c r="C905" s="424" t="s">
        <v>667</v>
      </c>
      <c r="D905" s="418"/>
      <c r="E905" s="418"/>
      <c r="F905" s="418"/>
      <c r="G905" s="418"/>
      <c r="H905" s="418"/>
      <c r="I905" s="418"/>
      <c r="J905" s="419" t="s">
        <v>577</v>
      </c>
      <c r="K905" s="420"/>
      <c r="L905" s="420"/>
      <c r="M905" s="420"/>
      <c r="N905" s="420"/>
      <c r="O905" s="420"/>
      <c r="P905" s="425" t="s">
        <v>675</v>
      </c>
      <c r="Q905" s="317"/>
      <c r="R905" s="317"/>
      <c r="S905" s="317"/>
      <c r="T905" s="317"/>
      <c r="U905" s="317"/>
      <c r="V905" s="317"/>
      <c r="W905" s="317"/>
      <c r="X905" s="317"/>
      <c r="Y905" s="318">
        <v>27</v>
      </c>
      <c r="Z905" s="319"/>
      <c r="AA905" s="319"/>
      <c r="AB905" s="320"/>
      <c r="AC905" s="328"/>
      <c r="AD905" s="328"/>
      <c r="AE905" s="328"/>
      <c r="AF905" s="328"/>
      <c r="AG905" s="328"/>
      <c r="AH905" s="323" t="s">
        <v>577</v>
      </c>
      <c r="AI905" s="324"/>
      <c r="AJ905" s="324"/>
      <c r="AK905" s="324"/>
      <c r="AL905" s="325" t="s">
        <v>577</v>
      </c>
      <c r="AM905" s="326"/>
      <c r="AN905" s="326"/>
      <c r="AO905" s="327"/>
      <c r="AP905" s="321" t="s">
        <v>676</v>
      </c>
      <c r="AQ905" s="321"/>
      <c r="AR905" s="321"/>
      <c r="AS905" s="321"/>
      <c r="AT905" s="321"/>
      <c r="AU905" s="321"/>
      <c r="AV905" s="321"/>
      <c r="AW905" s="321"/>
      <c r="AX905" s="321"/>
    </row>
    <row r="906" spans="1:50" ht="84.75" customHeight="1" x14ac:dyDescent="0.15">
      <c r="A906" s="404">
        <v>4</v>
      </c>
      <c r="B906" s="404">
        <v>1</v>
      </c>
      <c r="C906" s="424" t="s">
        <v>668</v>
      </c>
      <c r="D906" s="418"/>
      <c r="E906" s="418"/>
      <c r="F906" s="418"/>
      <c r="G906" s="418"/>
      <c r="H906" s="418"/>
      <c r="I906" s="418"/>
      <c r="J906" s="419" t="s">
        <v>577</v>
      </c>
      <c r="K906" s="420"/>
      <c r="L906" s="420"/>
      <c r="M906" s="420"/>
      <c r="N906" s="420"/>
      <c r="O906" s="420"/>
      <c r="P906" s="425" t="s">
        <v>675</v>
      </c>
      <c r="Q906" s="317"/>
      <c r="R906" s="317"/>
      <c r="S906" s="317"/>
      <c r="T906" s="317"/>
      <c r="U906" s="317"/>
      <c r="V906" s="317"/>
      <c r="W906" s="317"/>
      <c r="X906" s="317"/>
      <c r="Y906" s="318">
        <v>24</v>
      </c>
      <c r="Z906" s="319"/>
      <c r="AA906" s="319"/>
      <c r="AB906" s="320"/>
      <c r="AC906" s="328"/>
      <c r="AD906" s="328"/>
      <c r="AE906" s="328"/>
      <c r="AF906" s="328"/>
      <c r="AG906" s="328"/>
      <c r="AH906" s="323" t="s">
        <v>577</v>
      </c>
      <c r="AI906" s="324"/>
      <c r="AJ906" s="324"/>
      <c r="AK906" s="324"/>
      <c r="AL906" s="325" t="s">
        <v>577</v>
      </c>
      <c r="AM906" s="326"/>
      <c r="AN906" s="326"/>
      <c r="AO906" s="327"/>
      <c r="AP906" s="321" t="s">
        <v>610</v>
      </c>
      <c r="AQ906" s="321"/>
      <c r="AR906" s="321"/>
      <c r="AS906" s="321"/>
      <c r="AT906" s="321"/>
      <c r="AU906" s="321"/>
      <c r="AV906" s="321"/>
      <c r="AW906" s="321"/>
      <c r="AX906" s="321"/>
    </row>
    <row r="907" spans="1:50" ht="84.75" customHeight="1" x14ac:dyDescent="0.15">
      <c r="A907" s="404">
        <v>5</v>
      </c>
      <c r="B907" s="404">
        <v>1</v>
      </c>
      <c r="C907" s="418" t="s">
        <v>669</v>
      </c>
      <c r="D907" s="418"/>
      <c r="E907" s="418"/>
      <c r="F907" s="418"/>
      <c r="G907" s="418"/>
      <c r="H907" s="418"/>
      <c r="I907" s="418"/>
      <c r="J907" s="419" t="s">
        <v>577</v>
      </c>
      <c r="K907" s="420"/>
      <c r="L907" s="420"/>
      <c r="M907" s="420"/>
      <c r="N907" s="420"/>
      <c r="O907" s="420"/>
      <c r="P907" s="317" t="s">
        <v>675</v>
      </c>
      <c r="Q907" s="317"/>
      <c r="R907" s="317"/>
      <c r="S907" s="317"/>
      <c r="T907" s="317"/>
      <c r="U907" s="317"/>
      <c r="V907" s="317"/>
      <c r="W907" s="317"/>
      <c r="X907" s="317"/>
      <c r="Y907" s="318">
        <v>24</v>
      </c>
      <c r="Z907" s="319"/>
      <c r="AA907" s="319"/>
      <c r="AB907" s="320"/>
      <c r="AC907" s="322"/>
      <c r="AD907" s="322"/>
      <c r="AE907" s="322"/>
      <c r="AF907" s="322"/>
      <c r="AG907" s="322"/>
      <c r="AH907" s="323" t="s">
        <v>577</v>
      </c>
      <c r="AI907" s="324"/>
      <c r="AJ907" s="324"/>
      <c r="AK907" s="324"/>
      <c r="AL907" s="325" t="s">
        <v>577</v>
      </c>
      <c r="AM907" s="326"/>
      <c r="AN907" s="326"/>
      <c r="AO907" s="327"/>
      <c r="AP907" s="321" t="s">
        <v>578</v>
      </c>
      <c r="AQ907" s="321"/>
      <c r="AR907" s="321"/>
      <c r="AS907" s="321"/>
      <c r="AT907" s="321"/>
      <c r="AU907" s="321"/>
      <c r="AV907" s="321"/>
      <c r="AW907" s="321"/>
      <c r="AX907" s="321"/>
    </row>
    <row r="908" spans="1:50" ht="84.75" customHeight="1" x14ac:dyDescent="0.15">
      <c r="A908" s="404">
        <v>6</v>
      </c>
      <c r="B908" s="404">
        <v>1</v>
      </c>
      <c r="C908" s="418" t="s">
        <v>670</v>
      </c>
      <c r="D908" s="418"/>
      <c r="E908" s="418"/>
      <c r="F908" s="418"/>
      <c r="G908" s="418"/>
      <c r="H908" s="418"/>
      <c r="I908" s="418"/>
      <c r="J908" s="419" t="s">
        <v>577</v>
      </c>
      <c r="K908" s="420"/>
      <c r="L908" s="420"/>
      <c r="M908" s="420"/>
      <c r="N908" s="420"/>
      <c r="O908" s="420"/>
      <c r="P908" s="317" t="s">
        <v>675</v>
      </c>
      <c r="Q908" s="317"/>
      <c r="R908" s="317"/>
      <c r="S908" s="317"/>
      <c r="T908" s="317"/>
      <c r="U908" s="317"/>
      <c r="V908" s="317"/>
      <c r="W908" s="317"/>
      <c r="X908" s="317"/>
      <c r="Y908" s="318">
        <v>23</v>
      </c>
      <c r="Z908" s="319"/>
      <c r="AA908" s="319"/>
      <c r="AB908" s="320"/>
      <c r="AC908" s="322"/>
      <c r="AD908" s="322"/>
      <c r="AE908" s="322"/>
      <c r="AF908" s="322"/>
      <c r="AG908" s="322"/>
      <c r="AH908" s="323" t="s">
        <v>577</v>
      </c>
      <c r="AI908" s="324"/>
      <c r="AJ908" s="324"/>
      <c r="AK908" s="324"/>
      <c r="AL908" s="325" t="s">
        <v>577</v>
      </c>
      <c r="AM908" s="326"/>
      <c r="AN908" s="326"/>
      <c r="AO908" s="327"/>
      <c r="AP908" s="321" t="s">
        <v>611</v>
      </c>
      <c r="AQ908" s="321"/>
      <c r="AR908" s="321"/>
      <c r="AS908" s="321"/>
      <c r="AT908" s="321"/>
      <c r="AU908" s="321"/>
      <c r="AV908" s="321"/>
      <c r="AW908" s="321"/>
      <c r="AX908" s="321"/>
    </row>
    <row r="909" spans="1:50" ht="84.75" customHeight="1" x14ac:dyDescent="0.15">
      <c r="A909" s="404">
        <v>7</v>
      </c>
      <c r="B909" s="404">
        <v>1</v>
      </c>
      <c r="C909" s="418" t="s">
        <v>671</v>
      </c>
      <c r="D909" s="418"/>
      <c r="E909" s="418"/>
      <c r="F909" s="418"/>
      <c r="G909" s="418"/>
      <c r="H909" s="418"/>
      <c r="I909" s="418"/>
      <c r="J909" s="419" t="s">
        <v>577</v>
      </c>
      <c r="K909" s="420"/>
      <c r="L909" s="420"/>
      <c r="M909" s="420"/>
      <c r="N909" s="420"/>
      <c r="O909" s="420"/>
      <c r="P909" s="317" t="s">
        <v>675</v>
      </c>
      <c r="Q909" s="317"/>
      <c r="R909" s="317"/>
      <c r="S909" s="317"/>
      <c r="T909" s="317"/>
      <c r="U909" s="317"/>
      <c r="V909" s="317"/>
      <c r="W909" s="317"/>
      <c r="X909" s="317"/>
      <c r="Y909" s="318">
        <v>20</v>
      </c>
      <c r="Z909" s="319"/>
      <c r="AA909" s="319"/>
      <c r="AB909" s="320"/>
      <c r="AC909" s="322"/>
      <c r="AD909" s="322"/>
      <c r="AE909" s="322"/>
      <c r="AF909" s="322"/>
      <c r="AG909" s="322"/>
      <c r="AH909" s="323" t="s">
        <v>577</v>
      </c>
      <c r="AI909" s="324"/>
      <c r="AJ909" s="324"/>
      <c r="AK909" s="324"/>
      <c r="AL909" s="325" t="s">
        <v>577</v>
      </c>
      <c r="AM909" s="326"/>
      <c r="AN909" s="326"/>
      <c r="AO909" s="327"/>
      <c r="AP909" s="321" t="s">
        <v>610</v>
      </c>
      <c r="AQ909" s="321"/>
      <c r="AR909" s="321"/>
      <c r="AS909" s="321"/>
      <c r="AT909" s="321"/>
      <c r="AU909" s="321"/>
      <c r="AV909" s="321"/>
      <c r="AW909" s="321"/>
      <c r="AX909" s="321"/>
    </row>
    <row r="910" spans="1:50" ht="84.75" customHeight="1" x14ac:dyDescent="0.15">
      <c r="A910" s="404">
        <v>8</v>
      </c>
      <c r="B910" s="404">
        <v>1</v>
      </c>
      <c r="C910" s="418" t="s">
        <v>672</v>
      </c>
      <c r="D910" s="418"/>
      <c r="E910" s="418"/>
      <c r="F910" s="418"/>
      <c r="G910" s="418"/>
      <c r="H910" s="418"/>
      <c r="I910" s="418"/>
      <c r="J910" s="419" t="s">
        <v>577</v>
      </c>
      <c r="K910" s="420"/>
      <c r="L910" s="420"/>
      <c r="M910" s="420"/>
      <c r="N910" s="420"/>
      <c r="O910" s="420"/>
      <c r="P910" s="317" t="s">
        <v>675</v>
      </c>
      <c r="Q910" s="317"/>
      <c r="R910" s="317"/>
      <c r="S910" s="317"/>
      <c r="T910" s="317"/>
      <c r="U910" s="317"/>
      <c r="V910" s="317"/>
      <c r="W910" s="317"/>
      <c r="X910" s="317"/>
      <c r="Y910" s="318">
        <v>20</v>
      </c>
      <c r="Z910" s="319"/>
      <c r="AA910" s="319"/>
      <c r="AB910" s="320"/>
      <c r="AC910" s="322"/>
      <c r="AD910" s="322"/>
      <c r="AE910" s="322"/>
      <c r="AF910" s="322"/>
      <c r="AG910" s="322"/>
      <c r="AH910" s="323" t="s">
        <v>577</v>
      </c>
      <c r="AI910" s="324"/>
      <c r="AJ910" s="324"/>
      <c r="AK910" s="324"/>
      <c r="AL910" s="325" t="s">
        <v>577</v>
      </c>
      <c r="AM910" s="326"/>
      <c r="AN910" s="326"/>
      <c r="AO910" s="327"/>
      <c r="AP910" s="321" t="s">
        <v>578</v>
      </c>
      <c r="AQ910" s="321"/>
      <c r="AR910" s="321"/>
      <c r="AS910" s="321"/>
      <c r="AT910" s="321"/>
      <c r="AU910" s="321"/>
      <c r="AV910" s="321"/>
      <c r="AW910" s="321"/>
      <c r="AX910" s="321"/>
    </row>
    <row r="911" spans="1:50" ht="84.75" customHeight="1" x14ac:dyDescent="0.15">
      <c r="A911" s="404">
        <v>9</v>
      </c>
      <c r="B911" s="404">
        <v>1</v>
      </c>
      <c r="C911" s="418" t="s">
        <v>673</v>
      </c>
      <c r="D911" s="418"/>
      <c r="E911" s="418"/>
      <c r="F911" s="418"/>
      <c r="G911" s="418"/>
      <c r="H911" s="418"/>
      <c r="I911" s="418"/>
      <c r="J911" s="419" t="s">
        <v>577</v>
      </c>
      <c r="K911" s="420"/>
      <c r="L911" s="420"/>
      <c r="M911" s="420"/>
      <c r="N911" s="420"/>
      <c r="O911" s="420"/>
      <c r="P911" s="317" t="s">
        <v>675</v>
      </c>
      <c r="Q911" s="317"/>
      <c r="R911" s="317"/>
      <c r="S911" s="317"/>
      <c r="T911" s="317"/>
      <c r="U911" s="317"/>
      <c r="V911" s="317"/>
      <c r="W911" s="317"/>
      <c r="X911" s="317"/>
      <c r="Y911" s="318">
        <v>18</v>
      </c>
      <c r="Z911" s="319"/>
      <c r="AA911" s="319"/>
      <c r="AB911" s="320"/>
      <c r="AC911" s="322"/>
      <c r="AD911" s="322"/>
      <c r="AE911" s="322"/>
      <c r="AF911" s="322"/>
      <c r="AG911" s="322"/>
      <c r="AH911" s="323" t="s">
        <v>577</v>
      </c>
      <c r="AI911" s="324"/>
      <c r="AJ911" s="324"/>
      <c r="AK911" s="324"/>
      <c r="AL911" s="325" t="s">
        <v>577</v>
      </c>
      <c r="AM911" s="326"/>
      <c r="AN911" s="326"/>
      <c r="AO911" s="327"/>
      <c r="AP911" s="321" t="s">
        <v>578</v>
      </c>
      <c r="AQ911" s="321"/>
      <c r="AR911" s="321"/>
      <c r="AS911" s="321"/>
      <c r="AT911" s="321"/>
      <c r="AU911" s="321"/>
      <c r="AV911" s="321"/>
      <c r="AW911" s="321"/>
      <c r="AX911" s="321"/>
    </row>
    <row r="912" spans="1:50" ht="84.75" customHeight="1" x14ac:dyDescent="0.15">
      <c r="A912" s="404">
        <v>10</v>
      </c>
      <c r="B912" s="404">
        <v>1</v>
      </c>
      <c r="C912" s="418" t="s">
        <v>674</v>
      </c>
      <c r="D912" s="418"/>
      <c r="E912" s="418"/>
      <c r="F912" s="418"/>
      <c r="G912" s="418"/>
      <c r="H912" s="418"/>
      <c r="I912" s="418"/>
      <c r="J912" s="419" t="s">
        <v>577</v>
      </c>
      <c r="K912" s="420"/>
      <c r="L912" s="420"/>
      <c r="M912" s="420"/>
      <c r="N912" s="420"/>
      <c r="O912" s="420"/>
      <c r="P912" s="317" t="s">
        <v>675</v>
      </c>
      <c r="Q912" s="317"/>
      <c r="R912" s="317"/>
      <c r="S912" s="317"/>
      <c r="T912" s="317"/>
      <c r="U912" s="317"/>
      <c r="V912" s="317"/>
      <c r="W912" s="317"/>
      <c r="X912" s="317"/>
      <c r="Y912" s="318">
        <v>17</v>
      </c>
      <c r="Z912" s="319"/>
      <c r="AA912" s="319"/>
      <c r="AB912" s="320"/>
      <c r="AC912" s="322"/>
      <c r="AD912" s="322"/>
      <c r="AE912" s="322"/>
      <c r="AF912" s="322"/>
      <c r="AG912" s="322"/>
      <c r="AH912" s="323" t="s">
        <v>577</v>
      </c>
      <c r="AI912" s="324"/>
      <c r="AJ912" s="324"/>
      <c r="AK912" s="324"/>
      <c r="AL912" s="325" t="s">
        <v>577</v>
      </c>
      <c r="AM912" s="326"/>
      <c r="AN912" s="326"/>
      <c r="AO912" s="327"/>
      <c r="AP912" s="321" t="s">
        <v>578</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53.25" customHeight="1" x14ac:dyDescent="0.15">
      <c r="A936" s="404">
        <v>1</v>
      </c>
      <c r="B936" s="404">
        <v>1</v>
      </c>
      <c r="C936" s="418" t="s">
        <v>677</v>
      </c>
      <c r="D936" s="418"/>
      <c r="E936" s="418"/>
      <c r="F936" s="418"/>
      <c r="G936" s="418"/>
      <c r="H936" s="418"/>
      <c r="I936" s="418"/>
      <c r="J936" s="419">
        <v>6011105004870</v>
      </c>
      <c r="K936" s="420"/>
      <c r="L936" s="420"/>
      <c r="M936" s="420"/>
      <c r="N936" s="420"/>
      <c r="O936" s="420"/>
      <c r="P936" s="317" t="s">
        <v>682</v>
      </c>
      <c r="Q936" s="317"/>
      <c r="R936" s="317"/>
      <c r="S936" s="317"/>
      <c r="T936" s="317"/>
      <c r="U936" s="317"/>
      <c r="V936" s="317"/>
      <c r="W936" s="317"/>
      <c r="X936" s="317"/>
      <c r="Y936" s="318">
        <v>17</v>
      </c>
      <c r="Z936" s="319"/>
      <c r="AA936" s="319"/>
      <c r="AB936" s="320"/>
      <c r="AC936" s="328"/>
      <c r="AD936" s="423"/>
      <c r="AE936" s="423"/>
      <c r="AF936" s="423"/>
      <c r="AG936" s="423"/>
      <c r="AH936" s="421" t="s">
        <v>577</v>
      </c>
      <c r="AI936" s="422"/>
      <c r="AJ936" s="422"/>
      <c r="AK936" s="422"/>
      <c r="AL936" s="325" t="s">
        <v>577</v>
      </c>
      <c r="AM936" s="326"/>
      <c r="AN936" s="326"/>
      <c r="AO936" s="327"/>
      <c r="AP936" s="321" t="s">
        <v>610</v>
      </c>
      <c r="AQ936" s="321"/>
      <c r="AR936" s="321"/>
      <c r="AS936" s="321"/>
      <c r="AT936" s="321"/>
      <c r="AU936" s="321"/>
      <c r="AV936" s="321"/>
      <c r="AW936" s="321"/>
      <c r="AX936" s="321"/>
    </row>
    <row r="937" spans="1:50" ht="53.25" customHeight="1" x14ac:dyDescent="0.15">
      <c r="A937" s="404">
        <v>2</v>
      </c>
      <c r="B937" s="404">
        <v>1</v>
      </c>
      <c r="C937" s="418" t="s">
        <v>678</v>
      </c>
      <c r="D937" s="418"/>
      <c r="E937" s="418"/>
      <c r="F937" s="418"/>
      <c r="G937" s="418"/>
      <c r="H937" s="418"/>
      <c r="I937" s="418"/>
      <c r="J937" s="419">
        <v>9120005012144</v>
      </c>
      <c r="K937" s="420"/>
      <c r="L937" s="420"/>
      <c r="M937" s="420"/>
      <c r="N937" s="420"/>
      <c r="O937" s="420"/>
      <c r="P937" s="317" t="s">
        <v>682</v>
      </c>
      <c r="Q937" s="317"/>
      <c r="R937" s="317"/>
      <c r="S937" s="317"/>
      <c r="T937" s="317"/>
      <c r="U937" s="317"/>
      <c r="V937" s="317"/>
      <c r="W937" s="317"/>
      <c r="X937" s="317"/>
      <c r="Y937" s="318">
        <v>16</v>
      </c>
      <c r="Z937" s="319"/>
      <c r="AA937" s="319"/>
      <c r="AB937" s="320"/>
      <c r="AC937" s="328"/>
      <c r="AD937" s="328"/>
      <c r="AE937" s="328"/>
      <c r="AF937" s="328"/>
      <c r="AG937" s="328"/>
      <c r="AH937" s="421" t="s">
        <v>577</v>
      </c>
      <c r="AI937" s="422"/>
      <c r="AJ937" s="422"/>
      <c r="AK937" s="422"/>
      <c r="AL937" s="325" t="s">
        <v>577</v>
      </c>
      <c r="AM937" s="326"/>
      <c r="AN937" s="326"/>
      <c r="AO937" s="327"/>
      <c r="AP937" s="321" t="s">
        <v>683</v>
      </c>
      <c r="AQ937" s="321"/>
      <c r="AR937" s="321"/>
      <c r="AS937" s="321"/>
      <c r="AT937" s="321"/>
      <c r="AU937" s="321"/>
      <c r="AV937" s="321"/>
      <c r="AW937" s="321"/>
      <c r="AX937" s="321"/>
    </row>
    <row r="938" spans="1:50" ht="53.25" customHeight="1" x14ac:dyDescent="0.15">
      <c r="A938" s="404">
        <v>3</v>
      </c>
      <c r="B938" s="404">
        <v>1</v>
      </c>
      <c r="C938" s="424" t="s">
        <v>679</v>
      </c>
      <c r="D938" s="418"/>
      <c r="E938" s="418"/>
      <c r="F938" s="418"/>
      <c r="G938" s="418"/>
      <c r="H938" s="418"/>
      <c r="I938" s="418"/>
      <c r="J938" s="419">
        <v>6290005006438</v>
      </c>
      <c r="K938" s="420"/>
      <c r="L938" s="420"/>
      <c r="M938" s="420"/>
      <c r="N938" s="420"/>
      <c r="O938" s="420"/>
      <c r="P938" s="425" t="s">
        <v>682</v>
      </c>
      <c r="Q938" s="317"/>
      <c r="R938" s="317"/>
      <c r="S938" s="317"/>
      <c r="T938" s="317"/>
      <c r="U938" s="317"/>
      <c r="V938" s="317"/>
      <c r="W938" s="317"/>
      <c r="X938" s="317"/>
      <c r="Y938" s="318">
        <v>10</v>
      </c>
      <c r="Z938" s="319"/>
      <c r="AA938" s="319"/>
      <c r="AB938" s="320"/>
      <c r="AC938" s="328"/>
      <c r="AD938" s="328"/>
      <c r="AE938" s="328"/>
      <c r="AF938" s="328"/>
      <c r="AG938" s="328"/>
      <c r="AH938" s="323" t="s">
        <v>577</v>
      </c>
      <c r="AI938" s="324"/>
      <c r="AJ938" s="324"/>
      <c r="AK938" s="324"/>
      <c r="AL938" s="325" t="s">
        <v>577</v>
      </c>
      <c r="AM938" s="326"/>
      <c r="AN938" s="326"/>
      <c r="AO938" s="327"/>
      <c r="AP938" s="321" t="s">
        <v>610</v>
      </c>
      <c r="AQ938" s="321"/>
      <c r="AR938" s="321"/>
      <c r="AS938" s="321"/>
      <c r="AT938" s="321"/>
      <c r="AU938" s="321"/>
      <c r="AV938" s="321"/>
      <c r="AW938" s="321"/>
      <c r="AX938" s="321"/>
    </row>
    <row r="939" spans="1:50" ht="53.25" customHeight="1" x14ac:dyDescent="0.15">
      <c r="A939" s="404">
        <v>4</v>
      </c>
      <c r="B939" s="404">
        <v>1</v>
      </c>
      <c r="C939" s="424" t="s">
        <v>680</v>
      </c>
      <c r="D939" s="418"/>
      <c r="E939" s="418"/>
      <c r="F939" s="418"/>
      <c r="G939" s="418"/>
      <c r="H939" s="418"/>
      <c r="I939" s="418"/>
      <c r="J939" s="419">
        <v>8180005008030</v>
      </c>
      <c r="K939" s="420"/>
      <c r="L939" s="420"/>
      <c r="M939" s="420"/>
      <c r="N939" s="420"/>
      <c r="O939" s="420"/>
      <c r="P939" s="425" t="s">
        <v>682</v>
      </c>
      <c r="Q939" s="317"/>
      <c r="R939" s="317"/>
      <c r="S939" s="317"/>
      <c r="T939" s="317"/>
      <c r="U939" s="317"/>
      <c r="V939" s="317"/>
      <c r="W939" s="317"/>
      <c r="X939" s="317"/>
      <c r="Y939" s="318">
        <v>10</v>
      </c>
      <c r="Z939" s="319"/>
      <c r="AA939" s="319"/>
      <c r="AB939" s="320"/>
      <c r="AC939" s="328"/>
      <c r="AD939" s="328"/>
      <c r="AE939" s="328"/>
      <c r="AF939" s="328"/>
      <c r="AG939" s="328"/>
      <c r="AH939" s="323" t="s">
        <v>577</v>
      </c>
      <c r="AI939" s="324"/>
      <c r="AJ939" s="324"/>
      <c r="AK939" s="324"/>
      <c r="AL939" s="325" t="s">
        <v>577</v>
      </c>
      <c r="AM939" s="326"/>
      <c r="AN939" s="326"/>
      <c r="AO939" s="327"/>
      <c r="AP939" s="321" t="s">
        <v>683</v>
      </c>
      <c r="AQ939" s="321"/>
      <c r="AR939" s="321"/>
      <c r="AS939" s="321"/>
      <c r="AT939" s="321"/>
      <c r="AU939" s="321"/>
      <c r="AV939" s="321"/>
      <c r="AW939" s="321"/>
      <c r="AX939" s="321"/>
    </row>
    <row r="940" spans="1:50" ht="53.25" customHeight="1" x14ac:dyDescent="0.15">
      <c r="A940" s="404">
        <v>5</v>
      </c>
      <c r="B940" s="404">
        <v>1</v>
      </c>
      <c r="C940" s="418" t="s">
        <v>681</v>
      </c>
      <c r="D940" s="418"/>
      <c r="E940" s="418"/>
      <c r="F940" s="418"/>
      <c r="G940" s="418"/>
      <c r="H940" s="418"/>
      <c r="I940" s="418"/>
      <c r="J940" s="419">
        <v>2020005009149</v>
      </c>
      <c r="K940" s="420"/>
      <c r="L940" s="420"/>
      <c r="M940" s="420"/>
      <c r="N940" s="420"/>
      <c r="O940" s="420"/>
      <c r="P940" s="317" t="s">
        <v>682</v>
      </c>
      <c r="Q940" s="317"/>
      <c r="R940" s="317"/>
      <c r="S940" s="317"/>
      <c r="T940" s="317"/>
      <c r="U940" s="317"/>
      <c r="V940" s="317"/>
      <c r="W940" s="317"/>
      <c r="X940" s="317"/>
      <c r="Y940" s="318">
        <v>10</v>
      </c>
      <c r="Z940" s="319"/>
      <c r="AA940" s="319"/>
      <c r="AB940" s="320"/>
      <c r="AC940" s="322"/>
      <c r="AD940" s="322"/>
      <c r="AE940" s="322"/>
      <c r="AF940" s="322"/>
      <c r="AG940" s="322"/>
      <c r="AH940" s="323" t="s">
        <v>577</v>
      </c>
      <c r="AI940" s="324"/>
      <c r="AJ940" s="324"/>
      <c r="AK940" s="324"/>
      <c r="AL940" s="325" t="s">
        <v>577</v>
      </c>
      <c r="AM940" s="326"/>
      <c r="AN940" s="326"/>
      <c r="AO940" s="327"/>
      <c r="AP940" s="321" t="s">
        <v>578</v>
      </c>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450</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451</v>
      </c>
      <c r="AQ1101" s="427"/>
      <c r="AR1101" s="427"/>
      <c r="AS1101" s="427"/>
      <c r="AT1101" s="427"/>
      <c r="AU1101" s="427"/>
      <c r="AV1101" s="427"/>
      <c r="AW1101" s="427"/>
      <c r="AX1101" s="427"/>
    </row>
    <row r="1102" spans="1:50" ht="30" customHeight="1" x14ac:dyDescent="0.15">
      <c r="A1102" s="404">
        <v>1</v>
      </c>
      <c r="B1102" s="404">
        <v>1</v>
      </c>
      <c r="C1102" s="894"/>
      <c r="D1102" s="894"/>
      <c r="E1102" s="261" t="s">
        <v>610</v>
      </c>
      <c r="F1102" s="893"/>
      <c r="G1102" s="893"/>
      <c r="H1102" s="893"/>
      <c r="I1102" s="893"/>
      <c r="J1102" s="419" t="s">
        <v>594</v>
      </c>
      <c r="K1102" s="420"/>
      <c r="L1102" s="420"/>
      <c r="M1102" s="420"/>
      <c r="N1102" s="420"/>
      <c r="O1102" s="420"/>
      <c r="P1102" s="425" t="s">
        <v>578</v>
      </c>
      <c r="Q1102" s="317"/>
      <c r="R1102" s="317"/>
      <c r="S1102" s="317"/>
      <c r="T1102" s="317"/>
      <c r="U1102" s="317"/>
      <c r="V1102" s="317"/>
      <c r="W1102" s="317"/>
      <c r="X1102" s="317"/>
      <c r="Y1102" s="318" t="s">
        <v>582</v>
      </c>
      <c r="Z1102" s="319"/>
      <c r="AA1102" s="319"/>
      <c r="AB1102" s="320"/>
      <c r="AC1102" s="322"/>
      <c r="AD1102" s="322"/>
      <c r="AE1102" s="322"/>
      <c r="AF1102" s="322"/>
      <c r="AG1102" s="322"/>
      <c r="AH1102" s="323" t="s">
        <v>664</v>
      </c>
      <c r="AI1102" s="324"/>
      <c r="AJ1102" s="324"/>
      <c r="AK1102" s="324"/>
      <c r="AL1102" s="325" t="s">
        <v>664</v>
      </c>
      <c r="AM1102" s="326"/>
      <c r="AN1102" s="326"/>
      <c r="AO1102" s="327"/>
      <c r="AP1102" s="321" t="s">
        <v>684</v>
      </c>
      <c r="AQ1102" s="321"/>
      <c r="AR1102" s="321"/>
      <c r="AS1102" s="321"/>
      <c r="AT1102" s="321"/>
      <c r="AU1102" s="321"/>
      <c r="AV1102" s="321"/>
      <c r="AW1102" s="321"/>
      <c r="AX1102" s="321"/>
    </row>
    <row r="1103" spans="1:50" ht="27.75"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7.75"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7.75"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7.75"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7.75"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7.75"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7.75"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7.75"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7.75"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7.75"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7.75"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7.75"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7.75"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7.75"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7.75"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7.75"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7.75"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7.75"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7.75"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7.75"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27.75"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27.75"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27.75"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27.75"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7.75"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7.75"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7.75"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7.75"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7.75"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4"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2">
    <cfRule type="expression" dxfId="2793" priority="13889">
      <formula>IF(RIGHT(TEXT(Y782,"0.#"),1)=".",FALSE,TRUE)</formula>
    </cfRule>
    <cfRule type="expression" dxfId="2792" priority="13890">
      <formula>IF(RIGHT(TEXT(Y782,"0.#"),1)=".",TRUE,FALSE)</formula>
    </cfRule>
  </conditionalFormatting>
  <conditionalFormatting sqref="Y791">
    <cfRule type="expression" dxfId="2791" priority="13885">
      <formula>IF(RIGHT(TEXT(Y791,"0.#"),1)=".",FALSE,TRUE)</formula>
    </cfRule>
    <cfRule type="expression" dxfId="2790" priority="13886">
      <formula>IF(RIGHT(TEXT(Y791,"0.#"),1)=".",TRUE,FALSE)</formula>
    </cfRule>
  </conditionalFormatting>
  <conditionalFormatting sqref="Y822:Y829 Y820 Y809:Y816 Y807 Y796:Y803 Y794">
    <cfRule type="expression" dxfId="2789" priority="13667">
      <formula>IF(RIGHT(TEXT(Y794,"0.#"),1)=".",FALSE,TRUE)</formula>
    </cfRule>
    <cfRule type="expression" dxfId="2788" priority="13668">
      <formula>IF(RIGHT(TEXT(Y794,"0.#"),1)=".",TRUE,FALSE)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83:Y790 Y781">
    <cfRule type="expression" dxfId="2781" priority="13691">
      <formula>IF(RIGHT(TEXT(Y781,"0.#"),1)=".",FALSE,TRUE)</formula>
    </cfRule>
    <cfRule type="expression" dxfId="2780" priority="13692">
      <formula>IF(RIGHT(TEXT(Y781,"0.#"),1)=".",TRUE,FALSE)</formula>
    </cfRule>
  </conditionalFormatting>
  <conditionalFormatting sqref="AU782">
    <cfRule type="expression" dxfId="2779" priority="13689">
      <formula>IF(RIGHT(TEXT(AU782,"0.#"),1)=".",FALSE,TRUE)</formula>
    </cfRule>
    <cfRule type="expression" dxfId="2778" priority="13690">
      <formula>IF(RIGHT(TEXT(AU782,"0.#"),1)=".",TRUE,FALSE)</formula>
    </cfRule>
  </conditionalFormatting>
  <conditionalFormatting sqref="AU791">
    <cfRule type="expression" dxfId="2777" priority="13687">
      <formula>IF(RIGHT(TEXT(AU791,"0.#"),1)=".",FALSE,TRUE)</formula>
    </cfRule>
    <cfRule type="expression" dxfId="2776" priority="13688">
      <formula>IF(RIGHT(TEXT(AU791,"0.#"),1)=".",TRUE,FALSE)</formula>
    </cfRule>
  </conditionalFormatting>
  <conditionalFormatting sqref="AU783:AU790 AU781">
    <cfRule type="expression" dxfId="2775" priority="13685">
      <formula>IF(RIGHT(TEXT(AU781,"0.#"),1)=".",FALSE,TRUE)</formula>
    </cfRule>
    <cfRule type="expression" dxfId="2774" priority="13686">
      <formula>IF(RIGHT(TEXT(AU781,"0.#"),1)=".",TRUE,FALSE)</formula>
    </cfRule>
  </conditionalFormatting>
  <conditionalFormatting sqref="Y821 Y808 Y795">
    <cfRule type="expression" dxfId="2773" priority="13671">
      <formula>IF(RIGHT(TEXT(Y795,"0.#"),1)=".",FALSE,TRUE)</formula>
    </cfRule>
    <cfRule type="expression" dxfId="2772" priority="13672">
      <formula>IF(RIGHT(TEXT(Y795,"0.#"),1)=".",TRUE,FALSE)</formula>
    </cfRule>
  </conditionalFormatting>
  <conditionalFormatting sqref="Y830 Y817 Y804">
    <cfRule type="expression" dxfId="2771" priority="13669">
      <formula>IF(RIGHT(TEXT(Y804,"0.#"),1)=".",FALSE,TRUE)</formula>
    </cfRule>
    <cfRule type="expression" dxfId="2770" priority="13670">
      <formula>IF(RIGHT(TEXT(Y804,"0.#"),1)=".",TRUE,FALSE)</formula>
    </cfRule>
  </conditionalFormatting>
  <conditionalFormatting sqref="AU821 AU808 AU795">
    <cfRule type="expression" dxfId="2769" priority="13665">
      <formula>IF(RIGHT(TEXT(AU795,"0.#"),1)=".",FALSE,TRUE)</formula>
    </cfRule>
    <cfRule type="expression" dxfId="2768" priority="13666">
      <formula>IF(RIGHT(TEXT(AU795,"0.#"),1)=".",TRUE,FALSE)</formula>
    </cfRule>
  </conditionalFormatting>
  <conditionalFormatting sqref="AU830 AU817 AU804">
    <cfRule type="expression" dxfId="2767" priority="13663">
      <formula>IF(RIGHT(TEXT(AU804,"0.#"),1)=".",FALSE,TRUE)</formula>
    </cfRule>
    <cfRule type="expression" dxfId="2766" priority="13664">
      <formula>IF(RIGHT(TEXT(AU804,"0.#"),1)=".",TRUE,FALSE)</formula>
    </cfRule>
  </conditionalFormatting>
  <conditionalFormatting sqref="AU822:AU829 AU820 AU809:AU816 AU807 AU796:AU803 AU794">
    <cfRule type="expression" dxfId="2765" priority="13661">
      <formula>IF(RIGHT(TEXT(AU794,"0.#"),1)=".",FALSE,TRUE)</formula>
    </cfRule>
    <cfRule type="expression" dxfId="2764" priority="13662">
      <formula>IF(RIGHT(TEXT(AU794,"0.#"),1)=".",TRUE,FALSE)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Q116">
    <cfRule type="expression" dxfId="2599" priority="13169">
      <formula>IF(RIGHT(TEXT(AQ116,"0.#"),1)=".",FALSE,TRUE)</formula>
    </cfRule>
    <cfRule type="expression" dxfId="2598" priority="13170">
      <formula>IF(RIGHT(TEXT(AQ116,"0.#"),1)=".",TRUE,FALSE)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M117">
    <cfRule type="expression" dxfId="2595" priority="13163">
      <formula>IF(RIGHT(TEXT(AM117,"0.#"),1)=".",FALSE,TRUE)</formula>
    </cfRule>
    <cfRule type="expression" dxfId="2594" priority="13164">
      <formula>IF(RIGHT(TEXT(AM117,"0.#"),1)=".",TRUE,FALSE)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05 AM105">
    <cfRule type="expression" dxfId="713" priority="13">
      <formula>IF(RIGHT(TEXT(AE105,"0.#"),1)=".",FALSE,TRUE)</formula>
    </cfRule>
    <cfRule type="expression" dxfId="712" priority="14">
      <formula>IF(RIGHT(TEXT(AE105,"0.#"),1)=".",TRUE,FALSE)</formula>
    </cfRule>
  </conditionalFormatting>
  <conditionalFormatting sqref="AI105">
    <cfRule type="expression" dxfId="711" priority="11">
      <formula>IF(RIGHT(TEXT(AI105,"0.#"),1)=".",FALSE,TRUE)</formula>
    </cfRule>
    <cfRule type="expression" dxfId="710" priority="12">
      <formula>IF(RIGHT(TEXT(AI105,"0.#"),1)=".",TRUE,FALSE)</formula>
    </cfRule>
  </conditionalFormatting>
  <conditionalFormatting sqref="AQ105">
    <cfRule type="expression" dxfId="709" priority="9">
      <formula>IF(RIGHT(TEXT(AQ105,"0.#"),1)=".",FALSE,TRUE)</formula>
    </cfRule>
    <cfRule type="expression" dxfId="708" priority="10">
      <formula>IF(RIGHT(TEXT(AQ105,"0.#"),1)=".",TRUE,FALSE)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699" max="49" man="1"/>
    <brk id="729" max="49" man="1"/>
    <brk id="774" max="49" man="1"/>
    <brk id="900" max="49" man="1"/>
    <brk id="9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子ども・若者育成支援</v>
      </c>
      <c r="F14" s="18" t="s">
        <v>239</v>
      </c>
      <c r="G14" s="17" t="s">
        <v>572</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554</v>
      </c>
      <c r="AF2" s="997"/>
      <c r="AG2" s="997"/>
      <c r="AH2" s="997"/>
      <c r="AI2" s="997" t="s">
        <v>551</v>
      </c>
      <c r="AJ2" s="997"/>
      <c r="AK2" s="997"/>
      <c r="AL2" s="997"/>
      <c r="AM2" s="997" t="s">
        <v>525</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555</v>
      </c>
      <c r="AF9" s="997"/>
      <c r="AG9" s="997"/>
      <c r="AH9" s="997"/>
      <c r="AI9" s="997" t="s">
        <v>551</v>
      </c>
      <c r="AJ9" s="997"/>
      <c r="AK9" s="997"/>
      <c r="AL9" s="997"/>
      <c r="AM9" s="997" t="s">
        <v>525</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554</v>
      </c>
      <c r="AF16" s="997"/>
      <c r="AG16" s="997"/>
      <c r="AH16" s="997"/>
      <c r="AI16" s="997" t="s">
        <v>552</v>
      </c>
      <c r="AJ16" s="997"/>
      <c r="AK16" s="997"/>
      <c r="AL16" s="997"/>
      <c r="AM16" s="997" t="s">
        <v>525</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556</v>
      </c>
      <c r="AF23" s="997"/>
      <c r="AG23" s="997"/>
      <c r="AH23" s="997"/>
      <c r="AI23" s="997" t="s">
        <v>551</v>
      </c>
      <c r="AJ23" s="997"/>
      <c r="AK23" s="997"/>
      <c r="AL23" s="997"/>
      <c r="AM23" s="997" t="s">
        <v>525</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554</v>
      </c>
      <c r="AF30" s="997"/>
      <c r="AG30" s="997"/>
      <c r="AH30" s="997"/>
      <c r="AI30" s="997" t="s">
        <v>551</v>
      </c>
      <c r="AJ30" s="997"/>
      <c r="AK30" s="997"/>
      <c r="AL30" s="997"/>
      <c r="AM30" s="997" t="s">
        <v>549</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556</v>
      </c>
      <c r="AF37" s="997"/>
      <c r="AG37" s="997"/>
      <c r="AH37" s="997"/>
      <c r="AI37" s="997" t="s">
        <v>553</v>
      </c>
      <c r="AJ37" s="997"/>
      <c r="AK37" s="997"/>
      <c r="AL37" s="997"/>
      <c r="AM37" s="997" t="s">
        <v>550</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554</v>
      </c>
      <c r="AF44" s="997"/>
      <c r="AG44" s="997"/>
      <c r="AH44" s="997"/>
      <c r="AI44" s="997" t="s">
        <v>551</v>
      </c>
      <c r="AJ44" s="997"/>
      <c r="AK44" s="997"/>
      <c r="AL44" s="997"/>
      <c r="AM44" s="997" t="s">
        <v>525</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554</v>
      </c>
      <c r="AF51" s="997"/>
      <c r="AG51" s="997"/>
      <c r="AH51" s="997"/>
      <c r="AI51" s="997" t="s">
        <v>551</v>
      </c>
      <c r="AJ51" s="997"/>
      <c r="AK51" s="997"/>
      <c r="AL51" s="997"/>
      <c r="AM51" s="997" t="s">
        <v>525</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554</v>
      </c>
      <c r="AF58" s="997"/>
      <c r="AG58" s="997"/>
      <c r="AH58" s="997"/>
      <c r="AI58" s="997" t="s">
        <v>551</v>
      </c>
      <c r="AJ58" s="997"/>
      <c r="AK58" s="997"/>
      <c r="AL58" s="997"/>
      <c r="AM58" s="997" t="s">
        <v>525</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554</v>
      </c>
      <c r="AF65" s="997"/>
      <c r="AG65" s="997"/>
      <c r="AH65" s="997"/>
      <c r="AI65" s="997" t="s">
        <v>551</v>
      </c>
      <c r="AJ65" s="997"/>
      <c r="AK65" s="997"/>
      <c r="AL65" s="997"/>
      <c r="AM65" s="997" t="s">
        <v>525</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2019-06-19T05:58:31Z</cp:lastPrinted>
  <dcterms:created xsi:type="dcterms:W3CDTF">2012-03-13T00:50:25Z</dcterms:created>
  <dcterms:modified xsi:type="dcterms:W3CDTF">2019-07-01T06:31:11Z</dcterms:modified>
</cp:coreProperties>
</file>