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<sst xmlns="http://schemas.openxmlformats.org/spreadsheetml/2006/main" count="2901" uniqueCount="659">
  <si>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</si>
  <si>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</si>
  <si>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</si>
  <si>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</si>
  <si>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</si>
  <si>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</si>
  <si>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</si>
  <si>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</si>
  <si>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</si>
  <si>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</si>
  <si>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</si>
  <si>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</si>
  <si>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</si>
  <si>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</si>
  <si>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</si>
  <si>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</si>
  <si>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</si>
  <si>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</si>
  <si>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</si>
  <si>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</si>
  <si>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</si>
  <si>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</si>
  <si>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</si>
  <si>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</si>
  <si>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</si>
  <si>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</si>
  <si>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</si>
  <si>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</si>
  <si>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</si>
  <si>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</si>
  <si>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</si>
  <si>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</si>
  <si>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</si>
  <si>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</si>
  <si>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</si>
  <si>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</si>
  <si>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</si>
  <si>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</si>
  <si>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</si>
  <si>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</si>
  <si>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</si>
  <si>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</si>
  <si>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</si>
  <si>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</si>
  <si>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</si>
  <si>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</si>
  <si>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</si>
  <si>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</si>
  <si>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</si>
  <si>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</si>
  <si>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</si>
  <si>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</si>
  <si>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</si>
  <si>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</si>
  <si>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</si>
  <si>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</si>
  <si>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</si>
  <si>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</si>
  <si>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</si>
  <si>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</si>
  <si>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</si>
  <si>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</si>
  <si>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</si>
  <si>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</si>
  <si>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</si>
  <si>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</si>
  <si>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</si>
  <si>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</si>
  <si>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</si>
  <si>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</si>
  <si>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</si>
  <si>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</si>
  <si>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</si>
  <si>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</si>
  <si>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</si>
  <si>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</si>
  <si>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</si>
  <si>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</si>
  <si>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</si>
  <si>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</si>
  <si>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</si>
  <si>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</si>
  <si>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</si>
  <si>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</si>
  <si>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</si>
  <si>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</si>
  <si>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</si>
  <si>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</si>
  <si>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</si>
  <si>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</si>
  <si>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</si>
  <si>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</si>
  <si>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</si>
  <si>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</si>
  <si>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</si>
  <si>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</si>
  <si>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</si>
  <si>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</si>
  <si>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</si>
  <si>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</si>
  <si>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</si>
  <si>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</si>
  <si>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</si>
  <si>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</si>
  <si>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</si>
  <si>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</si>
  <si>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</si>
  <si>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</si>
  <si>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</si>
  <si>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</si>
  <si>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</si>
  <si>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</si>
  <si>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</si>
  <si>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</si>
  <si>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</si>
  <si>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</si>
  <si>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</si>
  <si>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</si>
  <si>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</si>
  <si>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</si>
  <si>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</si>
  <si>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</si>
  <si>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</si>
  <si>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</si>
  <si>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</si>
  <si>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</si>
  <si>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</si>
  <si>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</si>
  <si>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</si>
  <si>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</si>
  <si>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</si>
  <si>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</si>
  <si>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</si>
  <si>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</si>
  <si>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</si>
  <si>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</si>
  <si>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</si>
  <si>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</si>
  <si>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</si>
  <si>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</si>
  <si>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</si>
  <si>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</si>
  <si>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</si>
  <si>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</si>
  <si>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</si>
  <si>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</si>
  <si>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</si>
  <si>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</si>
  <si>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</si>
  <si>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</si>
  <si>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</si>
  <si>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</si>
  <si>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</si>
  <si>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</si>
  <si>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</si>
  <si>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</si>
  <si>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</si>
  <si>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</si>
  <si>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</si>
  <si>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</si>
  <si>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</si>
  <si>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</si>
  <si>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</si>
  <si>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</si>
  <si>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</si>
  <si>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</si>
  <si>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</si>
  <si>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</si>
  <si>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</si>
  <si>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</si>
  <si>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</si>
  <si>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</si>
  <si>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</si>
  <si>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</si>
  <si>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</si>
  <si>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</si>
  <si>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</si>
  <si>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</si>
  <si>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</si>
  <si>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</si>
  <si>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</si>
  <si>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</si>
  <si>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</si>
  <si>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</si>
  <si>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</si>
  <si>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</si>
  <si>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</si>
  <si>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</si>
  <si>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</si>
  <si>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</si>
  <si>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</si>
  <si>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</si>
  <si>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</si>
  <si>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</si>
  <si>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</si>
  <si>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</si>
  <si>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</si>
  <si>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</si>
  <si>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</si>
  <si>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</si>
  <si>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</si>
  <si>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</si>
  <si>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</si>
  <si>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</si>
  <si>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</si>
  <si>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</si>
  <si>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</si>
  <si>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</si>
  <si>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</si>
  <si>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</si>
  <si>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</si>
  <si>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</si>
  <si>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</si>
  <si>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</si>
  <si>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</si>
  <si>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</si>
  <si>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</si>
  <si>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</si>
  <si>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</si>
  <si>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</si>
  <si>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</si>
  <si>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</si>
  <si>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</si>
  <si>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</si>
  <si>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</si>
  <si>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</si>
  <si>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</si>
  <si>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</si>
  <si>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</si>
  <si>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</si>
  <si>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</si>
  <si>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</si>
  <si>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</si>
  <si>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</si>
  <si>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</si>
  <si>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</si>
  <si>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</si>
  <si>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</si>
  <si>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</si>
  <si>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</si>
  <si>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</si>
  <si>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</si>
  <si>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</si>
  <si>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</si>
  <si>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</si>
  <si>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</si>
  <si>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</si>
  <si>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</si>
  <si>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</si>
  <si>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</si>
  <si>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</si>
  <si>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</si>
  <si>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</si>
  <si>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</si>
  <si>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</si>
  <si>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</si>
  <si>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</si>
  <si>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</si>
  <si>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</si>
  <si>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</si>
  <si>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</si>
  <si>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</si>
  <si>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</si>
  <si>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</si>
  <si>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</si>
  <si>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</si>
  <si>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</si>
  <si>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</si>
  <si>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</si>
  <si>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</si>
  <si>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</si>
  <si>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</si>
  <si>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</si>
  <si>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</si>
  <si>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</si>
  <si>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</si>
  <si>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</si>
  <si>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</si>
  <si>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</si>
  <si>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</si>
  <si>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</si>
  <si>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</si>
  <si>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</si>
  <si>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</si>
  <si>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</si>
  <si>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</si>
  <si>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</si>
  <si>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</si>
  <si>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</si>
  <si>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</si>
  <si>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</si>
  <si>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</si>
  <si>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</si>
  <si>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</si>
  <si>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</si>
  <si>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</si>
  <si>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</si>
  <si>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</si>
  <si>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</si>
  <si>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</si>
  <si>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</si>
  <si>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</si>
  <si>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</si>
  <si>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</si>
  <si>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</si>
  <si>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</si>
  <si>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</si>
  <si>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</si>
  <si>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</si>
  <si>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</si>
  <si>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</si>
  <si>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</si>
  <si>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</si>
  <si>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</si>
  <si>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</si>
  <si>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</si>
  <si>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</si>
  <si>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</si>
  <si>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</si>
  <si>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</si>
  <si>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</si>
  <si>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</si>
  <si>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</si>
  <si>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</si>
  <si>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</si>
  <si>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</si>
  <si>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</si>
  <si>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</si>
  <si>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</si>
  <si>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</si>
  <si>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</si>
  <si>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</si>
  <si>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</si>
  <si>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</si>
  <si>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</si>
  <si>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</si>
  <si>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</si>
  <si>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</si>
  <si>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</si>
  <si>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</si>
  <si>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</si>
  <si>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</si>
  <si>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</si>
  <si>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</si>
  <si>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</si>
  <si>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</si>
  <si>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</si>
  <si>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</si>
  <si>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</si>
  <si>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</si>
  <si>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</si>
  <si>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</si>
  <si>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</si>
  <si>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</si>
  <si>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</si>
  <si>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</si>
  <si>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</si>
  <si>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</si>
  <si>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</si>
  <si>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</si>
  <si>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</si>
  <si>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</si>
  <si>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</si>
  <si>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</si>
  <si>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</si>
  <si>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</si>
  <si>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</si>
  <si>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</si>
  <si>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</si>
  <si>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</si>
  <si>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</si>
  <si>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</si>
  <si>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</si>
  <si>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</si>
  <si>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</si>
  <si>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</si>
  <si>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</si>
  <si>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</si>
  <si>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</si>
  <si>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</si>
  <si>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</si>
  <si>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</si>
  <si>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</si>
  <si>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</si>
  <si>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</si>
  <si>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</si>
  <si>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</si>
  <si>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</si>
  <si>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</si>
  <si>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</si>
  <si>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</si>
  <si>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</si>
  <si>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</si>
  <si>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</si>
  <si>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</si>
  <si>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</si>
  <si>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</si>
  <si>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</si>
  <si>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</si>
  <si>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</si>
  <si>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</si>
  <si>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</si>
  <si>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</si>
  <si>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</si>
  <si>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</si>
  <si>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</si>
  <si>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</si>
  <si>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</si>
  <si>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</si>
  <si>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</si>
  <si>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</si>
  <si>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</si>
  <si>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</si>
  <si>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</si>
  <si>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</si>
  <si>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</si>
  <si>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</si>
  <si>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</si>
  <si>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</si>
  <si>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</si>
  <si>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</si>
  <si>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</si>
  <si>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</si>
  <si>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</si>
  <si>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</si>
  <si>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</si>
  <si>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</si>
  <si>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</si>
  <si>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</si>
  <si>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</si>
  <si>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</si>
  <si>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</si>
  <si>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</si>
  <si>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</si>
  <si>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</si>
  <si>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</si>
  <si>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</si>
  <si>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</si>
  <si>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</si>
  <si>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</si>
  <si>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</si>
  <si>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</si>
  <si>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</si>
  <si>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</si>
  <si>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</si>
  <si>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</si>
  <si>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</si>
  <si>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</si>
  <si>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</si>
  <si>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</si>
  <si>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</si>
  <si>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</si>
  <si>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</si>
  <si>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</si>
  <si>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</si>
  <si>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</si>
  <si>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</si>
  <si>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</si>
  <si>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</si>
  <si>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</si>
  <si>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</si>
  <si>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</si>
  <si>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</si>
  <si>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</si>
  <si>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</si>
  <si>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</si>
  <si>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</si>
  <si>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</si>
  <si>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</si>
  <si>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</si>
  <si>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</si>
  <si>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</si>
  <si>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</si>
  <si>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</si>
  <si>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</si>
  <si>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</si>
  <si>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</si>
  <si>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</si>
  <si>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</si>
  <si>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</si>
  <si>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</si>
  <si>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</si>
  <si>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</si>
  <si>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</si>
  <si>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</si>
  <si>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</si>
  <si>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</si>
  <si>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</si>
  <si>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</si>
  <si>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</si>
  <si>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</si>
  <si>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</si>
  <si>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</si>
  <si>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</si>
  <si>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</si>
  <si>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</si>
  <si>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</si>
  <si>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</si>
  <si>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</si>
  <si>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</si>
  <si>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</si>
  <si>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</si>
  <si>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</si>
  <si>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</si>
  <si>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</si>
  <si>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</si>
  <si>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</si>
  <si>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</si>
  <si>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</si>
  <si>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</si>
  <si>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</si>
  <si>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</si>
  <si>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</si>
  <si>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</si>
  <si>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</si>
  <si>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</si>
  <si>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</si>
  <si>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</si>
  <si>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</si>
  <si>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</si>
  <si>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</si>
  <si>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</si>
  <si>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</si>
  <si>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</si>
  <si>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</si>
  <si>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</si>
  <si>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</si>
  <si>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</si>
  <si>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</si>
  <si>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</si>
  <si>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</si>
  <si>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</si>
  <si>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</si>
  <si>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</si>
  <si>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</si>
  <si>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</si>
  <si>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</si>
  <si>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</si>
  <si>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</si>
  <si>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</si>
  <si>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</si>
  <si>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</si>
  <si>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</si>
  <si>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</si>
  <si>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</si>
  <si>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</si>
  <si>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</si>
  <si>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</si>
  <si>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</si>
  <si>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</si>
  <si>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</si>
  <si>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</si>
  <si>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</si>
  <si>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</si>
  <si>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</si>
  <si>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</si>
  <si>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</si>
  <si>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</si>
  <si>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</si>
  <si>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</si>
  <si>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</si>
  <si>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</si>
  <si>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</si>
  <si>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</si>
  <si>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</si>
  <si>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</si>
  <si>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</si>
  <si>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</si>
  <si>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</si>
  <si>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</si>
  <si>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</si>
  <si>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</si>
  <si>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中国残留邦人等永住帰国者に対する就労支援事業</t>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</si>
  <si>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</si>
  <si>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</si>
  <si>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phoneticPr fontId="5"/>
  </si>
  <si>
    <t>○</t>
  </si>
  <si>
    <t>中国残留邦人等の円滑な帰国の促進並びに永住帰国した中国残留邦人等及び特定配偶者の自立の支援に関する法律　第10条</t>
    <phoneticPr fontId="5"/>
  </si>
  <si>
    <t>-</t>
  </si>
  <si>
    <t>-</t>
    <phoneticPr fontId="5"/>
  </si>
  <si>
    <t xml:space="preserve">  永住帰国した中国残留邦人等及びその親族等（以下「中国残留邦人等永住帰国者」という。）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phoneticPr fontId="5"/>
  </si>
  <si>
    <t>　中国残留邦人等永住帰国者に対する支援のノウハウを有する受託者が、中国帰国者支援・交流センター（以下「センター」という。）に職業相談員を配置し、センターを利用する中国残留邦人等永住帰国者に対して、生活支援・相談及び日本語指導と連動させながら職業相談等の就労支援を行う。なお、職業紹介は、センター近隣の公共職業安定所との連携によって行う。</t>
    <phoneticPr fontId="5"/>
  </si>
  <si>
    <t>-</t>
    <phoneticPr fontId="5"/>
  </si>
  <si>
    <t>-</t>
    <phoneticPr fontId="5"/>
  </si>
  <si>
    <t>-</t>
    <phoneticPr fontId="5"/>
  </si>
  <si>
    <t>-</t>
    <phoneticPr fontId="5"/>
  </si>
  <si>
    <t>-</t>
    <phoneticPr fontId="5"/>
  </si>
  <si>
    <t>-</t>
    <phoneticPr fontId="5"/>
  </si>
  <si>
    <t>-</t>
    <phoneticPr fontId="5"/>
  </si>
  <si>
    <t>遺族及留守家族等援護事務委託費</t>
    <phoneticPr fontId="5"/>
  </si>
  <si>
    <t>就職件数</t>
    <rPh sb="0" eb="2">
      <t>シュウショク</t>
    </rPh>
    <rPh sb="2" eb="4">
      <t>ケンスウ</t>
    </rPh>
    <phoneticPr fontId="5"/>
  </si>
  <si>
    <t>件</t>
    <rPh sb="0" eb="1">
      <t>ケン</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</si>
  <si>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</si>
  <si>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</si>
  <si>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職業相談件数</t>
    <phoneticPr fontId="5"/>
  </si>
  <si>
    <t>-</t>
    <phoneticPr fontId="5"/>
  </si>
  <si>
    <t>年度執行額（X)／年度就職件数（Y)　　　　　　　　　　　　　　</t>
    <rPh sb="0" eb="2">
      <t>ネンド</t>
    </rPh>
    <rPh sb="2" eb="4">
      <t>シッコウ</t>
    </rPh>
    <rPh sb="4" eb="5">
      <t>ガク</t>
    </rPh>
    <rPh sb="9" eb="11">
      <t>ネンド</t>
    </rPh>
    <rPh sb="11" eb="13">
      <t>シュウショク</t>
    </rPh>
    <rPh sb="13" eb="15">
      <t>ケンスウ</t>
    </rPh>
    <phoneticPr fontId="5"/>
  </si>
  <si>
    <t>　ｘ　/　Y</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</si>
  <si>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</si>
  <si>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</si>
  <si>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</si>
  <si>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</si>
  <si>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</si>
  <si>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</si>
  <si>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</si>
  <si>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t>
    <phoneticPr fontId="5"/>
  </si>
  <si>
    <t>-</t>
    <phoneticPr fontId="5"/>
  </si>
  <si>
    <t xml:space="preserve">　中国残留邦人等永住帰国者に対する支援のノウハウを有する受託者が、センターに職業相談員を配置し、センターを利用する中国帰国者等に対して、生活支援・相談、日本語指導と連動させながら職業相談等の就労支援を行うもの。なお、職業紹介は、センター近隣の公共職業安定所との連携によって行う。 本事業を実施することにより、高齢者等の就業率等の向上に寄与する。 </t>
    <phoneticPr fontId="5"/>
  </si>
  <si>
    <t>-</t>
    <phoneticPr fontId="5"/>
  </si>
  <si>
    <t>-</t>
    <phoneticPr fontId="5"/>
  </si>
  <si>
    <t>-</t>
    <phoneticPr fontId="5"/>
  </si>
  <si>
    <t>-</t>
    <phoneticPr fontId="5"/>
  </si>
  <si>
    <t>　中国残留邦人等永住帰国者は、長年の中国での居住により日本語が不自由なこと、日本の社会・雇用慣行に不慣れであること等、個々に様々な課題を抱えており、その居住する地域の事情やニーズに合わせた的確な職業相談等を実施する必要がある。よって、中国残留邦人等の円滑な帰国の促進並びに永住帰国した中国残留邦人等及び特定配偶者の自立の支援に関する法律第10条に基づき、中国帰国者等に対して就労支援を行う必要がある。</t>
    <phoneticPr fontId="5"/>
  </si>
  <si>
    <t>　上記の理由から、国が計画的に推進すべき事業であると考えている。なお、センターに職業相談員を配置し、職業相談等を実施するに当たっては、ノウハウ等を有する民間団体を選定し、委託している。</t>
    <phoneticPr fontId="5"/>
  </si>
  <si>
    <t>△</t>
  </si>
  <si>
    <t>無</t>
  </si>
  <si>
    <t xml:space="preserve">  中国残留邦人等永住帰国者の経済的自立という目標の達成のためには、その特性に応じた就労支援が必要であり、優先度の高い事業であると考えている。</t>
    <phoneticPr fontId="5"/>
  </si>
  <si>
    <t>‐</t>
  </si>
  <si>
    <t>　中国残留邦人等永住帰国者は、就職活動を行うにあたり、長年の中国での居住により日本語が不自由なこと、日本の社会・雇用慣行に不慣れであることなど深刻な課題を抱えていることが多く、一般の求職者に比べて、きめ細かく継続的な支援が必要であることから、水準は妥当と考える。</t>
    <phoneticPr fontId="5"/>
  </si>
  <si>
    <t>　委託費の精算に当たっては、使途が事業目的に沿った支出となっているか、真に必要なものに限定されているかを精査している。</t>
    <phoneticPr fontId="5"/>
  </si>
  <si>
    <t>　相談件数等の実績に応じて見直しを行っている。</t>
    <phoneticPr fontId="5"/>
  </si>
  <si>
    <t>　個々に様々な課題を抱える中国残留邦人等永住帰国者の就職支援にノウハウ等を有している民間団体に委託して事業を行うことで、より実効性の高い事業が可能であることから、効果的な手段であると考えている。</t>
    <phoneticPr fontId="5"/>
  </si>
  <si>
    <t xml:space="preserve">  目標には達していないが、一定の相談希望者がおり、適切に職業相談を実施し就職を実現している。</t>
    <phoneticPr fontId="5"/>
  </si>
  <si>
    <t>中国残留邦人等に対する定着支援業務</t>
    <rPh sb="0" eb="2">
      <t>チュウゴク</t>
    </rPh>
    <rPh sb="2" eb="4">
      <t>ザンリュウ</t>
    </rPh>
    <rPh sb="4" eb="6">
      <t>ホウジン</t>
    </rPh>
    <rPh sb="6" eb="7">
      <t>トウ</t>
    </rPh>
    <rPh sb="8" eb="9">
      <t>タイ</t>
    </rPh>
    <rPh sb="11" eb="13">
      <t>テイチャク</t>
    </rPh>
    <rPh sb="13" eb="15">
      <t>シエン</t>
    </rPh>
    <rPh sb="15" eb="17">
      <t>ギョウム</t>
    </rPh>
    <phoneticPr fontId="5"/>
  </si>
  <si>
    <t>　中国残留邦人等永住帰国者に対する定着自立支援事業では、中国帰国者支援・交流センターにおいて生活支援・相談、日本語指導等を行っている。本事業ではセンターに職業相談員を配置し、職業相談等の就労支援を行っている。</t>
    <phoneticPr fontId="5"/>
  </si>
  <si>
    <t>成果実績は一定の水準に留まっているものの、中国帰国者支援の重要性に鑑み、事業のニーズが高いことから、引き続き実施する必要がある。</t>
    <phoneticPr fontId="5"/>
  </si>
  <si>
    <t>概ね適切に予算を執行した上で、一定の成果実績があることから、必要な改善を行い、継続して事業を実施する。</t>
    <phoneticPr fontId="5"/>
  </si>
  <si>
    <t>915</t>
    <phoneticPr fontId="5"/>
  </si>
  <si>
    <t>789</t>
    <phoneticPr fontId="5"/>
  </si>
  <si>
    <t>697</t>
    <phoneticPr fontId="5"/>
  </si>
  <si>
    <t>541</t>
    <phoneticPr fontId="5"/>
  </si>
  <si>
    <t>539</t>
    <phoneticPr fontId="5"/>
  </si>
  <si>
    <t>547</t>
    <phoneticPr fontId="5"/>
  </si>
  <si>
    <t>541</t>
    <phoneticPr fontId="5"/>
  </si>
  <si>
    <t>536</t>
    <phoneticPr fontId="5"/>
  </si>
  <si>
    <t>人件費</t>
    <rPh sb="0" eb="3">
      <t>ジンケンヒ</t>
    </rPh>
    <phoneticPr fontId="5"/>
  </si>
  <si>
    <t>事業費</t>
    <rPh sb="0" eb="3">
      <t>ジギョウヒ</t>
    </rPh>
    <phoneticPr fontId="5"/>
  </si>
  <si>
    <t>消費税</t>
    <rPh sb="0" eb="3">
      <t>ショウヒゼイ</t>
    </rPh>
    <phoneticPr fontId="5"/>
  </si>
  <si>
    <t>中国残留邦人等永住帰国者の就労支援に必要な経費</t>
    <phoneticPr fontId="5"/>
  </si>
  <si>
    <t>消費税</t>
    <phoneticPr fontId="5"/>
  </si>
  <si>
    <t>中国残留孤児援護基金</t>
    <rPh sb="0" eb="2">
      <t>チュウゴク</t>
    </rPh>
    <rPh sb="2" eb="4">
      <t>ザンリュウ</t>
    </rPh>
    <rPh sb="4" eb="6">
      <t>コジ</t>
    </rPh>
    <rPh sb="6" eb="8">
      <t>エンゴ</t>
    </rPh>
    <rPh sb="8" eb="10">
      <t>キキン</t>
    </rPh>
    <phoneticPr fontId="5"/>
  </si>
  <si>
    <t>宮城県社会福祉協議会</t>
  </si>
  <si>
    <t>愛知県厚生事業団</t>
  </si>
  <si>
    <t>福岡県中国帰国者自立促進協議会</t>
  </si>
  <si>
    <t>中国残留邦人等永住帰国者の就職促進を図るため、生活支援・相談、日本語指導と連動させながら、職業相談等の就労支援を実施している。</t>
  </si>
  <si>
    <t>就職件数</t>
    <phoneticPr fontId="5"/>
  </si>
  <si>
    <t>20,233千円
/64件</t>
    <phoneticPr fontId="5"/>
  </si>
  <si>
    <t>目標をやや下回ったが、おおむね成果目標に見合ったものとなっている。</t>
    <rPh sb="0" eb="2">
      <t>モクヒョウ</t>
    </rPh>
    <rPh sb="5" eb="7">
      <t>シタマワ</t>
    </rPh>
    <rPh sb="15" eb="17">
      <t>セイカ</t>
    </rPh>
    <rPh sb="17" eb="19">
      <t>モクヒョウ</t>
    </rPh>
    <rPh sb="20" eb="22">
      <t>ミア</t>
    </rPh>
    <phoneticPr fontId="5"/>
  </si>
  <si>
    <t xml:space="preserve">  公募により委託先を選定しており、支出先の選定は妥当である。</t>
    <phoneticPr fontId="5"/>
  </si>
  <si>
    <t>-</t>
    <phoneticPr fontId="5"/>
  </si>
  <si>
    <t>円</t>
    <rPh sb="0" eb="1">
      <t>エン</t>
    </rPh>
    <phoneticPr fontId="5"/>
  </si>
  <si>
    <t>18,861千円
/69件</t>
    <phoneticPr fontId="5"/>
  </si>
  <si>
    <t>-</t>
    <phoneticPr fontId="5"/>
  </si>
  <si>
    <t>A.中国残留孤児援護基金</t>
    <phoneticPr fontId="5"/>
  </si>
  <si>
    <t>大阪ＹＷＣＡ</t>
    <phoneticPr fontId="5"/>
  </si>
  <si>
    <t>北海道社会福祉協議会</t>
    <phoneticPr fontId="5"/>
  </si>
  <si>
    <t>広島県社会福祉協議会</t>
    <phoneticPr fontId="5"/>
  </si>
  <si>
    <t>20,168千円
/67件</t>
    <phoneticPr fontId="5"/>
  </si>
  <si>
    <t>21,420千円
/67件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</si>
</sst>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0</xdr:rowOff>
    </xdr:from>
    <xdr:to>
      <xdr:col>18</xdr:col>
      <xdr:colOff>95655</xdr:colOff>
      <xdr:row>742</xdr:row>
      <xdr:rowOff>17592</xdr:rowOff>
    </xdr:to>
    <xdr:sp macro="" textlink="">
      <xdr:nvSpPr>
        <xdr:cNvPr id="21" name="角丸四角形 20"/>
        <xdr:cNvSpPr/>
      </xdr:nvSpPr>
      <xdr:spPr>
        <a:xfrm>
          <a:off x="3295135" y="42502095"/>
          <a:ext cx="507547" cy="365125"/>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20</xdr:col>
      <xdr:colOff>13055</xdr:colOff>
      <xdr:row>741</xdr:row>
      <xdr:rowOff>207682</xdr:rowOff>
    </xdr:from>
    <xdr:to>
      <xdr:col>35</xdr:col>
      <xdr:colOff>141955</xdr:colOff>
      <xdr:row>745</xdr:row>
      <xdr:rowOff>77168</xdr:rowOff>
    </xdr:to>
    <xdr:sp macro="" textlink="">
      <xdr:nvSpPr>
        <xdr:cNvPr id="22" name="角丸四角形 21"/>
        <xdr:cNvSpPr/>
      </xdr:nvSpPr>
      <xdr:spPr>
        <a:xfrm>
          <a:off x="4131974" y="42709777"/>
          <a:ext cx="3218089" cy="125962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（２０百万円）</a:t>
          </a:r>
        </a:p>
      </xdr:txBody>
    </xdr:sp>
    <xdr:clientData/>
  </xdr:twoCellAnchor>
  <xdr:twoCellAnchor>
    <xdr:from>
      <xdr:col>19</xdr:col>
      <xdr:colOff>194056</xdr:colOff>
      <xdr:row>745</xdr:row>
      <xdr:rowOff>179619</xdr:rowOff>
    </xdr:from>
    <xdr:to>
      <xdr:col>35</xdr:col>
      <xdr:colOff>174293</xdr:colOff>
      <xdr:row>747</xdr:row>
      <xdr:rowOff>232943</xdr:rowOff>
    </xdr:to>
    <xdr:sp macro="" textlink="">
      <xdr:nvSpPr>
        <xdr:cNvPr id="23" name="大かっこ 22"/>
        <xdr:cNvSpPr/>
      </xdr:nvSpPr>
      <xdr:spPr>
        <a:xfrm>
          <a:off x="4107029" y="44071849"/>
          <a:ext cx="3275372" cy="748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128716</xdr:colOff>
      <xdr:row>745</xdr:row>
      <xdr:rowOff>147866</xdr:rowOff>
    </xdr:from>
    <xdr:to>
      <xdr:col>35</xdr:col>
      <xdr:colOff>38542</xdr:colOff>
      <xdr:row>748</xdr:row>
      <xdr:rowOff>14277</xdr:rowOff>
    </xdr:to>
    <xdr:sp macro="" textlink="">
      <xdr:nvSpPr>
        <xdr:cNvPr id="24" name="正方形/長方形 23"/>
        <xdr:cNvSpPr/>
      </xdr:nvSpPr>
      <xdr:spPr>
        <a:xfrm>
          <a:off x="4247635" y="44040096"/>
          <a:ext cx="2999015" cy="909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関係省庁・地方労働局との連絡・調整、地方労働局における実績の取りまとめ。</a:t>
          </a:r>
        </a:p>
      </xdr:txBody>
    </xdr:sp>
    <xdr:clientData/>
  </xdr:twoCellAnchor>
  <xdr:twoCellAnchor>
    <xdr:from>
      <xdr:col>26</xdr:col>
      <xdr:colOff>76862</xdr:colOff>
      <xdr:row>748</xdr:row>
      <xdr:rowOff>55099</xdr:rowOff>
    </xdr:from>
    <xdr:to>
      <xdr:col>28</xdr:col>
      <xdr:colOff>39620</xdr:colOff>
      <xdr:row>753</xdr:row>
      <xdr:rowOff>179</xdr:rowOff>
    </xdr:to>
    <xdr:sp macro="" textlink="">
      <xdr:nvSpPr>
        <xdr:cNvPr id="25" name="下矢印 24"/>
        <xdr:cNvSpPr/>
      </xdr:nvSpPr>
      <xdr:spPr>
        <a:xfrm>
          <a:off x="5431457" y="44989930"/>
          <a:ext cx="374649" cy="168274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153776</xdr:colOff>
      <xdr:row>753</xdr:row>
      <xdr:rowOff>60958</xdr:rowOff>
    </xdr:from>
    <xdr:to>
      <xdr:col>32</xdr:col>
      <xdr:colOff>83973</xdr:colOff>
      <xdr:row>754</xdr:row>
      <xdr:rowOff>92609</xdr:rowOff>
    </xdr:to>
    <xdr:sp macro="" textlink="">
      <xdr:nvSpPr>
        <xdr:cNvPr id="26" name="正方形/長方形 25"/>
        <xdr:cNvSpPr/>
      </xdr:nvSpPr>
      <xdr:spPr>
        <a:xfrm>
          <a:off x="4066749" y="46733458"/>
          <a:ext cx="2607494" cy="3791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j-ea"/>
              <a:ea typeface="+mj-ea"/>
            </a:rPr>
            <a:t>委託</a:t>
          </a: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随意契約（公募）</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16</xdr:col>
      <xdr:colOff>114469</xdr:colOff>
      <xdr:row>754</xdr:row>
      <xdr:rowOff>181461</xdr:rowOff>
    </xdr:from>
    <xdr:to>
      <xdr:col>38</xdr:col>
      <xdr:colOff>74015</xdr:colOff>
      <xdr:row>758</xdr:row>
      <xdr:rowOff>99835</xdr:rowOff>
    </xdr:to>
    <xdr:sp macro="" textlink="">
      <xdr:nvSpPr>
        <xdr:cNvPr id="27" name="角丸四角形 26"/>
        <xdr:cNvSpPr/>
      </xdr:nvSpPr>
      <xdr:spPr>
        <a:xfrm>
          <a:off x="3409604" y="47201495"/>
          <a:ext cx="4490357" cy="1952090"/>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400"/>
            </a:lnSpc>
          </a:pPr>
          <a:r>
            <a:rPr kumimoji="1" lang="ja-JP" altLang="en-US" sz="2000" b="1">
              <a:solidFill>
                <a:schemeClr val="tx1"/>
              </a:solidFill>
              <a:latin typeface="ＭＳ ゴシック" pitchFamily="49" charset="-128"/>
              <a:ea typeface="ＭＳ ゴシック" pitchFamily="49" charset="-128"/>
            </a:rPr>
            <a:t>Ａ</a:t>
          </a:r>
          <a:r>
            <a:rPr kumimoji="1" lang="en-US" altLang="ja-JP" sz="2000" b="1">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中国残留孤児援護基金</a:t>
          </a:r>
          <a:endParaRPr kumimoji="1" lang="en-US" altLang="ja-JP" sz="2000" b="1">
            <a:solidFill>
              <a:schemeClr val="tx1"/>
            </a:solidFill>
            <a:latin typeface="ＭＳ ゴシック" pitchFamily="49" charset="-128"/>
            <a:ea typeface="ＭＳ ゴシック" pitchFamily="49" charset="-128"/>
          </a:endParaRPr>
        </a:p>
        <a:p>
          <a:pPr algn="l">
            <a:lnSpc>
              <a:spcPts val="2400"/>
            </a:lnSpc>
          </a:pPr>
          <a:r>
            <a:rPr kumimoji="1" lang="en-US" altLang="ja-JP" sz="2000" b="1">
              <a:solidFill>
                <a:schemeClr val="tx1"/>
              </a:solidFill>
              <a:latin typeface="ＭＳ ゴシック" pitchFamily="49" charset="-128"/>
              <a:ea typeface="ＭＳ ゴシック" pitchFamily="49" charset="-128"/>
            </a:rPr>
            <a:t>   </a:t>
          </a:r>
          <a:r>
            <a:rPr kumimoji="1" lang="ja-JP" altLang="en-US" sz="2000" b="1">
              <a:solidFill>
                <a:schemeClr val="tx1"/>
              </a:solidFill>
              <a:latin typeface="ＭＳ ゴシック" pitchFamily="49" charset="-128"/>
              <a:ea typeface="ＭＳ ゴシック" pitchFamily="49" charset="-128"/>
            </a:rPr>
            <a:t>ほか７団体（２０百万円）</a:t>
          </a:r>
        </a:p>
      </xdr:txBody>
    </xdr:sp>
    <xdr:clientData/>
  </xdr:twoCellAnchor>
  <xdr:twoCellAnchor>
    <xdr:from>
      <xdr:col>19</xdr:col>
      <xdr:colOff>76127</xdr:colOff>
      <xdr:row>758</xdr:row>
      <xdr:rowOff>183214</xdr:rowOff>
    </xdr:from>
    <xdr:to>
      <xdr:col>35</xdr:col>
      <xdr:colOff>130163</xdr:colOff>
      <xdr:row>760</xdr:row>
      <xdr:rowOff>45089</xdr:rowOff>
    </xdr:to>
    <xdr:sp macro="" textlink="">
      <xdr:nvSpPr>
        <xdr:cNvPr id="28" name="大かっこ 27"/>
        <xdr:cNvSpPr/>
      </xdr:nvSpPr>
      <xdr:spPr>
        <a:xfrm>
          <a:off x="3989100" y="49236964"/>
          <a:ext cx="3349171" cy="904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58413</xdr:colOff>
      <xdr:row>758</xdr:row>
      <xdr:rowOff>215365</xdr:rowOff>
    </xdr:from>
    <xdr:to>
      <xdr:col>34</xdr:col>
      <xdr:colOff>198223</xdr:colOff>
      <xdr:row>760</xdr:row>
      <xdr:rowOff>25078</xdr:rowOff>
    </xdr:to>
    <xdr:sp macro="" textlink="">
      <xdr:nvSpPr>
        <xdr:cNvPr id="29" name="正方形/長方形 28"/>
        <xdr:cNvSpPr/>
      </xdr:nvSpPr>
      <xdr:spPr>
        <a:xfrm>
          <a:off x="4177332" y="49269115"/>
          <a:ext cx="3023053" cy="852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569</v>
      </c>
      <c r="AT2" s="220"/>
      <c r="AU2" s="220"/>
      <c r="AV2" s="52" t="str">
        <f>IF(AW2="", "", "-")</f>
        <v/>
      </c>
      <c r="AW2" s="398"/>
      <c r="AX2" s="398"/>
    </row>
    <row r="3" spans="1:50" ht="21" customHeight="1" thickBot="1" x14ac:dyDescent="0.2">
      <c r="A3" s="524" t="s">
        <v>545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6" t="s">
        <v>517</v>
      </c>
      <c r="Z7" s="296"/>
      <c r="AA7" s="296"/>
      <c r="AB7" s="296"/>
      <c r="AC7" s="296"/>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22</v>
      </c>
      <c r="Q13" s="109"/>
      <c r="R13" s="109"/>
      <c r="S13" s="109"/>
      <c r="T13" s="109"/>
      <c r="U13" s="109"/>
      <c r="V13" s="110"/>
      <c r="W13" s="108">
        <v>22</v>
      </c>
      <c r="X13" s="109"/>
      <c r="Y13" s="109"/>
      <c r="Z13" s="109"/>
      <c r="AA13" s="109"/>
      <c r="AB13" s="109"/>
      <c r="AC13" s="110"/>
      <c r="AD13" s="108">
        <v>22</v>
      </c>
      <c r="AE13" s="109"/>
      <c r="AF13" s="109"/>
      <c r="AG13" s="109"/>
      <c r="AH13" s="109"/>
      <c r="AI13" s="109"/>
      <c r="AJ13" s="110"/>
      <c r="AK13" s="108">
        <v>21</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582</v>
      </c>
      <c r="Q14" s="109"/>
      <c r="R14" s="109"/>
      <c r="S14" s="109"/>
      <c r="T14" s="109"/>
      <c r="U14" s="109"/>
      <c r="V14" s="110"/>
      <c r="W14" s="108" t="s">
        <v>585</v>
      </c>
      <c r="X14" s="109"/>
      <c r="Y14" s="109"/>
      <c r="Z14" s="109"/>
      <c r="AA14" s="109"/>
      <c r="AB14" s="109"/>
      <c r="AC14" s="110"/>
      <c r="AD14" s="108" t="s">
        <v>579</v>
      </c>
      <c r="AE14" s="109"/>
      <c r="AF14" s="109"/>
      <c r="AG14" s="109"/>
      <c r="AH14" s="109"/>
      <c r="AI14" s="109"/>
      <c r="AJ14" s="110"/>
      <c r="AK14" s="108" t="s">
        <v>586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583</v>
      </c>
      <c r="Q15" s="109"/>
      <c r="R15" s="109"/>
      <c r="S15" s="109"/>
      <c r="T15" s="109"/>
      <c r="U15" s="109"/>
      <c r="V15" s="110"/>
      <c r="W15" s="108" t="s">
        <v>586</v>
      </c>
      <c r="X15" s="109"/>
      <c r="Y15" s="109"/>
      <c r="Z15" s="109"/>
      <c r="AA15" s="109"/>
      <c r="AB15" s="109"/>
      <c r="AC15" s="110"/>
      <c r="AD15" s="108" t="s">
        <v>586</v>
      </c>
      <c r="AE15" s="109"/>
      <c r="AF15" s="109"/>
      <c r="AG15" s="109"/>
      <c r="AH15" s="109"/>
      <c r="AI15" s="109"/>
      <c r="AJ15" s="110"/>
      <c r="AK15" s="108" t="s">
        <v>582</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584</v>
      </c>
      <c r="Q16" s="109"/>
      <c r="R16" s="109"/>
      <c r="S16" s="109"/>
      <c r="T16" s="109"/>
      <c r="U16" s="109"/>
      <c r="V16" s="110"/>
      <c r="W16" s="108" t="s">
        <v>587</v>
      </c>
      <c r="X16" s="109"/>
      <c r="Y16" s="109"/>
      <c r="Z16" s="109"/>
      <c r="AA16" s="109"/>
      <c r="AB16" s="109"/>
      <c r="AC16" s="110"/>
      <c r="AD16" s="108" t="s">
        <v>587</v>
      </c>
      <c r="AE16" s="109"/>
      <c r="AF16" s="109"/>
      <c r="AG16" s="109"/>
      <c r="AH16" s="109"/>
      <c r="AI16" s="109"/>
      <c r="AJ16" s="110"/>
      <c r="AK16" s="108" t="s">
        <v>588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587</v>
      </c>
      <c r="X17" s="109"/>
      <c r="Y17" s="109"/>
      <c r="Z17" s="109"/>
      <c r="AA17" s="109"/>
      <c r="AB17" s="109"/>
      <c r="AC17" s="110"/>
      <c r="AD17" s="108" t="s">
        <v>582</v>
      </c>
      <c r="AE17" s="109"/>
      <c r="AF17" s="109"/>
      <c r="AG17" s="109"/>
      <c r="AH17" s="109"/>
      <c r="AI17" s="109"/>
      <c r="AJ17" s="110"/>
      <c r="AK17" s="108" t="s">
        <v>582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22</v>
      </c>
      <c r="Q18" s="115"/>
      <c r="R18" s="115"/>
      <c r="S18" s="115"/>
      <c r="T18" s="115"/>
      <c r="U18" s="115"/>
      <c r="V18" s="116"/>
      <c r="W18" s="114">
        <f>SUM(W13:AC17)</f>
        <v>22</v>
      </c>
      <c r="X18" s="115"/>
      <c r="Y18" s="115"/>
      <c r="Z18" s="115"/>
      <c r="AA18" s="115"/>
      <c r="AB18" s="115"/>
      <c r="AC18" s="116"/>
      <c r="AD18" s="114">
        <f>SUM(AD13:AJ17)</f>
        <v>22</v>
      </c>
      <c r="AE18" s="115"/>
      <c r="AF18" s="115"/>
      <c r="AG18" s="115"/>
      <c r="AH18" s="115"/>
      <c r="AI18" s="115"/>
      <c r="AJ18" s="116"/>
      <c r="AK18" s="114">
        <f>SUM(AK13:AQ17)</f>
        <v>21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20</v>
      </c>
      <c r="Q19" s="109"/>
      <c r="R19" s="109"/>
      <c r="S19" s="109"/>
      <c r="T19" s="109"/>
      <c r="U19" s="109"/>
      <c r="V19" s="110"/>
      <c r="W19" s="108">
        <v>19</v>
      </c>
      <c r="X19" s="109"/>
      <c r="Y19" s="109"/>
      <c r="Z19" s="109"/>
      <c r="AA19" s="109"/>
      <c r="AB19" s="109"/>
      <c r="AC19" s="110"/>
      <c r="AD19" s="108">
        <v>20</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0.90909090909090906</v>
      </c>
      <c r="Q20" s="540"/>
      <c r="R20" s="540"/>
      <c r="S20" s="540"/>
      <c r="T20" s="540"/>
      <c r="U20" s="540"/>
      <c r="V20" s="540"/>
      <c r="W20" s="540">
        <f t="shared" ref="W20" si="0">IF(W18=0, "-", SUM(W19)/W18)</f>
        <v>0.86363636363636365</v>
      </c>
      <c r="X20" s="540"/>
      <c r="Y20" s="540"/>
      <c r="Z20" s="540"/>
      <c r="AA20" s="540"/>
      <c r="AB20" s="540"/>
      <c r="AC20" s="540"/>
      <c r="AD20" s="540">
        <f t="shared" ref="AD20" si="1">IF(AD18=0, "-", SUM(AD19)/AD18)</f>
        <v>0.90909090909090906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0.90909090909090906</v>
      </c>
      <c r="Q21" s="540"/>
      <c r="R21" s="540"/>
      <c r="S21" s="540"/>
      <c r="T21" s="540"/>
      <c r="U21" s="540"/>
      <c r="V21" s="540"/>
      <c r="W21" s="540">
        <f t="shared" ref="W21" si="2">IF(W19=0, "-", SUM(W19)/SUM(W13,W14))</f>
        <v>0.86363636363636365</v>
      </c>
      <c r="X21" s="540"/>
      <c r="Y21" s="540"/>
      <c r="Z21" s="540"/>
      <c r="AA21" s="540"/>
      <c r="AB21" s="540"/>
      <c r="AC21" s="540"/>
      <c r="AD21" s="540">
        <f t="shared" ref="AD21" si="3">IF(AD19=0, "-", SUM(AD19)/SUM(AD13,AD14))</f>
        <v>0.90909090909090906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589</v>
      </c>
      <c r="H23" s="187"/>
      <c r="I23" s="187"/>
      <c r="J23" s="187"/>
      <c r="K23" s="187"/>
      <c r="L23" s="187"/>
      <c r="M23" s="187"/>
      <c r="N23" s="187"/>
      <c r="O23" s="188"/>
      <c r="P23" s="105">
        <v>21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537</v>
      </c>
      <c r="AF30" s="388"/>
      <c r="AG30" s="388"/>
      <c r="AH30" s="389"/>
      <c r="AI30" s="387" t="s">
        <v>534</v>
      </c>
      <c r="AJ30" s="388"/>
      <c r="AK30" s="388"/>
      <c r="AL30" s="389"/>
      <c r="AM30" s="390" t="s">
        <v>529</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2"/>
      <c r="AC31" s="333"/>
      <c r="AD31" s="334"/>
      <c r="AE31" s="332"/>
      <c r="AF31" s="333"/>
      <c r="AG31" s="333"/>
      <c r="AH31" s="334"/>
      <c r="AI31" s="332"/>
      <c r="AJ31" s="333"/>
      <c r="AK31" s="333"/>
      <c r="AL31" s="334"/>
      <c r="AM31" s="377"/>
      <c r="AN31" s="377"/>
      <c r="AO31" s="377"/>
      <c r="AP31" s="332"/>
      <c r="AQ31" s="217"/>
      <c r="AR31" s="136"/>
      <c r="AS31" s="137" t="s">
        <v>355</v>
      </c>
      <c r="AT31" s="172"/>
      <c r="AU31" s="271">
        <v>31</v>
      </c>
      <c r="AV31" s="271"/>
      <c r="AW31" s="380" t="s">
        <v>300</v>
      </c>
      <c r="AX31" s="381"/>
    </row>
    <row r="32" spans="1:50" ht="23.25" customHeight="1" x14ac:dyDescent="0.15">
      <c r="A32" s="516"/>
      <c r="B32" s="514"/>
      <c r="C32" s="514"/>
      <c r="D32" s="514"/>
      <c r="E32" s="514"/>
      <c r="F32" s="515"/>
      <c r="G32" s="541" t="s">
        <v>645</v>
      </c>
      <c r="H32" s="542"/>
      <c r="I32" s="542"/>
      <c r="J32" s="542"/>
      <c r="K32" s="542"/>
      <c r="L32" s="542"/>
      <c r="M32" s="542"/>
      <c r="N32" s="542"/>
      <c r="O32" s="543"/>
      <c r="P32" s="161" t="s">
        <v>590</v>
      </c>
      <c r="Q32" s="161"/>
      <c r="R32" s="161"/>
      <c r="S32" s="161"/>
      <c r="T32" s="161"/>
      <c r="U32" s="161"/>
      <c r="V32" s="161"/>
      <c r="W32" s="161"/>
      <c r="X32" s="231"/>
      <c r="Y32" s="338" t="s">
        <v>12</v>
      </c>
      <c r="Z32" s="550"/>
      <c r="AA32" s="551"/>
      <c r="AB32" s="552" t="s">
        <v>591</v>
      </c>
      <c r="AC32" s="552"/>
      <c r="AD32" s="552"/>
      <c r="AE32" s="365">
        <v>64</v>
      </c>
      <c r="AF32" s="366"/>
      <c r="AG32" s="366"/>
      <c r="AH32" s="366"/>
      <c r="AI32" s="365">
        <v>69</v>
      </c>
      <c r="AJ32" s="366"/>
      <c r="AK32" s="366"/>
      <c r="AL32" s="366"/>
      <c r="AM32" s="365">
        <v>67</v>
      </c>
      <c r="AN32" s="366"/>
      <c r="AO32" s="366"/>
      <c r="AP32" s="366"/>
      <c r="AQ32" s="111" t="s">
        <v>582</v>
      </c>
      <c r="AR32" s="112"/>
      <c r="AS32" s="112"/>
      <c r="AT32" s="113"/>
      <c r="AU32" s="366"/>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591</v>
      </c>
      <c r="AC33" s="523"/>
      <c r="AD33" s="523"/>
      <c r="AE33" s="365">
        <v>80</v>
      </c>
      <c r="AF33" s="366"/>
      <c r="AG33" s="366"/>
      <c r="AH33" s="366"/>
      <c r="AI33" s="365">
        <v>60</v>
      </c>
      <c r="AJ33" s="366"/>
      <c r="AK33" s="366"/>
      <c r="AL33" s="366"/>
      <c r="AM33" s="365">
        <v>70</v>
      </c>
      <c r="AN33" s="366"/>
      <c r="AO33" s="366"/>
      <c r="AP33" s="366"/>
      <c r="AQ33" s="111" t="s">
        <v>584</v>
      </c>
      <c r="AR33" s="112"/>
      <c r="AS33" s="112"/>
      <c r="AT33" s="113"/>
      <c r="AU33" s="366">
        <v>67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80</v>
      </c>
      <c r="AF34" s="366"/>
      <c r="AG34" s="366"/>
      <c r="AH34" s="366"/>
      <c r="AI34" s="365">
        <v>115</v>
      </c>
      <c r="AJ34" s="366"/>
      <c r="AK34" s="366"/>
      <c r="AL34" s="366"/>
      <c r="AM34" s="365">
        <v>96</v>
      </c>
      <c r="AN34" s="366"/>
      <c r="AO34" s="366"/>
      <c r="AP34" s="366"/>
      <c r="AQ34" s="111" t="s">
        <v>592</v>
      </c>
      <c r="AR34" s="112"/>
      <c r="AS34" s="112"/>
      <c r="AT34" s="113"/>
      <c r="AU34" s="366"/>
      <c r="AV34" s="366"/>
      <c r="AW34" s="366"/>
      <c r="AX34" s="368"/>
    </row>
    <row r="35" spans="1:50" ht="23.25" customHeight="1" x14ac:dyDescent="0.15">
      <c r="A35" s="898" t="s">
        <v>506</v>
      </c>
      <c r="B35" s="899"/>
      <c r="C35" s="899"/>
      <c r="D35" s="899"/>
      <c r="E35" s="899"/>
      <c r="F35" s="900"/>
      <c r="G35" s="904" t="s">
        <v>593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537</v>
      </c>
      <c r="AF37" s="370"/>
      <c r="AG37" s="370"/>
      <c r="AH37" s="371"/>
      <c r="AI37" s="369" t="s">
        <v>534</v>
      </c>
      <c r="AJ37" s="370"/>
      <c r="AK37" s="370"/>
      <c r="AL37" s="371"/>
      <c r="AM37" s="376" t="s">
        <v>529</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2"/>
      <c r="AC38" s="333"/>
      <c r="AD38" s="334"/>
      <c r="AE38" s="332"/>
      <c r="AF38" s="333"/>
      <c r="AG38" s="333"/>
      <c r="AH38" s="334"/>
      <c r="AI38" s="332"/>
      <c r="AJ38" s="333"/>
      <c r="AK38" s="333"/>
      <c r="AL38" s="334"/>
      <c r="AM38" s="377"/>
      <c r="AN38" s="377"/>
      <c r="AO38" s="377"/>
      <c r="AP38" s="332"/>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537</v>
      </c>
      <c r="AF44" s="370"/>
      <c r="AG44" s="370"/>
      <c r="AH44" s="371"/>
      <c r="AI44" s="369" t="s">
        <v>534</v>
      </c>
      <c r="AJ44" s="370"/>
      <c r="AK44" s="370"/>
      <c r="AL44" s="371"/>
      <c r="AM44" s="376" t="s">
        <v>529</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2"/>
      <c r="AC45" s="333"/>
      <c r="AD45" s="334"/>
      <c r="AE45" s="332"/>
      <c r="AF45" s="333"/>
      <c r="AG45" s="333"/>
      <c r="AH45" s="334"/>
      <c r="AI45" s="332"/>
      <c r="AJ45" s="333"/>
      <c r="AK45" s="333"/>
      <c r="AL45" s="334"/>
      <c r="AM45" s="377"/>
      <c r="AN45" s="377"/>
      <c r="AO45" s="377"/>
      <c r="AP45" s="332"/>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537</v>
      </c>
      <c r="AF51" s="370"/>
      <c r="AG51" s="370"/>
      <c r="AH51" s="371"/>
      <c r="AI51" s="369" t="s">
        <v>534</v>
      </c>
      <c r="AJ51" s="370"/>
      <c r="AK51" s="370"/>
      <c r="AL51" s="371"/>
      <c r="AM51" s="376" t="s">
        <v>530</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2"/>
      <c r="AC52" s="333"/>
      <c r="AD52" s="334"/>
      <c r="AE52" s="332"/>
      <c r="AF52" s="333"/>
      <c r="AG52" s="333"/>
      <c r="AH52" s="334"/>
      <c r="AI52" s="332"/>
      <c r="AJ52" s="333"/>
      <c r="AK52" s="333"/>
      <c r="AL52" s="334"/>
      <c r="AM52" s="377"/>
      <c r="AN52" s="377"/>
      <c r="AO52" s="377"/>
      <c r="AP52" s="332"/>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538</v>
      </c>
      <c r="AF58" s="370"/>
      <c r="AG58" s="370"/>
      <c r="AH58" s="371"/>
      <c r="AI58" s="369" t="s">
        <v>534</v>
      </c>
      <c r="AJ58" s="370"/>
      <c r="AK58" s="370"/>
      <c r="AL58" s="371"/>
      <c r="AM58" s="376" t="s">
        <v>529</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2"/>
      <c r="AC59" s="333"/>
      <c r="AD59" s="334"/>
      <c r="AE59" s="332"/>
      <c r="AF59" s="333"/>
      <c r="AG59" s="333"/>
      <c r="AH59" s="334"/>
      <c r="AI59" s="332"/>
      <c r="AJ59" s="333"/>
      <c r="AK59" s="333"/>
      <c r="AL59" s="334"/>
      <c r="AM59" s="377"/>
      <c r="AN59" s="377"/>
      <c r="AO59" s="377"/>
      <c r="AP59" s="332"/>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537</v>
      </c>
      <c r="AF65" s="370"/>
      <c r="AG65" s="370"/>
      <c r="AH65" s="371"/>
      <c r="AI65" s="369" t="s">
        <v>534</v>
      </c>
      <c r="AJ65" s="370"/>
      <c r="AK65" s="370"/>
      <c r="AL65" s="371"/>
      <c r="AM65" s="376" t="s">
        <v>529</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7"/>
      <c r="AN66" s="377"/>
      <c r="AO66" s="377"/>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537</v>
      </c>
      <c r="AF73" s="370"/>
      <c r="AG73" s="370"/>
      <c r="AH73" s="371"/>
      <c r="AI73" s="369" t="s">
        <v>534</v>
      </c>
      <c r="AJ73" s="370"/>
      <c r="AK73" s="370"/>
      <c r="AL73" s="371"/>
      <c r="AM73" s="376" t="s">
        <v>529</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t="s">
        <v>649</v>
      </c>
      <c r="H82" s="502"/>
      <c r="I82" s="502"/>
      <c r="J82" s="502"/>
      <c r="K82" s="502"/>
      <c r="L82" s="502"/>
      <c r="M82" s="502"/>
      <c r="N82" s="502"/>
      <c r="O82" s="502"/>
      <c r="P82" s="502"/>
      <c r="Q82" s="502"/>
      <c r="R82" s="502"/>
      <c r="S82" s="502"/>
      <c r="T82" s="502"/>
      <c r="U82" s="502"/>
      <c r="V82" s="502"/>
      <c r="W82" s="502"/>
      <c r="X82" s="502"/>
      <c r="Y82" s="502"/>
      <c r="Z82" s="502"/>
      <c r="AA82" s="753"/>
      <c r="AB82" s="501" t="s">
        <v>649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537</v>
      </c>
      <c r="AF85" s="370"/>
      <c r="AG85" s="370"/>
      <c r="AH85" s="371"/>
      <c r="AI85" s="369" t="s">
        <v>534</v>
      </c>
      <c r="AJ85" s="370"/>
      <c r="AK85" s="370"/>
      <c r="AL85" s="371"/>
      <c r="AM85" s="376" t="s">
        <v>529</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t="s">
        <v>649</v>
      </c>
      <c r="H87" s="161"/>
      <c r="I87" s="161"/>
      <c r="J87" s="161"/>
      <c r="K87" s="161"/>
      <c r="L87" s="161"/>
      <c r="M87" s="161"/>
      <c r="N87" s="161"/>
      <c r="O87" s="231"/>
      <c r="P87" s="161" t="s">
        <v>649</v>
      </c>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537</v>
      </c>
      <c r="AF90" s="370"/>
      <c r="AG90" s="370"/>
      <c r="AH90" s="371"/>
      <c r="AI90" s="369" t="s">
        <v>534</v>
      </c>
      <c r="AJ90" s="370"/>
      <c r="AK90" s="370"/>
      <c r="AL90" s="371"/>
      <c r="AM90" s="376" t="s">
        <v>529</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537</v>
      </c>
      <c r="AF95" s="370"/>
      <c r="AG95" s="370"/>
      <c r="AH95" s="371"/>
      <c r="AI95" s="369" t="s">
        <v>534</v>
      </c>
      <c r="AJ95" s="370"/>
      <c r="AK95" s="370"/>
      <c r="AL95" s="371"/>
      <c r="AM95" s="376" t="s">
        <v>529</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537</v>
      </c>
      <c r="AF100" s="825"/>
      <c r="AG100" s="825"/>
      <c r="AH100" s="826"/>
      <c r="AI100" s="824" t="s">
        <v>534</v>
      </c>
      <c r="AJ100" s="825"/>
      <c r="AK100" s="825"/>
      <c r="AL100" s="826"/>
      <c r="AM100" s="824" t="s">
        <v>530</v>
      </c>
      <c r="AN100" s="825"/>
      <c r="AO100" s="825"/>
      <c r="AP100" s="826"/>
      <c r="AQ100" s="929" t="s">
        <v>523</v>
      </c>
      <c r="AR100" s="930"/>
      <c r="AS100" s="930"/>
      <c r="AT100" s="931"/>
      <c r="AU100" s="929" t="s">
        <v>520</v>
      </c>
      <c r="AV100" s="930"/>
      <c r="AW100" s="930"/>
      <c r="AX100" s="932"/>
    </row>
    <row r="101" spans="1:60" ht="23.25" customHeight="1" x14ac:dyDescent="0.15">
      <c r="A101" s="492"/>
      <c r="B101" s="493"/>
      <c r="C101" s="493"/>
      <c r="D101" s="493"/>
      <c r="E101" s="493"/>
      <c r="F101" s="494"/>
      <c r="G101" s="161" t="s">
        <v>594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5">
        <v>1238</v>
      </c>
      <c r="AF101" s="366"/>
      <c r="AG101" s="366"/>
      <c r="AH101" s="367"/>
      <c r="AI101" s="365">
        <v>1031</v>
      </c>
      <c r="AJ101" s="366"/>
      <c r="AK101" s="366"/>
      <c r="AL101" s="367"/>
      <c r="AM101" s="365">
        <v>981</v>
      </c>
      <c r="AN101" s="366"/>
      <c r="AO101" s="366"/>
      <c r="AP101" s="367"/>
      <c r="AQ101" s="365" t="s">
        <v>652</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591</v>
      </c>
      <c r="AC102" s="552"/>
      <c r="AD102" s="552"/>
      <c r="AE102" s="358">
        <v>1500</v>
      </c>
      <c r="AF102" s="358"/>
      <c r="AG102" s="358"/>
      <c r="AH102" s="358"/>
      <c r="AI102" s="358">
        <v>1300</v>
      </c>
      <c r="AJ102" s="358"/>
      <c r="AK102" s="358"/>
      <c r="AL102" s="358"/>
      <c r="AM102" s="358">
        <v>1223</v>
      </c>
      <c r="AN102" s="358"/>
      <c r="AO102" s="358"/>
      <c r="AP102" s="358"/>
      <c r="AQ102" s="815">
        <v>1083</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537</v>
      </c>
      <c r="AF103" s="298"/>
      <c r="AG103" s="298"/>
      <c r="AH103" s="299"/>
      <c r="AI103" s="303" t="s">
        <v>534</v>
      </c>
      <c r="AJ103" s="298"/>
      <c r="AK103" s="298"/>
      <c r="AL103" s="299"/>
      <c r="AM103" s="303" t="s">
        <v>530</v>
      </c>
      <c r="AN103" s="298"/>
      <c r="AO103" s="298"/>
      <c r="AP103" s="299"/>
      <c r="AQ103" s="361" t="s">
        <v>523</v>
      </c>
      <c r="AR103" s="362"/>
      <c r="AS103" s="362"/>
      <c r="AT103" s="363"/>
      <c r="AU103" s="361" t="s">
        <v>520</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8"/>
      <c r="AF105" s="358"/>
      <c r="AG105" s="358"/>
      <c r="AH105" s="358"/>
      <c r="AI105" s="358"/>
      <c r="AJ105" s="358"/>
      <c r="AK105" s="358"/>
      <c r="AL105" s="358"/>
      <c r="AM105" s="358"/>
      <c r="AN105" s="358"/>
      <c r="AO105" s="358"/>
      <c r="AP105" s="358"/>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537</v>
      </c>
      <c r="AF106" s="298"/>
      <c r="AG106" s="298"/>
      <c r="AH106" s="299"/>
      <c r="AI106" s="303" t="s">
        <v>534</v>
      </c>
      <c r="AJ106" s="298"/>
      <c r="AK106" s="298"/>
      <c r="AL106" s="299"/>
      <c r="AM106" s="303" t="s">
        <v>529</v>
      </c>
      <c r="AN106" s="298"/>
      <c r="AO106" s="298"/>
      <c r="AP106" s="299"/>
      <c r="AQ106" s="361" t="s">
        <v>523</v>
      </c>
      <c r="AR106" s="362"/>
      <c r="AS106" s="362"/>
      <c r="AT106" s="363"/>
      <c r="AU106" s="361" t="s">
        <v>520</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537</v>
      </c>
      <c r="AF109" s="298"/>
      <c r="AG109" s="298"/>
      <c r="AH109" s="299"/>
      <c r="AI109" s="303" t="s">
        <v>534</v>
      </c>
      <c r="AJ109" s="298"/>
      <c r="AK109" s="298"/>
      <c r="AL109" s="299"/>
      <c r="AM109" s="303" t="s">
        <v>530</v>
      </c>
      <c r="AN109" s="298"/>
      <c r="AO109" s="298"/>
      <c r="AP109" s="299"/>
      <c r="AQ109" s="361" t="s">
        <v>523</v>
      </c>
      <c r="AR109" s="362"/>
      <c r="AS109" s="362"/>
      <c r="AT109" s="363"/>
      <c r="AU109" s="361" t="s">
        <v>520</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537</v>
      </c>
      <c r="AF112" s="298"/>
      <c r="AG112" s="298"/>
      <c r="AH112" s="299"/>
      <c r="AI112" s="303" t="s">
        <v>534</v>
      </c>
      <c r="AJ112" s="298"/>
      <c r="AK112" s="298"/>
      <c r="AL112" s="299"/>
      <c r="AM112" s="303" t="s">
        <v>529</v>
      </c>
      <c r="AN112" s="298"/>
      <c r="AO112" s="298"/>
      <c r="AP112" s="299"/>
      <c r="AQ112" s="361" t="s">
        <v>523</v>
      </c>
      <c r="AR112" s="362"/>
      <c r="AS112" s="362"/>
      <c r="AT112" s="363"/>
      <c r="AU112" s="361" t="s">
        <v>520</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5"/>
      <c r="AR114" s="366"/>
      <c r="AS114" s="366"/>
      <c r="AT114" s="367"/>
      <c r="AU114" s="365"/>
      <c r="AV114" s="366"/>
      <c r="AW114" s="366"/>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5"/>
      <c r="AR116" s="366"/>
      <c r="AS116" s="366"/>
      <c r="AT116" s="366"/>
      <c r="AU116" s="366"/>
      <c r="AV116" s="366"/>
      <c r="AW116" s="366"/>
      <c r="AX116" s="368"/>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customHeight="1" x14ac:dyDescent="0.15">
      <c r="A128" s="292"/>
      <c r="B128" s="293"/>
      <c r="C128" s="293"/>
      <c r="D128" s="293"/>
      <c r="E128" s="293"/>
      <c r="F128" s="294"/>
      <c r="G128" s="351" t="s">
        <v>596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650</v>
      </c>
      <c r="AC128" s="301"/>
      <c r="AD128" s="302"/>
      <c r="AE128" s="358">
        <v>316141</v>
      </c>
      <c r="AF128" s="358"/>
      <c r="AG128" s="358"/>
      <c r="AH128" s="358"/>
      <c r="AI128" s="358">
        <v>273348</v>
      </c>
      <c r="AJ128" s="358"/>
      <c r="AK128" s="358"/>
      <c r="AL128" s="358"/>
      <c r="AM128" s="358">
        <v>301015</v>
      </c>
      <c r="AN128" s="358"/>
      <c r="AO128" s="358"/>
      <c r="AP128" s="358"/>
      <c r="AQ128" s="358">
        <v>329538</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597</v>
      </c>
      <c r="AC129" s="342"/>
      <c r="AD129" s="343"/>
      <c r="AE129" s="360" t="s">
        <v>646</v>
      </c>
      <c r="AF129" s="306"/>
      <c r="AG129" s="306"/>
      <c r="AH129" s="306"/>
      <c r="AI129" s="360" t="s">
        <v>651</v>
      </c>
      <c r="AJ129" s="306"/>
      <c r="AK129" s="306"/>
      <c r="AL129" s="306"/>
      <c r="AM129" s="360" t="s">
        <v>657</v>
      </c>
      <c r="AN129" s="306"/>
      <c r="AO129" s="306"/>
      <c r="AP129" s="306"/>
      <c r="AQ129" s="360" t="s">
        <v>658</v>
      </c>
      <c r="AR129" s="306"/>
      <c r="AS129" s="306"/>
      <c r="AT129" s="306"/>
      <c r="AU129" s="306"/>
      <c r="AV129" s="306"/>
      <c r="AW129" s="306"/>
      <c r="AX129" s="307"/>
    </row>
    <row r="130" spans="1:50" ht="45" customHeight="1" x14ac:dyDescent="0.15">
      <c r="A130" s="994" t="s">
        <v>567</v>
      </c>
      <c r="B130" s="992"/>
      <c r="C130" s="991" t="s">
        <v>358</v>
      </c>
      <c r="D130" s="992"/>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603</v>
      </c>
      <c r="AF134" s="112"/>
      <c r="AG134" s="112"/>
      <c r="AH134" s="112"/>
      <c r="AI134" s="266" t="s">
        <v>579</v>
      </c>
      <c r="AJ134" s="112"/>
      <c r="AK134" s="112"/>
      <c r="AL134" s="112"/>
      <c r="AM134" s="266" t="s">
        <v>582</v>
      </c>
      <c r="AN134" s="112"/>
      <c r="AO134" s="112"/>
      <c r="AP134" s="112"/>
      <c r="AQ134" s="266" t="s">
        <v>605</v>
      </c>
      <c r="AR134" s="112"/>
      <c r="AS134" s="112"/>
      <c r="AT134" s="112"/>
      <c r="AU134" s="266" t="s">
        <v>582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583</v>
      </c>
      <c r="AF135" s="112"/>
      <c r="AG135" s="112"/>
      <c r="AH135" s="112"/>
      <c r="AI135" s="266" t="s">
        <v>604</v>
      </c>
      <c r="AJ135" s="112"/>
      <c r="AK135" s="112"/>
      <c r="AL135" s="112"/>
      <c r="AM135" s="266" t="s">
        <v>582</v>
      </c>
      <c r="AN135" s="112"/>
      <c r="AO135" s="112"/>
      <c r="AP135" s="112"/>
      <c r="AQ135" s="266" t="s">
        <v>582</v>
      </c>
      <c r="AR135" s="112"/>
      <c r="AS135" s="112"/>
      <c r="AT135" s="112"/>
      <c r="AU135" s="266" t="s">
        <v>606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563</v>
      </c>
      <c r="D430" s="250"/>
      <c r="E430" s="238" t="s">
        <v>547</v>
      </c>
      <c r="F430" s="449"/>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610</v>
      </c>
      <c r="AF433" s="112"/>
      <c r="AG433" s="112"/>
      <c r="AH433" s="112"/>
      <c r="AI433" s="111" t="s">
        <v>584</v>
      </c>
      <c r="AJ433" s="112"/>
      <c r="AK433" s="112"/>
      <c r="AL433" s="112"/>
      <c r="AM433" s="111" t="s">
        <v>611</v>
      </c>
      <c r="AN433" s="112"/>
      <c r="AO433" s="112"/>
      <c r="AP433" s="113"/>
      <c r="AQ433" s="111" t="s">
        <v>582</v>
      </c>
      <c r="AR433" s="112"/>
      <c r="AS433" s="112"/>
      <c r="AT433" s="113"/>
      <c r="AU433" s="112" t="s">
        <v>595</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609</v>
      </c>
      <c r="AC434" s="221"/>
      <c r="AD434" s="221"/>
      <c r="AE434" s="111" t="s">
        <v>587</v>
      </c>
      <c r="AF434" s="112"/>
      <c r="AG434" s="112"/>
      <c r="AH434" s="113"/>
      <c r="AI434" s="111" t="s">
        <v>583</v>
      </c>
      <c r="AJ434" s="112"/>
      <c r="AK434" s="112"/>
      <c r="AL434" s="112"/>
      <c r="AM434" s="111" t="s">
        <v>583</v>
      </c>
      <c r="AN434" s="112"/>
      <c r="AO434" s="112"/>
      <c r="AP434" s="113"/>
      <c r="AQ434" s="111" t="s">
        <v>595</v>
      </c>
      <c r="AR434" s="112"/>
      <c r="AS434" s="112"/>
      <c r="AT434" s="113"/>
      <c r="AU434" s="112" t="s">
        <v>582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587</v>
      </c>
      <c r="AF435" s="112"/>
      <c r="AG435" s="112"/>
      <c r="AH435" s="113"/>
      <c r="AI435" s="111" t="s">
        <v>582</v>
      </c>
      <c r="AJ435" s="112"/>
      <c r="AK435" s="112"/>
      <c r="AL435" s="112"/>
      <c r="AM435" s="111" t="s">
        <v>579</v>
      </c>
      <c r="AN435" s="112"/>
      <c r="AO435" s="112"/>
      <c r="AP435" s="113"/>
      <c r="AQ435" s="111" t="s">
        <v>582</v>
      </c>
      <c r="AR435" s="112"/>
      <c r="AS435" s="112"/>
      <c r="AT435" s="113"/>
      <c r="AU435" s="112" t="s">
        <v>592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customHeight="1" x14ac:dyDescent="0.15">
      <c r="A478" s="995"/>
      <c r="B478" s="252"/>
      <c r="C478" s="251"/>
      <c r="D478" s="252"/>
      <c r="E478" s="166"/>
      <c r="F478" s="167"/>
      <c r="G478" s="230" t="s">
        <v>608</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582</v>
      </c>
      <c r="AC478" s="133"/>
      <c r="AD478" s="133"/>
      <c r="AE478" s="111" t="s">
        <v>582</v>
      </c>
      <c r="AF478" s="112"/>
      <c r="AG478" s="112"/>
      <c r="AH478" s="112"/>
      <c r="AI478" s="111" t="s">
        <v>604</v>
      </c>
      <c r="AJ478" s="112"/>
      <c r="AK478" s="112"/>
      <c r="AL478" s="112"/>
      <c r="AM478" s="111" t="s">
        <v>582</v>
      </c>
      <c r="AN478" s="112"/>
      <c r="AO478" s="112"/>
      <c r="AP478" s="113"/>
      <c r="AQ478" s="111" t="s">
        <v>582</v>
      </c>
      <c r="AR478" s="112"/>
      <c r="AS478" s="112"/>
      <c r="AT478" s="113"/>
      <c r="AU478" s="112" t="s">
        <v>600</v>
      </c>
      <c r="AV478" s="112"/>
      <c r="AW478" s="112"/>
      <c r="AX478" s="222"/>
    </row>
    <row r="479" spans="1:50" ht="23.25"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610</v>
      </c>
      <c r="AC479" s="221"/>
      <c r="AD479" s="221"/>
      <c r="AE479" s="111" t="s">
        <v>584</v>
      </c>
      <c r="AF479" s="112"/>
      <c r="AG479" s="112"/>
      <c r="AH479" s="113"/>
      <c r="AI479" s="111" t="s">
        <v>583</v>
      </c>
      <c r="AJ479" s="112"/>
      <c r="AK479" s="112"/>
      <c r="AL479" s="112"/>
      <c r="AM479" s="111" t="s">
        <v>592</v>
      </c>
      <c r="AN479" s="112"/>
      <c r="AO479" s="112"/>
      <c r="AP479" s="113"/>
      <c r="AQ479" s="111" t="s">
        <v>595</v>
      </c>
      <c r="AR479" s="112"/>
      <c r="AS479" s="112"/>
      <c r="AT479" s="113"/>
      <c r="AU479" s="112" t="s">
        <v>579</v>
      </c>
      <c r="AV479" s="112"/>
      <c r="AW479" s="112"/>
      <c r="AX479" s="222"/>
    </row>
    <row r="480" spans="1:50" ht="23.25"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604</v>
      </c>
      <c r="AF480" s="112"/>
      <c r="AG480" s="112"/>
      <c r="AH480" s="113"/>
      <c r="AI480" s="111" t="s">
        <v>582</v>
      </c>
      <c r="AJ480" s="112"/>
      <c r="AK480" s="112"/>
      <c r="AL480" s="112"/>
      <c r="AM480" s="111" t="s">
        <v>579</v>
      </c>
      <c r="AN480" s="112"/>
      <c r="AO480" s="112"/>
      <c r="AP480" s="113"/>
      <c r="AQ480" s="111" t="s">
        <v>579</v>
      </c>
      <c r="AR480" s="112"/>
      <c r="AS480" s="112"/>
      <c r="AT480" s="113"/>
      <c r="AU480" s="112" t="s">
        <v>595</v>
      </c>
      <c r="AV480" s="112"/>
      <c r="AW480" s="112"/>
      <c r="AX480" s="222"/>
    </row>
    <row r="481" spans="1:50" ht="23.85" customHeight="1" x14ac:dyDescent="0.15">
      <c r="A481" s="995"/>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1.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6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576</v>
      </c>
      <c r="AE703" s="155"/>
      <c r="AF703" s="155"/>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57.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576</v>
      </c>
      <c r="AE704" s="587"/>
      <c r="AF704" s="587"/>
      <c r="AG704" s="429" t="s">
        <v>616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614</v>
      </c>
      <c r="AE705" s="734"/>
      <c r="AF705" s="734"/>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615</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615</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617</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83.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576</v>
      </c>
      <c r="AE709" s="155"/>
      <c r="AF709" s="155"/>
      <c r="AG709" s="665" t="s">
        <v>618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617</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54"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576</v>
      </c>
      <c r="AE711" s="155"/>
      <c r="AF711" s="155"/>
      <c r="AG711" s="665" t="s">
        <v>619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617</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576</v>
      </c>
      <c r="AE714" s="593"/>
      <c r="AF714" s="594"/>
      <c r="AG714" s="690" t="s">
        <v>620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614</v>
      </c>
      <c r="AE715" s="669"/>
      <c r="AF715" s="778"/>
      <c r="AG715" s="527" t="s">
        <v>647</v>
      </c>
      <c r="AH715" s="528"/>
      <c r="AI715" s="528"/>
      <c r="AJ715" s="528"/>
      <c r="AK715" s="528"/>
      <c r="AL715" s="528"/>
      <c r="AM715" s="528"/>
      <c r="AN715" s="528"/>
      <c r="AO715" s="528"/>
      <c r="AP715" s="528"/>
      <c r="AQ715" s="528"/>
      <c r="AR715" s="528"/>
      <c r="AS715" s="528"/>
      <c r="AT715" s="528"/>
      <c r="AU715" s="528"/>
      <c r="AV715" s="528"/>
      <c r="AW715" s="528"/>
      <c r="AX715" s="529"/>
    </row>
    <row r="716" spans="1:50" ht="6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5" t="s">
        <v>621</v>
      </c>
      <c r="AH716" s="666"/>
      <c r="AI716" s="666"/>
      <c r="AJ716" s="666"/>
      <c r="AK716" s="666"/>
      <c r="AL716" s="666"/>
      <c r="AM716" s="666"/>
      <c r="AN716" s="666"/>
      <c r="AO716" s="666"/>
      <c r="AP716" s="666"/>
      <c r="AQ716" s="666"/>
      <c r="AR716" s="666"/>
      <c r="AS716" s="666"/>
      <c r="AT716" s="666"/>
      <c r="AU716" s="666"/>
      <c r="AV716" s="666"/>
      <c r="AW716" s="666"/>
      <c r="AX716" s="667"/>
    </row>
    <row r="717" spans="1:50" ht="42"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614</v>
      </c>
      <c r="AE717" s="155"/>
      <c r="AF717" s="155"/>
      <c r="AG717" s="665" t="s">
        <v>622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576</v>
      </c>
      <c r="AE719" s="669"/>
      <c r="AF719" s="669"/>
      <c r="AG719" s="160" t="s">
        <v>624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t="s">
        <v>571</v>
      </c>
      <c r="D721" s="919"/>
      <c r="E721" s="919"/>
      <c r="F721" s="920"/>
      <c r="G721" s="938" t="s">
        <v>466</v>
      </c>
      <c r="H721" s="939"/>
      <c r="I721" s="83" t="str">
        <f>IF(OR(G721="　", G721=""), "", "-")</f>
        <v/>
      </c>
      <c r="J721" s="917">
        <v>728</v>
      </c>
      <c r="K721" s="917"/>
      <c r="L721" s="83" t="str">
        <f>IF(M721="","","-")</f>
        <v/>
      </c>
      <c r="M721" s="84"/>
      <c r="N721" s="914" t="s">
        <v>623</v>
      </c>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22" t="s">
        <v>48</v>
      </c>
      <c r="B726" s="623"/>
      <c r="C726" s="444" t="s">
        <v>53</v>
      </c>
      <c r="D726" s="582"/>
      <c r="E726" s="582"/>
      <c r="F726" s="583"/>
      <c r="G726" s="798" t="s">
        <v>625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6.5" customHeight="1" thickBot="1" x14ac:dyDescent="0.2">
      <c r="A727" s="624"/>
      <c r="B727" s="625"/>
      <c r="C727" s="696" t="s">
        <v>57</v>
      </c>
      <c r="D727" s="697"/>
      <c r="E727" s="697"/>
      <c r="F727" s="698"/>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7"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8"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1.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551</v>
      </c>
      <c r="B737" s="124"/>
      <c r="C737" s="124"/>
      <c r="D737" s="125"/>
      <c r="E737" s="122" t="s">
        <v>627</v>
      </c>
      <c r="F737" s="122"/>
      <c r="G737" s="122"/>
      <c r="H737" s="122"/>
      <c r="I737" s="122"/>
      <c r="J737" s="122"/>
      <c r="K737" s="122"/>
      <c r="L737" s="122"/>
      <c r="M737" s="122"/>
      <c r="N737" s="101" t="s">
        <v>544</v>
      </c>
      <c r="O737" s="101"/>
      <c r="P737" s="101"/>
      <c r="Q737" s="101"/>
      <c r="R737" s="122" t="s">
        <v>628</v>
      </c>
      <c r="S737" s="122"/>
      <c r="T737" s="122"/>
      <c r="U737" s="122"/>
      <c r="V737" s="122"/>
      <c r="W737" s="122"/>
      <c r="X737" s="122"/>
      <c r="Y737" s="122"/>
      <c r="Z737" s="122"/>
      <c r="AA737" s="101" t="s">
        <v>543</v>
      </c>
      <c r="AB737" s="101"/>
      <c r="AC737" s="101"/>
      <c r="AD737" s="101"/>
      <c r="AE737" s="122" t="s">
        <v>629</v>
      </c>
      <c r="AF737" s="122"/>
      <c r="AG737" s="122"/>
      <c r="AH737" s="122"/>
      <c r="AI737" s="122"/>
      <c r="AJ737" s="122"/>
      <c r="AK737" s="122"/>
      <c r="AL737" s="122"/>
      <c r="AM737" s="122"/>
      <c r="AN737" s="101" t="s">
        <v>542</v>
      </c>
      <c r="AO737" s="101"/>
      <c r="AP737" s="101"/>
      <c r="AQ737" s="101"/>
      <c r="AR737" s="102" t="s">
        <v>630</v>
      </c>
      <c r="AS737" s="103"/>
      <c r="AT737" s="103"/>
      <c r="AU737" s="103"/>
      <c r="AV737" s="103"/>
      <c r="AW737" s="103"/>
      <c r="AX737" s="104"/>
      <c r="AY737" s="89"/>
      <c r="AZ737" s="89"/>
    </row>
    <row r="738" spans="1:52" ht="24.75" customHeight="1" x14ac:dyDescent="0.15">
      <c r="A738" s="123" t="s">
        <v>541</v>
      </c>
      <c r="B738" s="124"/>
      <c r="C738" s="124"/>
      <c r="D738" s="125"/>
      <c r="E738" s="122" t="s">
        <v>631</v>
      </c>
      <c r="F738" s="122"/>
      <c r="G738" s="122"/>
      <c r="H738" s="122"/>
      <c r="I738" s="122"/>
      <c r="J738" s="122"/>
      <c r="K738" s="122"/>
      <c r="L738" s="122"/>
      <c r="M738" s="122"/>
      <c r="N738" s="101" t="s">
        <v>540</v>
      </c>
      <c r="O738" s="101"/>
      <c r="P738" s="101"/>
      <c r="Q738" s="101"/>
      <c r="R738" s="122" t="s">
        <v>632</v>
      </c>
      <c r="S738" s="122"/>
      <c r="T738" s="122"/>
      <c r="U738" s="122"/>
      <c r="V738" s="122"/>
      <c r="W738" s="122"/>
      <c r="X738" s="122"/>
      <c r="Y738" s="122"/>
      <c r="Z738" s="122"/>
      <c r="AA738" s="101" t="s">
        <v>539</v>
      </c>
      <c r="AB738" s="101"/>
      <c r="AC738" s="101"/>
      <c r="AD738" s="101"/>
      <c r="AE738" s="122" t="s">
        <v>633</v>
      </c>
      <c r="AF738" s="122"/>
      <c r="AG738" s="122"/>
      <c r="AH738" s="122"/>
      <c r="AI738" s="122"/>
      <c r="AJ738" s="122"/>
      <c r="AK738" s="122"/>
      <c r="AL738" s="122"/>
      <c r="AM738" s="122"/>
      <c r="AN738" s="101" t="s">
        <v>535</v>
      </c>
      <c r="AO738" s="101"/>
      <c r="AP738" s="101"/>
      <c r="AQ738" s="101"/>
      <c r="AR738" s="102" t="s">
        <v>634</v>
      </c>
      <c r="AS738" s="103"/>
      <c r="AT738" s="103"/>
      <c r="AU738" s="103"/>
      <c r="AV738" s="103"/>
      <c r="AW738" s="103"/>
      <c r="AX738" s="104"/>
    </row>
    <row r="739" spans="1:52" ht="24.75" customHeight="1" thickBot="1" x14ac:dyDescent="0.2">
      <c r="A739" s="126" t="s">
        <v>531</v>
      </c>
      <c r="B739" s="127"/>
      <c r="C739" s="127"/>
      <c r="D739" s="128"/>
      <c r="E739" s="129" t="s">
        <v>571</v>
      </c>
      <c r="F739" s="117"/>
      <c r="G739" s="117"/>
      <c r="H739" s="93" t="str">
        <f>IF(E739="", "", "(")</f>
        <v>(</v>
      </c>
      <c r="I739" s="117"/>
      <c r="J739" s="117"/>
      <c r="K739" s="93" t="str">
        <f>IF(OR(I739="　", I739=""), "", "-")</f>
        <v/>
      </c>
      <c r="L739" s="118">
        <v>554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653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7"/>
      <c r="B781" s="764"/>
      <c r="C781" s="764"/>
      <c r="D781" s="764"/>
      <c r="E781" s="764"/>
      <c r="F781" s="765"/>
      <c r="G781" s="450" t="s">
        <v>635</v>
      </c>
      <c r="H781" s="451"/>
      <c r="I781" s="451"/>
      <c r="J781" s="451"/>
      <c r="K781" s="452"/>
      <c r="L781" s="453" t="s">
        <v>635</v>
      </c>
      <c r="M781" s="454"/>
      <c r="N781" s="454"/>
      <c r="O781" s="454"/>
      <c r="P781" s="454"/>
      <c r="Q781" s="454"/>
      <c r="R781" s="454"/>
      <c r="S781" s="454"/>
      <c r="T781" s="454"/>
      <c r="U781" s="454"/>
      <c r="V781" s="454"/>
      <c r="W781" s="454"/>
      <c r="X781" s="455"/>
      <c r="Y781" s="456">
        <v>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3" customHeight="1" x14ac:dyDescent="0.15">
      <c r="A782" s="557"/>
      <c r="B782" s="764"/>
      <c r="C782" s="764"/>
      <c r="D782" s="764"/>
      <c r="E782" s="764"/>
      <c r="F782" s="765"/>
      <c r="G782" s="348" t="s">
        <v>636</v>
      </c>
      <c r="H782" s="349"/>
      <c r="I782" s="349"/>
      <c r="J782" s="349"/>
      <c r="K782" s="350"/>
      <c r="L782" s="402" t="s">
        <v>638</v>
      </c>
      <c r="M782" s="403"/>
      <c r="N782" s="403"/>
      <c r="O782" s="403"/>
      <c r="P782" s="403"/>
      <c r="Q782" s="403"/>
      <c r="R782" s="403"/>
      <c r="S782" s="403"/>
      <c r="T782" s="403"/>
      <c r="U782" s="403"/>
      <c r="V782" s="403"/>
      <c r="W782" s="403"/>
      <c r="X782" s="404"/>
      <c r="Y782" s="399">
        <v>1</v>
      </c>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33" customHeight="1" x14ac:dyDescent="0.15">
      <c r="A783" s="557"/>
      <c r="B783" s="764"/>
      <c r="C783" s="764"/>
      <c r="D783" s="764"/>
      <c r="E783" s="764"/>
      <c r="F783" s="765"/>
      <c r="G783" s="348" t="s">
        <v>637</v>
      </c>
      <c r="H783" s="349"/>
      <c r="I783" s="349"/>
      <c r="J783" s="349"/>
      <c r="K783" s="350"/>
      <c r="L783" s="402" t="s">
        <v>639</v>
      </c>
      <c r="M783" s="403"/>
      <c r="N783" s="403"/>
      <c r="O783" s="403"/>
      <c r="P783" s="403"/>
      <c r="Q783" s="403"/>
      <c r="R783" s="403"/>
      <c r="S783" s="403"/>
      <c r="T783" s="403"/>
      <c r="U783" s="403"/>
      <c r="V783" s="403"/>
      <c r="W783" s="403"/>
      <c r="X783" s="404"/>
      <c r="Y783" s="399">
        <v>1</v>
      </c>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7"/>
      <c r="AP836" s="428" t="s">
        <v>420</v>
      </c>
      <c r="AQ836" s="428"/>
      <c r="AR836" s="428"/>
      <c r="AS836" s="428"/>
      <c r="AT836" s="428"/>
      <c r="AU836" s="428"/>
      <c r="AV836" s="428"/>
      <c r="AW836" s="428"/>
      <c r="AX836" s="428"/>
    </row>
    <row r="837" spans="1:50" ht="87.75" customHeight="1" x14ac:dyDescent="0.15">
      <c r="A837" s="405">
        <v>1</v>
      </c>
      <c r="B837" s="405">
        <v>1</v>
      </c>
      <c r="C837" s="425" t="s">
        <v>640</v>
      </c>
      <c r="D837" s="419"/>
      <c r="E837" s="419"/>
      <c r="F837" s="419"/>
      <c r="G837" s="419"/>
      <c r="H837" s="419"/>
      <c r="I837" s="419"/>
      <c r="J837" s="420">
        <v>4010405009912</v>
      </c>
      <c r="K837" s="421"/>
      <c r="L837" s="421"/>
      <c r="M837" s="421"/>
      <c r="N837" s="421"/>
      <c r="O837" s="421"/>
      <c r="P837" s="317" t="s">
        <v>644</v>
      </c>
      <c r="Q837" s="317"/>
      <c r="R837" s="317"/>
      <c r="S837" s="317"/>
      <c r="T837" s="317"/>
      <c r="U837" s="317"/>
      <c r="V837" s="317"/>
      <c r="W837" s="317"/>
      <c r="X837" s="317"/>
      <c r="Y837" s="318">
        <v>6</v>
      </c>
      <c r="Z837" s="319"/>
      <c r="AA837" s="319"/>
      <c r="AB837" s="320"/>
      <c r="AC837" s="328" t="s">
        <v>503</v>
      </c>
      <c r="AD837" s="424"/>
      <c r="AE837" s="424"/>
      <c r="AF837" s="424"/>
      <c r="AG837" s="424"/>
      <c r="AH837" s="422">
        <v>1</v>
      </c>
      <c r="AI837" s="423"/>
      <c r="AJ837" s="423"/>
      <c r="AK837" s="423"/>
      <c r="AL837" s="325" t="s">
        <v>578</v>
      </c>
      <c r="AM837" s="326"/>
      <c r="AN837" s="326"/>
      <c r="AO837" s="327"/>
      <c r="AP837" s="321" t="s">
        <v>578</v>
      </c>
      <c r="AQ837" s="321"/>
      <c r="AR837" s="321"/>
      <c r="AS837" s="321"/>
      <c r="AT837" s="321"/>
      <c r="AU837" s="321"/>
      <c r="AV837" s="321"/>
      <c r="AW837" s="321"/>
      <c r="AX837" s="321"/>
    </row>
    <row r="838" spans="1:50" ht="87.75" customHeight="1" x14ac:dyDescent="0.15">
      <c r="A838" s="405">
        <v>2</v>
      </c>
      <c r="B838" s="405">
        <v>1</v>
      </c>
      <c r="C838" s="425" t="s">
        <v>656</v>
      </c>
      <c r="D838" s="419"/>
      <c r="E838" s="419"/>
      <c r="F838" s="419"/>
      <c r="G838" s="419"/>
      <c r="H838" s="419"/>
      <c r="I838" s="419"/>
      <c r="J838" s="420">
        <v>5240005001642</v>
      </c>
      <c r="K838" s="421"/>
      <c r="L838" s="421"/>
      <c r="M838" s="421"/>
      <c r="N838" s="421"/>
      <c r="O838" s="421"/>
      <c r="P838" s="317" t="s">
        <v>644</v>
      </c>
      <c r="Q838" s="317"/>
      <c r="R838" s="317"/>
      <c r="S838" s="317"/>
      <c r="T838" s="317"/>
      <c r="U838" s="317"/>
      <c r="V838" s="317"/>
      <c r="W838" s="317"/>
      <c r="X838" s="317"/>
      <c r="Y838" s="318">
        <v>3</v>
      </c>
      <c r="Z838" s="319"/>
      <c r="AA838" s="319"/>
      <c r="AB838" s="320"/>
      <c r="AC838" s="328" t="s">
        <v>503</v>
      </c>
      <c r="AD838" s="328"/>
      <c r="AE838" s="328"/>
      <c r="AF838" s="328"/>
      <c r="AG838" s="328"/>
      <c r="AH838" s="422">
        <v>1</v>
      </c>
      <c r="AI838" s="423"/>
      <c r="AJ838" s="423"/>
      <c r="AK838" s="423"/>
      <c r="AL838" s="325" t="s">
        <v>578</v>
      </c>
      <c r="AM838" s="326"/>
      <c r="AN838" s="326"/>
      <c r="AO838" s="327"/>
      <c r="AP838" s="321" t="s">
        <v>578</v>
      </c>
      <c r="AQ838" s="321"/>
      <c r="AR838" s="321"/>
      <c r="AS838" s="321"/>
      <c r="AT838" s="321"/>
      <c r="AU838" s="321"/>
      <c r="AV838" s="321"/>
      <c r="AW838" s="321"/>
      <c r="AX838" s="321"/>
    </row>
    <row r="839" spans="1:50" ht="87.75" customHeight="1" x14ac:dyDescent="0.15">
      <c r="A839" s="405">
        <v>3</v>
      </c>
      <c r="B839" s="405">
        <v>1</v>
      </c>
      <c r="C839" s="425" t="s">
        <v>655</v>
      </c>
      <c r="D839" s="419"/>
      <c r="E839" s="419"/>
      <c r="F839" s="419"/>
      <c r="G839" s="419"/>
      <c r="H839" s="419"/>
      <c r="I839" s="419"/>
      <c r="J839" s="420">
        <v>1430005000678</v>
      </c>
      <c r="K839" s="421"/>
      <c r="L839" s="421"/>
      <c r="M839" s="421"/>
      <c r="N839" s="421"/>
      <c r="O839" s="421"/>
      <c r="P839" s="426" t="s">
        <v>644</v>
      </c>
      <c r="Q839" s="317"/>
      <c r="R839" s="317"/>
      <c r="S839" s="317"/>
      <c r="T839" s="317"/>
      <c r="U839" s="317"/>
      <c r="V839" s="317"/>
      <c r="W839" s="317"/>
      <c r="X839" s="317"/>
      <c r="Y839" s="318">
        <v>3</v>
      </c>
      <c r="Z839" s="319"/>
      <c r="AA839" s="319"/>
      <c r="AB839" s="320"/>
      <c r="AC839" s="328" t="s">
        <v>503</v>
      </c>
      <c r="AD839" s="328"/>
      <c r="AE839" s="328"/>
      <c r="AF839" s="328"/>
      <c r="AG839" s="328"/>
      <c r="AH839" s="323">
        <v>1</v>
      </c>
      <c r="AI839" s="324"/>
      <c r="AJ839" s="324"/>
      <c r="AK839" s="324"/>
      <c r="AL839" s="325" t="s">
        <v>578</v>
      </c>
      <c r="AM839" s="326"/>
      <c r="AN839" s="326"/>
      <c r="AO839" s="327"/>
      <c r="AP839" s="321" t="s">
        <v>578</v>
      </c>
      <c r="AQ839" s="321"/>
      <c r="AR839" s="321"/>
      <c r="AS839" s="321"/>
      <c r="AT839" s="321"/>
      <c r="AU839" s="321"/>
      <c r="AV839" s="321"/>
      <c r="AW839" s="321"/>
      <c r="AX839" s="321"/>
    </row>
    <row r="840" spans="1:50" ht="87.75" customHeight="1" x14ac:dyDescent="0.15">
      <c r="A840" s="405">
        <v>4</v>
      </c>
      <c r="B840" s="405">
        <v>1</v>
      </c>
      <c r="C840" s="425" t="s">
        <v>654</v>
      </c>
      <c r="D840" s="419"/>
      <c r="E840" s="419"/>
      <c r="F840" s="419"/>
      <c r="G840" s="419"/>
      <c r="H840" s="419"/>
      <c r="I840" s="419"/>
      <c r="J840" s="420">
        <v>6120005014820</v>
      </c>
      <c r="K840" s="421"/>
      <c r="L840" s="421"/>
      <c r="M840" s="421"/>
      <c r="N840" s="421"/>
      <c r="O840" s="421"/>
      <c r="P840" s="426" t="s">
        <v>644</v>
      </c>
      <c r="Q840" s="317"/>
      <c r="R840" s="317"/>
      <c r="S840" s="317"/>
      <c r="T840" s="317"/>
      <c r="U840" s="317"/>
      <c r="V840" s="317"/>
      <c r="W840" s="317"/>
      <c r="X840" s="317"/>
      <c r="Y840" s="318">
        <v>2</v>
      </c>
      <c r="Z840" s="319"/>
      <c r="AA840" s="319"/>
      <c r="AB840" s="320"/>
      <c r="AC840" s="328" t="s">
        <v>503</v>
      </c>
      <c r="AD840" s="328"/>
      <c r="AE840" s="328"/>
      <c r="AF840" s="328"/>
      <c r="AG840" s="328"/>
      <c r="AH840" s="323">
        <v>1</v>
      </c>
      <c r="AI840" s="324"/>
      <c r="AJ840" s="324"/>
      <c r="AK840" s="324"/>
      <c r="AL840" s="325" t="s">
        <v>578</v>
      </c>
      <c r="AM840" s="326"/>
      <c r="AN840" s="326"/>
      <c r="AO840" s="327"/>
      <c r="AP840" s="321" t="s">
        <v>578</v>
      </c>
      <c r="AQ840" s="321"/>
      <c r="AR840" s="321"/>
      <c r="AS840" s="321"/>
      <c r="AT840" s="321"/>
      <c r="AU840" s="321"/>
      <c r="AV840" s="321"/>
      <c r="AW840" s="321"/>
      <c r="AX840" s="321"/>
    </row>
    <row r="841" spans="1:50" ht="87.75" customHeight="1" x14ac:dyDescent="0.15">
      <c r="A841" s="405">
        <v>5</v>
      </c>
      <c r="B841" s="405">
        <v>1</v>
      </c>
      <c r="C841" s="419" t="s">
        <v>641</v>
      </c>
      <c r="D841" s="419"/>
      <c r="E841" s="419"/>
      <c r="F841" s="419"/>
      <c r="G841" s="419"/>
      <c r="H841" s="419"/>
      <c r="I841" s="419"/>
      <c r="J841" s="420">
        <v>2370005001491</v>
      </c>
      <c r="K841" s="421"/>
      <c r="L841" s="421"/>
      <c r="M841" s="421"/>
      <c r="N841" s="421"/>
      <c r="O841" s="421"/>
      <c r="P841" s="317" t="s">
        <v>644</v>
      </c>
      <c r="Q841" s="317"/>
      <c r="R841" s="317"/>
      <c r="S841" s="317"/>
      <c r="T841" s="317"/>
      <c r="U841" s="317"/>
      <c r="V841" s="317"/>
      <c r="W841" s="317"/>
      <c r="X841" s="317"/>
      <c r="Y841" s="318">
        <v>2</v>
      </c>
      <c r="Z841" s="319"/>
      <c r="AA841" s="319"/>
      <c r="AB841" s="320"/>
      <c r="AC841" s="322" t="s">
        <v>503</v>
      </c>
      <c r="AD841" s="322"/>
      <c r="AE841" s="322"/>
      <c r="AF841" s="322"/>
      <c r="AG841" s="322"/>
      <c r="AH841" s="323">
        <v>1</v>
      </c>
      <c r="AI841" s="324"/>
      <c r="AJ841" s="324"/>
      <c r="AK841" s="324"/>
      <c r="AL841" s="325" t="s">
        <v>578</v>
      </c>
      <c r="AM841" s="326"/>
      <c r="AN841" s="326"/>
      <c r="AO841" s="327"/>
      <c r="AP841" s="321" t="s">
        <v>578</v>
      </c>
      <c r="AQ841" s="321"/>
      <c r="AR841" s="321"/>
      <c r="AS841" s="321"/>
      <c r="AT841" s="321"/>
      <c r="AU841" s="321"/>
      <c r="AV841" s="321"/>
      <c r="AW841" s="321"/>
      <c r="AX841" s="321"/>
    </row>
    <row r="842" spans="1:50" ht="87.75" customHeight="1" x14ac:dyDescent="0.15">
      <c r="A842" s="405">
        <v>6</v>
      </c>
      <c r="B842" s="405">
        <v>1</v>
      </c>
      <c r="C842" s="419" t="s">
        <v>642</v>
      </c>
      <c r="D842" s="419"/>
      <c r="E842" s="419"/>
      <c r="F842" s="419"/>
      <c r="G842" s="419"/>
      <c r="H842" s="419"/>
      <c r="I842" s="419"/>
      <c r="J842" s="420">
        <v>6180005002745</v>
      </c>
      <c r="K842" s="421"/>
      <c r="L842" s="421"/>
      <c r="M842" s="421"/>
      <c r="N842" s="421"/>
      <c r="O842" s="421"/>
      <c r="P842" s="317" t="s">
        <v>644</v>
      </c>
      <c r="Q842" s="317"/>
      <c r="R842" s="317"/>
      <c r="S842" s="317"/>
      <c r="T842" s="317"/>
      <c r="U842" s="317"/>
      <c r="V842" s="317"/>
      <c r="W842" s="317"/>
      <c r="X842" s="317"/>
      <c r="Y842" s="318">
        <v>2</v>
      </c>
      <c r="Z842" s="319"/>
      <c r="AA842" s="319"/>
      <c r="AB842" s="320"/>
      <c r="AC842" s="322" t="s">
        <v>503</v>
      </c>
      <c r="AD842" s="322"/>
      <c r="AE842" s="322"/>
      <c r="AF842" s="322"/>
      <c r="AG842" s="322"/>
      <c r="AH842" s="323">
        <v>1</v>
      </c>
      <c r="AI842" s="324"/>
      <c r="AJ842" s="324"/>
      <c r="AK842" s="324"/>
      <c r="AL842" s="325" t="s">
        <v>578</v>
      </c>
      <c r="AM842" s="326"/>
      <c r="AN842" s="326"/>
      <c r="AO842" s="327"/>
      <c r="AP842" s="321" t="s">
        <v>578</v>
      </c>
      <c r="AQ842" s="321"/>
      <c r="AR842" s="321"/>
      <c r="AS842" s="321"/>
      <c r="AT842" s="321"/>
      <c r="AU842" s="321"/>
      <c r="AV842" s="321"/>
      <c r="AW842" s="321"/>
      <c r="AX842" s="321"/>
    </row>
    <row r="843" spans="1:50" ht="87.75" customHeight="1" x14ac:dyDescent="0.15">
      <c r="A843" s="405">
        <v>7</v>
      </c>
      <c r="B843" s="405">
        <v>1</v>
      </c>
      <c r="C843" s="419" t="s">
        <v>643</v>
      </c>
      <c r="D843" s="419"/>
      <c r="E843" s="419"/>
      <c r="F843" s="419"/>
      <c r="G843" s="419"/>
      <c r="H843" s="419"/>
      <c r="I843" s="419"/>
      <c r="J843" s="420">
        <v>9290005001089</v>
      </c>
      <c r="K843" s="421"/>
      <c r="L843" s="421"/>
      <c r="M843" s="421"/>
      <c r="N843" s="421"/>
      <c r="O843" s="421"/>
      <c r="P843" s="317" t="s">
        <v>644</v>
      </c>
      <c r="Q843" s="317"/>
      <c r="R843" s="317"/>
      <c r="S843" s="317"/>
      <c r="T843" s="317"/>
      <c r="U843" s="317"/>
      <c r="V843" s="317"/>
      <c r="W843" s="317"/>
      <c r="X843" s="317"/>
      <c r="Y843" s="318">
        <v>2</v>
      </c>
      <c r="Z843" s="319"/>
      <c r="AA843" s="319"/>
      <c r="AB843" s="320"/>
      <c r="AC843" s="322" t="s">
        <v>503</v>
      </c>
      <c r="AD843" s="322"/>
      <c r="AE843" s="322"/>
      <c r="AF843" s="322"/>
      <c r="AG843" s="322"/>
      <c r="AH843" s="323">
        <v>1</v>
      </c>
      <c r="AI843" s="324"/>
      <c r="AJ843" s="324"/>
      <c r="AK843" s="324"/>
      <c r="AL843" s="325" t="s">
        <v>578</v>
      </c>
      <c r="AM843" s="326"/>
      <c r="AN843" s="326"/>
      <c r="AO843" s="327"/>
      <c r="AP843" s="321" t="s">
        <v>578</v>
      </c>
      <c r="AQ843" s="321"/>
      <c r="AR843" s="321"/>
      <c r="AS843" s="321"/>
      <c r="AT843" s="321"/>
      <c r="AU843" s="321"/>
      <c r="AV843" s="321"/>
      <c r="AW843" s="321"/>
      <c r="AX843" s="321"/>
    </row>
    <row r="844" spans="1:50" ht="87.75"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1" t="s">
        <v>582</v>
      </c>
      <c r="F1102" s="893"/>
      <c r="G1102" s="893"/>
      <c r="H1102" s="893"/>
      <c r="I1102" s="893"/>
      <c r="J1102" s="420" t="s">
        <v>582</v>
      </c>
      <c r="K1102" s="421"/>
      <c r="L1102" s="421"/>
      <c r="M1102" s="421"/>
      <c r="N1102" s="421"/>
      <c r="O1102" s="421"/>
      <c r="P1102" s="426" t="s">
        <v>582</v>
      </c>
      <c r="Q1102" s="317"/>
      <c r="R1102" s="317"/>
      <c r="S1102" s="317"/>
      <c r="T1102" s="317"/>
      <c r="U1102" s="317"/>
      <c r="V1102" s="317"/>
      <c r="W1102" s="317"/>
      <c r="X1102" s="317"/>
      <c r="Y1102" s="318" t="s">
        <v>582</v>
      </c>
      <c r="Z1102" s="319"/>
      <c r="AA1102" s="319"/>
      <c r="AB1102" s="320"/>
      <c r="AC1102" s="322"/>
      <c r="AD1102" s="322"/>
      <c r="AE1102" s="322"/>
      <c r="AF1102" s="322"/>
      <c r="AG1102" s="322"/>
      <c r="AH1102" s="323" t="s">
        <v>582</v>
      </c>
      <c r="AI1102" s="324"/>
      <c r="AJ1102" s="324"/>
      <c r="AK1102" s="324"/>
      <c r="AL1102" s="325" t="s">
        <v>582</v>
      </c>
      <c r="AM1102" s="326"/>
      <c r="AN1102" s="326"/>
      <c r="AO1102" s="327"/>
      <c r="AP1102" s="321" t="s">
        <v>582</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1"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558</v>
      </c>
      <c r="AF2" s="997"/>
      <c r="AG2" s="997"/>
      <c r="AH2" s="997"/>
      <c r="AI2" s="997" t="s">
        <v>555</v>
      </c>
      <c r="AJ2" s="997"/>
      <c r="AK2" s="997"/>
      <c r="AL2" s="997"/>
      <c r="AM2" s="997" t="s">
        <v>529</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2"/>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559</v>
      </c>
      <c r="AF9" s="997"/>
      <c r="AG9" s="997"/>
      <c r="AH9" s="997"/>
      <c r="AI9" s="997" t="s">
        <v>555</v>
      </c>
      <c r="AJ9" s="997"/>
      <c r="AK9" s="997"/>
      <c r="AL9" s="997"/>
      <c r="AM9" s="997" t="s">
        <v>529</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558</v>
      </c>
      <c r="AF16" s="997"/>
      <c r="AG16" s="997"/>
      <c r="AH16" s="997"/>
      <c r="AI16" s="997" t="s">
        <v>556</v>
      </c>
      <c r="AJ16" s="997"/>
      <c r="AK16" s="997"/>
      <c r="AL16" s="997"/>
      <c r="AM16" s="997" t="s">
        <v>529</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560</v>
      </c>
      <c r="AF23" s="997"/>
      <c r="AG23" s="997"/>
      <c r="AH23" s="997"/>
      <c r="AI23" s="997" t="s">
        <v>555</v>
      </c>
      <c r="AJ23" s="997"/>
      <c r="AK23" s="997"/>
      <c r="AL23" s="997"/>
      <c r="AM23" s="997" t="s">
        <v>529</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558</v>
      </c>
      <c r="AF30" s="997"/>
      <c r="AG30" s="997"/>
      <c r="AH30" s="997"/>
      <c r="AI30" s="997" t="s">
        <v>555</v>
      </c>
      <c r="AJ30" s="997"/>
      <c r="AK30" s="997"/>
      <c r="AL30" s="997"/>
      <c r="AM30" s="997" t="s">
        <v>553</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560</v>
      </c>
      <c r="AF37" s="997"/>
      <c r="AG37" s="997"/>
      <c r="AH37" s="997"/>
      <c r="AI37" s="997" t="s">
        <v>557</v>
      </c>
      <c r="AJ37" s="997"/>
      <c r="AK37" s="997"/>
      <c r="AL37" s="997"/>
      <c r="AM37" s="997" t="s">
        <v>554</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558</v>
      </c>
      <c r="AF44" s="997"/>
      <c r="AG44" s="997"/>
      <c r="AH44" s="997"/>
      <c r="AI44" s="997" t="s">
        <v>555</v>
      </c>
      <c r="AJ44" s="997"/>
      <c r="AK44" s="997"/>
      <c r="AL44" s="997"/>
      <c r="AM44" s="997" t="s">
        <v>529</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558</v>
      </c>
      <c r="AF51" s="997"/>
      <c r="AG51" s="997"/>
      <c r="AH51" s="997"/>
      <c r="AI51" s="997" t="s">
        <v>555</v>
      </c>
      <c r="AJ51" s="997"/>
      <c r="AK51" s="997"/>
      <c r="AL51" s="997"/>
      <c r="AM51" s="997" t="s">
        <v>529</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558</v>
      </c>
      <c r="AF58" s="997"/>
      <c r="AG58" s="997"/>
      <c r="AH58" s="997"/>
      <c r="AI58" s="997" t="s">
        <v>555</v>
      </c>
      <c r="AJ58" s="997"/>
      <c r="AK58" s="997"/>
      <c r="AL58" s="997"/>
      <c r="AM58" s="997" t="s">
        <v>529</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558</v>
      </c>
      <c r="AF65" s="997"/>
      <c r="AG65" s="997"/>
      <c r="AH65" s="997"/>
      <c r="AI65" s="997" t="s">
        <v>555</v>
      </c>
      <c r="AJ65" s="997"/>
      <c r="AK65" s="997"/>
      <c r="AL65" s="997"/>
      <c r="AM65" s="997" t="s">
        <v>529</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2019-06-19T07:28:37Z</cp:lastPrinted>
  <dcterms:created xsi:type="dcterms:W3CDTF">2012-03-13T00:50:25Z</dcterms:created>
  <dcterms:modified xsi:type="dcterms:W3CDTF">2019-07-01T06:29:58Z</dcterms:modified>
</cp:coreProperties>
</file>